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95" windowWidth="28800" windowHeight="16185" tabRatio="930"/>
  </bookViews>
  <sheets>
    <sheet name="Meta Daten" sheetId="7" r:id="rId1"/>
    <sheet name="2020" sheetId="6" r:id="rId2"/>
    <sheet name="2021" sheetId="5" r:id="rId3"/>
    <sheet name="2022" sheetId="10" r:id="rId4"/>
    <sheet name="2023" sheetId="15" r:id="rId5"/>
    <sheet name="HS_2020" sheetId="1" r:id="rId6"/>
    <sheet name="HS_2021" sheetId="8" r:id="rId7"/>
    <sheet name="HS_2022" sheetId="11" r:id="rId8"/>
    <sheet name="HS_2023" sheetId="16" r:id="rId9"/>
    <sheet name="Auswertung" sheetId="3" r:id="rId10"/>
    <sheet name="Statistic" sheetId="13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5" i="3"/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3" i="3"/>
  <c r="S3" i="3"/>
  <c r="H4" i="3" l="1"/>
  <c r="K4" i="3"/>
  <c r="N4" i="3"/>
  <c r="Q4" i="3"/>
  <c r="H5" i="3"/>
  <c r="K5" i="3"/>
  <c r="N5" i="3"/>
  <c r="Q5" i="3"/>
  <c r="H6" i="3"/>
  <c r="K6" i="3"/>
  <c r="N6" i="3"/>
  <c r="Q6" i="3"/>
  <c r="H7" i="3"/>
  <c r="K7" i="3"/>
  <c r="N7" i="3"/>
  <c r="Q7" i="3"/>
  <c r="H8" i="3"/>
  <c r="K8" i="3"/>
  <c r="N8" i="3"/>
  <c r="Q8" i="3"/>
  <c r="H9" i="3"/>
  <c r="K9" i="3"/>
  <c r="N9" i="3"/>
  <c r="Q9" i="3"/>
  <c r="H10" i="3"/>
  <c r="K10" i="3"/>
  <c r="N10" i="3"/>
  <c r="Q10" i="3"/>
  <c r="H11" i="3"/>
  <c r="K11" i="3"/>
  <c r="N11" i="3"/>
  <c r="Q11" i="3"/>
  <c r="H12" i="3"/>
  <c r="K12" i="3"/>
  <c r="N12" i="3"/>
  <c r="Q12" i="3"/>
  <c r="H13" i="3"/>
  <c r="K13" i="3"/>
  <c r="N13" i="3"/>
  <c r="Q13" i="3"/>
  <c r="H14" i="3"/>
  <c r="K14" i="3"/>
  <c r="N14" i="3"/>
  <c r="Q14" i="3"/>
  <c r="H15" i="3"/>
  <c r="K15" i="3"/>
  <c r="N15" i="3"/>
  <c r="Q15" i="3"/>
  <c r="H16" i="3"/>
  <c r="K16" i="3"/>
  <c r="N16" i="3"/>
  <c r="Q16" i="3"/>
  <c r="H17" i="3"/>
  <c r="K17" i="3"/>
  <c r="N17" i="3"/>
  <c r="Q17" i="3"/>
  <c r="H18" i="3"/>
  <c r="K18" i="3"/>
  <c r="N18" i="3"/>
  <c r="Q18" i="3"/>
  <c r="H19" i="3"/>
  <c r="K19" i="3"/>
  <c r="N19" i="3"/>
  <c r="Q19" i="3"/>
  <c r="H20" i="3"/>
  <c r="K20" i="3"/>
  <c r="N20" i="3"/>
  <c r="Q20" i="3"/>
  <c r="H21" i="3"/>
  <c r="K21" i="3"/>
  <c r="N21" i="3"/>
  <c r="Q21" i="3"/>
  <c r="H22" i="3"/>
  <c r="K22" i="3"/>
  <c r="N22" i="3"/>
  <c r="Q22" i="3"/>
  <c r="H23" i="3"/>
  <c r="K23" i="3"/>
  <c r="N23" i="3"/>
  <c r="Q23" i="3"/>
  <c r="H24" i="3"/>
  <c r="K24" i="3"/>
  <c r="N24" i="3"/>
  <c r="Q24" i="3"/>
  <c r="H25" i="3"/>
  <c r="K25" i="3"/>
  <c r="N25" i="3"/>
  <c r="Q25" i="3"/>
  <c r="H26" i="3"/>
  <c r="K26" i="3"/>
  <c r="N26" i="3"/>
  <c r="Q26" i="3"/>
  <c r="H27" i="3"/>
  <c r="K27" i="3"/>
  <c r="N27" i="3"/>
  <c r="Q27" i="3"/>
  <c r="H28" i="3"/>
  <c r="K28" i="3"/>
  <c r="N28" i="3"/>
  <c r="Q28" i="3"/>
  <c r="H29" i="3"/>
  <c r="K29" i="3"/>
  <c r="N29" i="3"/>
  <c r="Q29" i="3"/>
  <c r="H30" i="3"/>
  <c r="K30" i="3"/>
  <c r="N30" i="3"/>
  <c r="Q30" i="3"/>
  <c r="H31" i="3"/>
  <c r="K31" i="3"/>
  <c r="N31" i="3"/>
  <c r="Q31" i="3"/>
  <c r="H32" i="3"/>
  <c r="K32" i="3"/>
  <c r="N32" i="3"/>
  <c r="Q32" i="3"/>
  <c r="H33" i="3"/>
  <c r="K33" i="3"/>
  <c r="N33" i="3"/>
  <c r="Q33" i="3"/>
  <c r="H34" i="3"/>
  <c r="K34" i="3"/>
  <c r="N34" i="3"/>
  <c r="Q34" i="3"/>
  <c r="H35" i="3"/>
  <c r="K35" i="3"/>
  <c r="N35" i="3"/>
  <c r="Q35" i="3"/>
  <c r="H36" i="3"/>
  <c r="K36" i="3"/>
  <c r="N36" i="3"/>
  <c r="Q36" i="3"/>
  <c r="H37" i="3"/>
  <c r="K37" i="3"/>
  <c r="N37" i="3"/>
  <c r="Q37" i="3"/>
  <c r="H38" i="3"/>
  <c r="K38" i="3"/>
  <c r="N38" i="3"/>
  <c r="Q38" i="3"/>
  <c r="H39" i="3"/>
  <c r="K39" i="3"/>
  <c r="N39" i="3"/>
  <c r="Q39" i="3"/>
  <c r="H40" i="3"/>
  <c r="K40" i="3"/>
  <c r="N40" i="3"/>
  <c r="Q40" i="3"/>
  <c r="H41" i="3"/>
  <c r="K41" i="3"/>
  <c r="N41" i="3"/>
  <c r="Q41" i="3"/>
  <c r="H42" i="3"/>
  <c r="K42" i="3"/>
  <c r="N42" i="3"/>
  <c r="Q42" i="3"/>
  <c r="H43" i="3"/>
  <c r="K43" i="3"/>
  <c r="N43" i="3"/>
  <c r="Q43" i="3"/>
  <c r="H44" i="3"/>
  <c r="K44" i="3"/>
  <c r="N44" i="3"/>
  <c r="Q44" i="3"/>
  <c r="H45" i="3"/>
  <c r="K45" i="3"/>
  <c r="N45" i="3"/>
  <c r="Q45" i="3"/>
  <c r="H46" i="3"/>
  <c r="K46" i="3"/>
  <c r="N46" i="3"/>
  <c r="Q46" i="3"/>
  <c r="H47" i="3"/>
  <c r="K47" i="3"/>
  <c r="N47" i="3"/>
  <c r="Q47" i="3"/>
  <c r="H48" i="3"/>
  <c r="K48" i="3"/>
  <c r="N48" i="3"/>
  <c r="Q48" i="3"/>
  <c r="H49" i="3"/>
  <c r="K49" i="3"/>
  <c r="N49" i="3"/>
  <c r="Q49" i="3"/>
  <c r="H50" i="3"/>
  <c r="K50" i="3"/>
  <c r="N50" i="3"/>
  <c r="Q50" i="3"/>
  <c r="H51" i="3"/>
  <c r="K51" i="3"/>
  <c r="N51" i="3"/>
  <c r="Q51" i="3"/>
  <c r="H52" i="3"/>
  <c r="K52" i="3"/>
  <c r="N52" i="3"/>
  <c r="Q52" i="3"/>
  <c r="H53" i="3"/>
  <c r="K53" i="3"/>
  <c r="N53" i="3"/>
  <c r="Q53" i="3"/>
  <c r="H54" i="3"/>
  <c r="K54" i="3"/>
  <c r="N54" i="3"/>
  <c r="Q54" i="3"/>
  <c r="H55" i="3"/>
  <c r="K55" i="3"/>
  <c r="N55" i="3"/>
  <c r="Q55" i="3"/>
  <c r="H56" i="3"/>
  <c r="K56" i="3"/>
  <c r="N56" i="3"/>
  <c r="Q56" i="3"/>
  <c r="H57" i="3"/>
  <c r="K57" i="3"/>
  <c r="N57" i="3"/>
  <c r="Q57" i="3"/>
  <c r="H58" i="3"/>
  <c r="K58" i="3"/>
  <c r="N58" i="3"/>
  <c r="Q58" i="3"/>
  <c r="H59" i="3"/>
  <c r="K59" i="3"/>
  <c r="N59" i="3"/>
  <c r="Q59" i="3"/>
  <c r="H60" i="3"/>
  <c r="K60" i="3"/>
  <c r="N60" i="3"/>
  <c r="Q60" i="3"/>
  <c r="H61" i="3"/>
  <c r="K61" i="3"/>
  <c r="N61" i="3"/>
  <c r="Q61" i="3"/>
  <c r="H62" i="3"/>
  <c r="K62" i="3"/>
  <c r="N62" i="3"/>
  <c r="Q62" i="3"/>
  <c r="H63" i="3"/>
  <c r="K63" i="3"/>
  <c r="N63" i="3"/>
  <c r="Q63" i="3"/>
  <c r="H64" i="3"/>
  <c r="K64" i="3"/>
  <c r="N64" i="3"/>
  <c r="Q64" i="3"/>
  <c r="H65" i="3"/>
  <c r="K65" i="3"/>
  <c r="N65" i="3"/>
  <c r="Q65" i="3"/>
  <c r="H66" i="3"/>
  <c r="K66" i="3"/>
  <c r="N66" i="3"/>
  <c r="Q66" i="3"/>
  <c r="H67" i="3"/>
  <c r="K67" i="3"/>
  <c r="N67" i="3"/>
  <c r="Q67" i="3"/>
  <c r="H68" i="3"/>
  <c r="K68" i="3"/>
  <c r="N68" i="3"/>
  <c r="Q68" i="3"/>
  <c r="H69" i="3"/>
  <c r="K69" i="3"/>
  <c r="N69" i="3"/>
  <c r="Q69" i="3"/>
  <c r="H70" i="3"/>
  <c r="K70" i="3"/>
  <c r="N70" i="3"/>
  <c r="Q70" i="3"/>
  <c r="H71" i="3"/>
  <c r="K71" i="3"/>
  <c r="N71" i="3"/>
  <c r="Q71" i="3"/>
  <c r="H72" i="3"/>
  <c r="K72" i="3"/>
  <c r="N72" i="3"/>
  <c r="Q72" i="3"/>
  <c r="H73" i="3"/>
  <c r="K73" i="3"/>
  <c r="N73" i="3"/>
  <c r="Q73" i="3"/>
  <c r="H74" i="3"/>
  <c r="K74" i="3"/>
  <c r="N74" i="3"/>
  <c r="Q74" i="3"/>
  <c r="H75" i="3"/>
  <c r="K75" i="3"/>
  <c r="N75" i="3"/>
  <c r="Q75" i="3"/>
  <c r="H76" i="3"/>
  <c r="K76" i="3"/>
  <c r="N76" i="3"/>
  <c r="Q76" i="3"/>
  <c r="H77" i="3"/>
  <c r="K77" i="3"/>
  <c r="N77" i="3"/>
  <c r="Q77" i="3"/>
  <c r="N3" i="3"/>
  <c r="Q3" i="3"/>
  <c r="K3" i="3"/>
  <c r="H3" i="3"/>
  <c r="C4" i="3" l="1"/>
  <c r="D4" i="3"/>
  <c r="E4" i="3"/>
  <c r="F4" i="3"/>
  <c r="G4" i="3"/>
  <c r="I4" i="3"/>
  <c r="J4" i="3"/>
  <c r="L4" i="3"/>
  <c r="M4" i="3"/>
  <c r="O4" i="3"/>
  <c r="P4" i="3"/>
  <c r="C5" i="3"/>
  <c r="D5" i="3"/>
  <c r="E5" i="3"/>
  <c r="F5" i="3"/>
  <c r="G5" i="3"/>
  <c r="I5" i="3"/>
  <c r="J5" i="3"/>
  <c r="L5" i="3"/>
  <c r="M5" i="3"/>
  <c r="O5" i="3"/>
  <c r="P5" i="3"/>
  <c r="C6" i="3"/>
  <c r="D6" i="3"/>
  <c r="E6" i="3"/>
  <c r="F6" i="3"/>
  <c r="G6" i="3"/>
  <c r="I6" i="3"/>
  <c r="J6" i="3"/>
  <c r="L6" i="3"/>
  <c r="M6" i="3"/>
  <c r="O6" i="3"/>
  <c r="P6" i="3"/>
  <c r="C7" i="3"/>
  <c r="D7" i="3"/>
  <c r="E7" i="3"/>
  <c r="F7" i="3"/>
  <c r="G7" i="3"/>
  <c r="I7" i="3"/>
  <c r="J7" i="3"/>
  <c r="L7" i="3"/>
  <c r="M7" i="3"/>
  <c r="O7" i="3"/>
  <c r="P7" i="3"/>
  <c r="C8" i="3"/>
  <c r="D8" i="3"/>
  <c r="E8" i="3"/>
  <c r="F8" i="3"/>
  <c r="G8" i="3"/>
  <c r="I8" i="3"/>
  <c r="J8" i="3"/>
  <c r="L8" i="3"/>
  <c r="M8" i="3"/>
  <c r="O8" i="3"/>
  <c r="P8" i="3"/>
  <c r="C9" i="3"/>
  <c r="D9" i="3"/>
  <c r="E9" i="3"/>
  <c r="F9" i="3"/>
  <c r="G9" i="3"/>
  <c r="I9" i="3"/>
  <c r="J9" i="3"/>
  <c r="L9" i="3"/>
  <c r="M9" i="3"/>
  <c r="O9" i="3"/>
  <c r="P9" i="3"/>
  <c r="C10" i="3"/>
  <c r="D10" i="3"/>
  <c r="E10" i="3"/>
  <c r="F10" i="3"/>
  <c r="G10" i="3"/>
  <c r="I10" i="3"/>
  <c r="J10" i="3"/>
  <c r="L10" i="3"/>
  <c r="M10" i="3"/>
  <c r="O10" i="3"/>
  <c r="P10" i="3"/>
  <c r="C11" i="3"/>
  <c r="D11" i="3"/>
  <c r="E11" i="3"/>
  <c r="F11" i="3"/>
  <c r="G11" i="3"/>
  <c r="I11" i="3"/>
  <c r="J11" i="3"/>
  <c r="L11" i="3"/>
  <c r="M11" i="3"/>
  <c r="O11" i="3"/>
  <c r="P11" i="3"/>
  <c r="C12" i="3"/>
  <c r="D12" i="3"/>
  <c r="E12" i="3"/>
  <c r="F12" i="3"/>
  <c r="G12" i="3"/>
  <c r="I12" i="3"/>
  <c r="J12" i="3"/>
  <c r="L12" i="3"/>
  <c r="M12" i="3"/>
  <c r="O12" i="3"/>
  <c r="P12" i="3"/>
  <c r="C13" i="3"/>
  <c r="D13" i="3"/>
  <c r="E13" i="3"/>
  <c r="F13" i="3"/>
  <c r="G13" i="3"/>
  <c r="I13" i="3"/>
  <c r="J13" i="3"/>
  <c r="L13" i="3"/>
  <c r="M13" i="3"/>
  <c r="O13" i="3"/>
  <c r="P13" i="3"/>
  <c r="C14" i="3"/>
  <c r="D14" i="3"/>
  <c r="E14" i="3"/>
  <c r="F14" i="3"/>
  <c r="G14" i="3"/>
  <c r="I14" i="3"/>
  <c r="J14" i="3"/>
  <c r="L14" i="3"/>
  <c r="M14" i="3"/>
  <c r="O14" i="3"/>
  <c r="P14" i="3"/>
  <c r="C15" i="3"/>
  <c r="D15" i="3"/>
  <c r="E15" i="3"/>
  <c r="F15" i="3"/>
  <c r="G15" i="3"/>
  <c r="I15" i="3"/>
  <c r="J15" i="3"/>
  <c r="L15" i="3"/>
  <c r="M15" i="3"/>
  <c r="O15" i="3"/>
  <c r="P15" i="3"/>
  <c r="C16" i="3"/>
  <c r="D16" i="3"/>
  <c r="E16" i="3"/>
  <c r="F16" i="3"/>
  <c r="G16" i="3"/>
  <c r="I16" i="3"/>
  <c r="J16" i="3"/>
  <c r="L16" i="3"/>
  <c r="M16" i="3"/>
  <c r="O16" i="3"/>
  <c r="P16" i="3"/>
  <c r="C17" i="3"/>
  <c r="D17" i="3"/>
  <c r="E17" i="3"/>
  <c r="F17" i="3"/>
  <c r="G17" i="3"/>
  <c r="I17" i="3"/>
  <c r="J17" i="3"/>
  <c r="L17" i="3"/>
  <c r="M17" i="3"/>
  <c r="O17" i="3"/>
  <c r="P17" i="3"/>
  <c r="C18" i="3"/>
  <c r="D18" i="3"/>
  <c r="E18" i="3"/>
  <c r="F18" i="3"/>
  <c r="G18" i="3"/>
  <c r="I18" i="3"/>
  <c r="J18" i="3"/>
  <c r="L18" i="3"/>
  <c r="M18" i="3"/>
  <c r="O18" i="3"/>
  <c r="P18" i="3"/>
  <c r="C19" i="3"/>
  <c r="D19" i="3"/>
  <c r="E19" i="3"/>
  <c r="F19" i="3"/>
  <c r="G19" i="3"/>
  <c r="I19" i="3"/>
  <c r="J19" i="3"/>
  <c r="L19" i="3"/>
  <c r="M19" i="3"/>
  <c r="O19" i="3"/>
  <c r="P19" i="3"/>
  <c r="C20" i="3"/>
  <c r="D20" i="3"/>
  <c r="E20" i="3"/>
  <c r="F20" i="3"/>
  <c r="G20" i="3"/>
  <c r="I20" i="3"/>
  <c r="J20" i="3"/>
  <c r="L20" i="3"/>
  <c r="M20" i="3"/>
  <c r="O20" i="3"/>
  <c r="P20" i="3"/>
  <c r="C21" i="3"/>
  <c r="D21" i="3"/>
  <c r="E21" i="3"/>
  <c r="F21" i="3"/>
  <c r="G21" i="3"/>
  <c r="I21" i="3"/>
  <c r="J21" i="3"/>
  <c r="L21" i="3"/>
  <c r="M21" i="3"/>
  <c r="O21" i="3"/>
  <c r="P21" i="3"/>
  <c r="C22" i="3"/>
  <c r="D22" i="3"/>
  <c r="E22" i="3"/>
  <c r="F22" i="3"/>
  <c r="G22" i="3"/>
  <c r="I22" i="3"/>
  <c r="J22" i="3"/>
  <c r="L22" i="3"/>
  <c r="M22" i="3"/>
  <c r="O22" i="3"/>
  <c r="P22" i="3"/>
  <c r="C23" i="3"/>
  <c r="D23" i="3"/>
  <c r="E23" i="3"/>
  <c r="F23" i="3"/>
  <c r="G23" i="3"/>
  <c r="I23" i="3"/>
  <c r="J23" i="3"/>
  <c r="L23" i="3"/>
  <c r="M23" i="3"/>
  <c r="O23" i="3"/>
  <c r="P23" i="3"/>
  <c r="C24" i="3"/>
  <c r="D24" i="3"/>
  <c r="E24" i="3"/>
  <c r="F24" i="3"/>
  <c r="G24" i="3"/>
  <c r="I24" i="3"/>
  <c r="J24" i="3"/>
  <c r="L24" i="3"/>
  <c r="M24" i="3"/>
  <c r="O24" i="3"/>
  <c r="P24" i="3"/>
  <c r="C25" i="3"/>
  <c r="D25" i="3"/>
  <c r="E25" i="3"/>
  <c r="F25" i="3"/>
  <c r="G25" i="3"/>
  <c r="I25" i="3"/>
  <c r="J25" i="3"/>
  <c r="L25" i="3"/>
  <c r="M25" i="3"/>
  <c r="O25" i="3"/>
  <c r="P25" i="3"/>
  <c r="C26" i="3"/>
  <c r="D26" i="3"/>
  <c r="E26" i="3"/>
  <c r="F26" i="3"/>
  <c r="G26" i="3"/>
  <c r="I26" i="3"/>
  <c r="J26" i="3"/>
  <c r="L26" i="3"/>
  <c r="M26" i="3"/>
  <c r="O26" i="3"/>
  <c r="P26" i="3"/>
  <c r="C27" i="3"/>
  <c r="D27" i="3"/>
  <c r="E27" i="3"/>
  <c r="F27" i="3"/>
  <c r="G27" i="3"/>
  <c r="I27" i="3"/>
  <c r="J27" i="3"/>
  <c r="L27" i="3"/>
  <c r="M27" i="3"/>
  <c r="O27" i="3"/>
  <c r="P27" i="3"/>
  <c r="C28" i="3"/>
  <c r="D28" i="3"/>
  <c r="E28" i="3"/>
  <c r="F28" i="3"/>
  <c r="G28" i="3"/>
  <c r="I28" i="3"/>
  <c r="J28" i="3"/>
  <c r="L28" i="3"/>
  <c r="M28" i="3"/>
  <c r="O28" i="3"/>
  <c r="P28" i="3"/>
  <c r="C29" i="3"/>
  <c r="D29" i="3"/>
  <c r="E29" i="3"/>
  <c r="F29" i="3"/>
  <c r="G29" i="3"/>
  <c r="I29" i="3"/>
  <c r="J29" i="3"/>
  <c r="L29" i="3"/>
  <c r="M29" i="3"/>
  <c r="O29" i="3"/>
  <c r="P29" i="3"/>
  <c r="C30" i="3"/>
  <c r="D30" i="3"/>
  <c r="E30" i="3"/>
  <c r="F30" i="3"/>
  <c r="G30" i="3"/>
  <c r="I30" i="3"/>
  <c r="J30" i="3"/>
  <c r="L30" i="3"/>
  <c r="M30" i="3"/>
  <c r="O30" i="3"/>
  <c r="P30" i="3"/>
  <c r="C31" i="3"/>
  <c r="D31" i="3"/>
  <c r="E31" i="3"/>
  <c r="F31" i="3"/>
  <c r="G31" i="3"/>
  <c r="I31" i="3"/>
  <c r="J31" i="3"/>
  <c r="L31" i="3"/>
  <c r="M31" i="3"/>
  <c r="O31" i="3"/>
  <c r="P31" i="3"/>
  <c r="C32" i="3"/>
  <c r="D32" i="3"/>
  <c r="E32" i="3"/>
  <c r="F32" i="3"/>
  <c r="G32" i="3"/>
  <c r="I32" i="3"/>
  <c r="J32" i="3"/>
  <c r="L32" i="3"/>
  <c r="M32" i="3"/>
  <c r="O32" i="3"/>
  <c r="P32" i="3"/>
  <c r="C33" i="3"/>
  <c r="D33" i="3"/>
  <c r="E33" i="3"/>
  <c r="F33" i="3"/>
  <c r="G33" i="3"/>
  <c r="I33" i="3"/>
  <c r="J33" i="3"/>
  <c r="L33" i="3"/>
  <c r="M33" i="3"/>
  <c r="O33" i="3"/>
  <c r="P33" i="3"/>
  <c r="C34" i="3"/>
  <c r="D34" i="3"/>
  <c r="E34" i="3"/>
  <c r="F34" i="3"/>
  <c r="G34" i="3"/>
  <c r="I34" i="3"/>
  <c r="J34" i="3"/>
  <c r="L34" i="3"/>
  <c r="M34" i="3"/>
  <c r="O34" i="3"/>
  <c r="P34" i="3"/>
  <c r="C35" i="3"/>
  <c r="D35" i="3"/>
  <c r="E35" i="3"/>
  <c r="F35" i="3"/>
  <c r="G35" i="3"/>
  <c r="I35" i="3"/>
  <c r="J35" i="3"/>
  <c r="L35" i="3"/>
  <c r="M35" i="3"/>
  <c r="O35" i="3"/>
  <c r="P35" i="3"/>
  <c r="C36" i="3"/>
  <c r="D36" i="3"/>
  <c r="E36" i="3"/>
  <c r="F36" i="3"/>
  <c r="G36" i="3"/>
  <c r="I36" i="3"/>
  <c r="J36" i="3"/>
  <c r="L36" i="3"/>
  <c r="M36" i="3"/>
  <c r="O36" i="3"/>
  <c r="P36" i="3"/>
  <c r="C37" i="3"/>
  <c r="D37" i="3"/>
  <c r="E37" i="3"/>
  <c r="F37" i="3"/>
  <c r="G37" i="3"/>
  <c r="I37" i="3"/>
  <c r="J37" i="3"/>
  <c r="L37" i="3"/>
  <c r="M37" i="3"/>
  <c r="O37" i="3"/>
  <c r="P37" i="3"/>
  <c r="C38" i="3"/>
  <c r="D38" i="3"/>
  <c r="E38" i="3"/>
  <c r="F38" i="3"/>
  <c r="G38" i="3"/>
  <c r="I38" i="3"/>
  <c r="J38" i="3"/>
  <c r="L38" i="3"/>
  <c r="M38" i="3"/>
  <c r="O38" i="3"/>
  <c r="P38" i="3"/>
  <c r="C39" i="3"/>
  <c r="D39" i="3"/>
  <c r="E39" i="3"/>
  <c r="F39" i="3"/>
  <c r="G39" i="3"/>
  <c r="I39" i="3"/>
  <c r="J39" i="3"/>
  <c r="L39" i="3"/>
  <c r="M39" i="3"/>
  <c r="O39" i="3"/>
  <c r="P39" i="3"/>
  <c r="C40" i="3"/>
  <c r="D40" i="3"/>
  <c r="E40" i="3"/>
  <c r="F40" i="3"/>
  <c r="G40" i="3"/>
  <c r="I40" i="3"/>
  <c r="J40" i="3"/>
  <c r="L40" i="3"/>
  <c r="M40" i="3"/>
  <c r="O40" i="3"/>
  <c r="P40" i="3"/>
  <c r="C41" i="3"/>
  <c r="D41" i="3"/>
  <c r="E41" i="3"/>
  <c r="F41" i="3"/>
  <c r="G41" i="3"/>
  <c r="I41" i="3"/>
  <c r="J41" i="3"/>
  <c r="L41" i="3"/>
  <c r="M41" i="3"/>
  <c r="O41" i="3"/>
  <c r="P41" i="3"/>
  <c r="C42" i="3"/>
  <c r="D42" i="3"/>
  <c r="E42" i="3"/>
  <c r="F42" i="3"/>
  <c r="G42" i="3"/>
  <c r="I42" i="3"/>
  <c r="J42" i="3"/>
  <c r="L42" i="3"/>
  <c r="M42" i="3"/>
  <c r="O42" i="3"/>
  <c r="P42" i="3"/>
  <c r="C43" i="3"/>
  <c r="D43" i="3"/>
  <c r="E43" i="3"/>
  <c r="F43" i="3"/>
  <c r="G43" i="3"/>
  <c r="I43" i="3"/>
  <c r="J43" i="3"/>
  <c r="L43" i="3"/>
  <c r="M43" i="3"/>
  <c r="O43" i="3"/>
  <c r="P43" i="3"/>
  <c r="C44" i="3"/>
  <c r="D44" i="3"/>
  <c r="E44" i="3"/>
  <c r="F44" i="3"/>
  <c r="G44" i="3"/>
  <c r="I44" i="3"/>
  <c r="J44" i="3"/>
  <c r="L44" i="3"/>
  <c r="M44" i="3"/>
  <c r="O44" i="3"/>
  <c r="P44" i="3"/>
  <c r="C45" i="3"/>
  <c r="D45" i="3"/>
  <c r="E45" i="3"/>
  <c r="F45" i="3"/>
  <c r="G45" i="3"/>
  <c r="I45" i="3"/>
  <c r="J45" i="3"/>
  <c r="L45" i="3"/>
  <c r="M45" i="3"/>
  <c r="O45" i="3"/>
  <c r="P45" i="3"/>
  <c r="C46" i="3"/>
  <c r="D46" i="3"/>
  <c r="E46" i="3"/>
  <c r="F46" i="3"/>
  <c r="G46" i="3"/>
  <c r="I46" i="3"/>
  <c r="J46" i="3"/>
  <c r="L46" i="3"/>
  <c r="M46" i="3"/>
  <c r="O46" i="3"/>
  <c r="P46" i="3"/>
  <c r="C47" i="3"/>
  <c r="D47" i="3"/>
  <c r="E47" i="3"/>
  <c r="F47" i="3"/>
  <c r="G47" i="3"/>
  <c r="I47" i="3"/>
  <c r="J47" i="3"/>
  <c r="L47" i="3"/>
  <c r="M47" i="3"/>
  <c r="O47" i="3"/>
  <c r="P47" i="3"/>
  <c r="C48" i="3"/>
  <c r="D48" i="3"/>
  <c r="E48" i="3"/>
  <c r="F48" i="3"/>
  <c r="G48" i="3"/>
  <c r="I48" i="3"/>
  <c r="J48" i="3"/>
  <c r="L48" i="3"/>
  <c r="M48" i="3"/>
  <c r="O48" i="3"/>
  <c r="P48" i="3"/>
  <c r="C49" i="3"/>
  <c r="D49" i="3"/>
  <c r="E49" i="3"/>
  <c r="F49" i="3"/>
  <c r="G49" i="3"/>
  <c r="I49" i="3"/>
  <c r="J49" i="3"/>
  <c r="L49" i="3"/>
  <c r="M49" i="3"/>
  <c r="O49" i="3"/>
  <c r="P49" i="3"/>
  <c r="C50" i="3"/>
  <c r="D50" i="3"/>
  <c r="E50" i="3"/>
  <c r="F50" i="3"/>
  <c r="G50" i="3"/>
  <c r="I50" i="3"/>
  <c r="J50" i="3"/>
  <c r="L50" i="3"/>
  <c r="M50" i="3"/>
  <c r="O50" i="3"/>
  <c r="P50" i="3"/>
  <c r="C51" i="3"/>
  <c r="D51" i="3"/>
  <c r="E51" i="3"/>
  <c r="F51" i="3"/>
  <c r="G51" i="3"/>
  <c r="I51" i="3"/>
  <c r="J51" i="3"/>
  <c r="L51" i="3"/>
  <c r="M51" i="3"/>
  <c r="O51" i="3"/>
  <c r="P51" i="3"/>
  <c r="C52" i="3"/>
  <c r="D52" i="3"/>
  <c r="E52" i="3"/>
  <c r="F52" i="3"/>
  <c r="G52" i="3"/>
  <c r="I52" i="3"/>
  <c r="J52" i="3"/>
  <c r="L52" i="3"/>
  <c r="M52" i="3"/>
  <c r="O52" i="3"/>
  <c r="P52" i="3"/>
  <c r="C53" i="3"/>
  <c r="D53" i="3"/>
  <c r="E53" i="3"/>
  <c r="F53" i="3"/>
  <c r="G53" i="3"/>
  <c r="I53" i="3"/>
  <c r="J53" i="3"/>
  <c r="L53" i="3"/>
  <c r="M53" i="3"/>
  <c r="O53" i="3"/>
  <c r="P53" i="3"/>
  <c r="C54" i="3"/>
  <c r="D54" i="3"/>
  <c r="E54" i="3"/>
  <c r="F54" i="3"/>
  <c r="G54" i="3"/>
  <c r="I54" i="3"/>
  <c r="J54" i="3"/>
  <c r="L54" i="3"/>
  <c r="M54" i="3"/>
  <c r="O54" i="3"/>
  <c r="P54" i="3"/>
  <c r="C55" i="3"/>
  <c r="D55" i="3"/>
  <c r="E55" i="3"/>
  <c r="F55" i="3"/>
  <c r="G55" i="3"/>
  <c r="I55" i="3"/>
  <c r="J55" i="3"/>
  <c r="L55" i="3"/>
  <c r="M55" i="3"/>
  <c r="O55" i="3"/>
  <c r="P55" i="3"/>
  <c r="C56" i="3"/>
  <c r="D56" i="3"/>
  <c r="E56" i="3"/>
  <c r="F56" i="3"/>
  <c r="G56" i="3"/>
  <c r="I56" i="3"/>
  <c r="J56" i="3"/>
  <c r="L56" i="3"/>
  <c r="M56" i="3"/>
  <c r="O56" i="3"/>
  <c r="P56" i="3"/>
  <c r="C57" i="3"/>
  <c r="D57" i="3"/>
  <c r="E57" i="3"/>
  <c r="F57" i="3"/>
  <c r="G57" i="3"/>
  <c r="I57" i="3"/>
  <c r="J57" i="3"/>
  <c r="L57" i="3"/>
  <c r="M57" i="3"/>
  <c r="O57" i="3"/>
  <c r="P57" i="3"/>
  <c r="C58" i="3"/>
  <c r="D58" i="3"/>
  <c r="E58" i="3"/>
  <c r="F58" i="3"/>
  <c r="G58" i="3"/>
  <c r="I58" i="3"/>
  <c r="J58" i="3"/>
  <c r="L58" i="3"/>
  <c r="M58" i="3"/>
  <c r="O58" i="3"/>
  <c r="P58" i="3"/>
  <c r="C59" i="3"/>
  <c r="D59" i="3"/>
  <c r="E59" i="3"/>
  <c r="F59" i="3"/>
  <c r="G59" i="3"/>
  <c r="I59" i="3"/>
  <c r="J59" i="3"/>
  <c r="L59" i="3"/>
  <c r="M59" i="3"/>
  <c r="O59" i="3"/>
  <c r="P59" i="3"/>
  <c r="C60" i="3"/>
  <c r="D60" i="3"/>
  <c r="E60" i="3"/>
  <c r="F60" i="3"/>
  <c r="G60" i="3"/>
  <c r="I60" i="3"/>
  <c r="J60" i="3"/>
  <c r="L60" i="3"/>
  <c r="M60" i="3"/>
  <c r="O60" i="3"/>
  <c r="P60" i="3"/>
  <c r="C61" i="3"/>
  <c r="D61" i="3"/>
  <c r="E61" i="3"/>
  <c r="F61" i="3"/>
  <c r="G61" i="3"/>
  <c r="I61" i="3"/>
  <c r="J61" i="3"/>
  <c r="L61" i="3"/>
  <c r="M61" i="3"/>
  <c r="O61" i="3"/>
  <c r="P61" i="3"/>
  <c r="C62" i="3"/>
  <c r="D62" i="3"/>
  <c r="E62" i="3"/>
  <c r="F62" i="3"/>
  <c r="G62" i="3"/>
  <c r="I62" i="3"/>
  <c r="J62" i="3"/>
  <c r="L62" i="3"/>
  <c r="M62" i="3"/>
  <c r="O62" i="3"/>
  <c r="P62" i="3"/>
  <c r="C63" i="3"/>
  <c r="D63" i="3"/>
  <c r="E63" i="3"/>
  <c r="F63" i="3"/>
  <c r="G63" i="3"/>
  <c r="I63" i="3"/>
  <c r="J63" i="3"/>
  <c r="L63" i="3"/>
  <c r="M63" i="3"/>
  <c r="O63" i="3"/>
  <c r="P63" i="3"/>
  <c r="C64" i="3"/>
  <c r="D64" i="3"/>
  <c r="E64" i="3"/>
  <c r="F64" i="3"/>
  <c r="G64" i="3"/>
  <c r="I64" i="3"/>
  <c r="J64" i="3"/>
  <c r="L64" i="3"/>
  <c r="M64" i="3"/>
  <c r="O64" i="3"/>
  <c r="P64" i="3"/>
  <c r="C65" i="3"/>
  <c r="D65" i="3"/>
  <c r="E65" i="3"/>
  <c r="F65" i="3"/>
  <c r="G65" i="3"/>
  <c r="I65" i="3"/>
  <c r="J65" i="3"/>
  <c r="L65" i="3"/>
  <c r="M65" i="3"/>
  <c r="O65" i="3"/>
  <c r="P65" i="3"/>
  <c r="C66" i="3"/>
  <c r="D66" i="3"/>
  <c r="E66" i="3"/>
  <c r="F66" i="3"/>
  <c r="G66" i="3"/>
  <c r="I66" i="3"/>
  <c r="J66" i="3"/>
  <c r="L66" i="3"/>
  <c r="M66" i="3"/>
  <c r="O66" i="3"/>
  <c r="P66" i="3"/>
  <c r="C67" i="3"/>
  <c r="D67" i="3"/>
  <c r="E67" i="3"/>
  <c r="F67" i="3"/>
  <c r="G67" i="3"/>
  <c r="I67" i="3"/>
  <c r="J67" i="3"/>
  <c r="L67" i="3"/>
  <c r="M67" i="3"/>
  <c r="O67" i="3"/>
  <c r="P67" i="3"/>
  <c r="C68" i="3"/>
  <c r="D68" i="3"/>
  <c r="E68" i="3"/>
  <c r="F68" i="3"/>
  <c r="G68" i="3"/>
  <c r="I68" i="3"/>
  <c r="J68" i="3"/>
  <c r="L68" i="3"/>
  <c r="M68" i="3"/>
  <c r="O68" i="3"/>
  <c r="P68" i="3"/>
  <c r="C69" i="3"/>
  <c r="D69" i="3"/>
  <c r="E69" i="3"/>
  <c r="F69" i="3"/>
  <c r="G69" i="3"/>
  <c r="I69" i="3"/>
  <c r="J69" i="3"/>
  <c r="L69" i="3"/>
  <c r="M69" i="3"/>
  <c r="O69" i="3"/>
  <c r="P69" i="3"/>
  <c r="C70" i="3"/>
  <c r="D70" i="3"/>
  <c r="E70" i="3"/>
  <c r="F70" i="3"/>
  <c r="G70" i="3"/>
  <c r="I70" i="3"/>
  <c r="J70" i="3"/>
  <c r="L70" i="3"/>
  <c r="M70" i="3"/>
  <c r="O70" i="3"/>
  <c r="P70" i="3"/>
  <c r="C71" i="3"/>
  <c r="D71" i="3"/>
  <c r="E71" i="3"/>
  <c r="F71" i="3"/>
  <c r="G71" i="3"/>
  <c r="I71" i="3"/>
  <c r="J71" i="3"/>
  <c r="L71" i="3"/>
  <c r="M71" i="3"/>
  <c r="O71" i="3"/>
  <c r="P71" i="3"/>
  <c r="C72" i="3"/>
  <c r="D72" i="3"/>
  <c r="E72" i="3"/>
  <c r="F72" i="3"/>
  <c r="G72" i="3"/>
  <c r="I72" i="3"/>
  <c r="J72" i="3"/>
  <c r="L72" i="3"/>
  <c r="M72" i="3"/>
  <c r="O72" i="3"/>
  <c r="P72" i="3"/>
  <c r="C73" i="3"/>
  <c r="D73" i="3"/>
  <c r="E73" i="3"/>
  <c r="F73" i="3"/>
  <c r="G73" i="3"/>
  <c r="I73" i="3"/>
  <c r="J73" i="3"/>
  <c r="L73" i="3"/>
  <c r="M73" i="3"/>
  <c r="O73" i="3"/>
  <c r="P73" i="3"/>
  <c r="C74" i="3"/>
  <c r="D74" i="3"/>
  <c r="E74" i="3"/>
  <c r="F74" i="3"/>
  <c r="G74" i="3"/>
  <c r="I74" i="3"/>
  <c r="J74" i="3"/>
  <c r="L74" i="3"/>
  <c r="M74" i="3"/>
  <c r="O74" i="3"/>
  <c r="P74" i="3"/>
  <c r="C75" i="3"/>
  <c r="D75" i="3"/>
  <c r="E75" i="3"/>
  <c r="F75" i="3"/>
  <c r="G75" i="3"/>
  <c r="I75" i="3"/>
  <c r="J75" i="3"/>
  <c r="L75" i="3"/>
  <c r="M75" i="3"/>
  <c r="O75" i="3"/>
  <c r="P75" i="3"/>
  <c r="C76" i="3"/>
  <c r="D76" i="3"/>
  <c r="E76" i="3"/>
  <c r="F76" i="3"/>
  <c r="G76" i="3"/>
  <c r="I76" i="3"/>
  <c r="J76" i="3"/>
  <c r="L76" i="3"/>
  <c r="M76" i="3"/>
  <c r="O76" i="3"/>
  <c r="P76" i="3"/>
  <c r="C77" i="3"/>
  <c r="D77" i="3"/>
  <c r="E77" i="3"/>
  <c r="F77" i="3"/>
  <c r="G77" i="3"/>
  <c r="I77" i="3"/>
  <c r="J77" i="3"/>
  <c r="L77" i="3"/>
  <c r="M77" i="3"/>
  <c r="O77" i="3"/>
  <c r="P77" i="3"/>
  <c r="NI75" i="15"/>
  <c r="NI75" i="10"/>
  <c r="NI75" i="6"/>
  <c r="NI76" i="6"/>
  <c r="NJ75" i="5"/>
  <c r="F75" i="6"/>
  <c r="E75" i="6"/>
  <c r="D75" i="6"/>
  <c r="F75" i="5"/>
  <c r="E75" i="5"/>
  <c r="D75" i="5"/>
  <c r="F75" i="10"/>
  <c r="E75" i="10"/>
  <c r="D75" i="10"/>
  <c r="D75" i="15"/>
  <c r="E75" i="15"/>
  <c r="F75" i="15"/>
  <c r="S74" i="3" l="1"/>
  <c r="S26" i="3"/>
  <c r="S66" i="3"/>
  <c r="S58" i="3"/>
  <c r="S50" i="3"/>
  <c r="S42" i="3"/>
  <c r="S34" i="3"/>
  <c r="S18" i="3"/>
  <c r="S10" i="3"/>
  <c r="S65" i="3"/>
  <c r="S57" i="3"/>
  <c r="S49" i="3"/>
  <c r="S41" i="3"/>
  <c r="S33" i="3"/>
  <c r="S25" i="3"/>
  <c r="S17" i="3"/>
  <c r="S9" i="3"/>
  <c r="S73" i="3"/>
  <c r="S72" i="3"/>
  <c r="S64" i="3"/>
  <c r="S56" i="3"/>
  <c r="S48" i="3"/>
  <c r="S40" i="3"/>
  <c r="S32" i="3"/>
  <c r="S24" i="3"/>
  <c r="S16" i="3"/>
  <c r="S8" i="3"/>
  <c r="S77" i="3"/>
  <c r="S69" i="3"/>
  <c r="S61" i="3"/>
  <c r="S53" i="3"/>
  <c r="S45" i="3"/>
  <c r="S37" i="3"/>
  <c r="S29" i="3"/>
  <c r="S21" i="3"/>
  <c r="S13" i="3"/>
  <c r="S5" i="3"/>
  <c r="S71" i="3"/>
  <c r="S63" i="3"/>
  <c r="S55" i="3"/>
  <c r="S47" i="3"/>
  <c r="S39" i="3"/>
  <c r="S31" i="3"/>
  <c r="S23" i="3"/>
  <c r="S15" i="3"/>
  <c r="S7" i="3"/>
  <c r="S76" i="3"/>
  <c r="S68" i="3"/>
  <c r="S60" i="3"/>
  <c r="S52" i="3"/>
  <c r="S44" i="3"/>
  <c r="S36" i="3"/>
  <c r="S28" i="3"/>
  <c r="S20" i="3"/>
  <c r="S12" i="3"/>
  <c r="S4" i="3"/>
  <c r="S70" i="3"/>
  <c r="S62" i="3"/>
  <c r="S54" i="3"/>
  <c r="S46" i="3"/>
  <c r="S38" i="3"/>
  <c r="S30" i="3"/>
  <c r="S22" i="3"/>
  <c r="S14" i="3"/>
  <c r="S6" i="3"/>
  <c r="S75" i="3"/>
  <c r="S67" i="3"/>
  <c r="S59" i="3"/>
  <c r="S51" i="3"/>
  <c r="S43" i="3"/>
  <c r="S35" i="3"/>
  <c r="S27" i="3"/>
  <c r="S19" i="3"/>
  <c r="S11" i="3"/>
  <c r="E56" i="15" l="1"/>
  <c r="HV81" i="15" l="1"/>
  <c r="E3" i="5"/>
  <c r="NI70" i="15"/>
  <c r="NI71" i="15"/>
  <c r="NI72" i="15"/>
  <c r="NI73" i="15"/>
  <c r="NI74" i="15"/>
  <c r="NI76" i="15"/>
  <c r="NI77" i="15"/>
  <c r="NI70" i="10"/>
  <c r="NI71" i="10"/>
  <c r="NI72" i="10"/>
  <c r="NI73" i="10"/>
  <c r="NI74" i="10"/>
  <c r="NI76" i="10"/>
  <c r="NI77" i="10"/>
  <c r="NI71" i="6"/>
  <c r="NI72" i="6"/>
  <c r="NI73" i="6"/>
  <c r="NI74" i="6"/>
  <c r="NJ72" i="5"/>
  <c r="NJ73" i="5"/>
  <c r="NJ74" i="5"/>
  <c r="NJ76" i="5"/>
  <c r="F74" i="15"/>
  <c r="E74" i="15"/>
  <c r="D74" i="15"/>
  <c r="F74" i="10"/>
  <c r="E74" i="10"/>
  <c r="D74" i="10"/>
  <c r="F74" i="5"/>
  <c r="E74" i="5"/>
  <c r="D74" i="5"/>
  <c r="EP78" i="6"/>
  <c r="D74" i="6"/>
  <c r="E74" i="6"/>
  <c r="F74" i="6"/>
  <c r="F73" i="6"/>
  <c r="E73" i="6"/>
  <c r="D73" i="6"/>
  <c r="F73" i="5"/>
  <c r="E73" i="5"/>
  <c r="D73" i="5"/>
  <c r="F73" i="15"/>
  <c r="E73" i="15"/>
  <c r="D73" i="15"/>
  <c r="F73" i="10"/>
  <c r="D72" i="10"/>
  <c r="E72" i="10"/>
  <c r="F72" i="10"/>
  <c r="D73" i="10"/>
  <c r="E73" i="10"/>
  <c r="D8" i="16" l="1"/>
  <c r="F72" i="15" l="1"/>
  <c r="E72" i="15"/>
  <c r="D72" i="15"/>
  <c r="D54" i="15"/>
  <c r="E54" i="15"/>
  <c r="F54" i="15"/>
  <c r="D55" i="15"/>
  <c r="E55" i="15"/>
  <c r="F55" i="15"/>
  <c r="D56" i="15"/>
  <c r="F56" i="15"/>
  <c r="D57" i="15"/>
  <c r="E57" i="15"/>
  <c r="F57" i="15"/>
  <c r="D58" i="15"/>
  <c r="E58" i="15"/>
  <c r="F58" i="15"/>
  <c r="D59" i="15"/>
  <c r="E59" i="15"/>
  <c r="F59" i="15"/>
  <c r="D60" i="15"/>
  <c r="E60" i="15"/>
  <c r="F60" i="15"/>
  <c r="D61" i="15"/>
  <c r="E61" i="15"/>
  <c r="F61" i="15"/>
  <c r="D62" i="15"/>
  <c r="E62" i="15"/>
  <c r="F62" i="15"/>
  <c r="D63" i="15"/>
  <c r="E63" i="15"/>
  <c r="F63" i="15"/>
  <c r="D64" i="15"/>
  <c r="E64" i="15"/>
  <c r="F64" i="15"/>
  <c r="D65" i="15"/>
  <c r="E65" i="15"/>
  <c r="F65" i="15"/>
  <c r="D66" i="15"/>
  <c r="E66" i="15"/>
  <c r="F66" i="15"/>
  <c r="D67" i="15"/>
  <c r="E67" i="15"/>
  <c r="F67" i="15"/>
  <c r="D68" i="15"/>
  <c r="E68" i="15"/>
  <c r="F68" i="15"/>
  <c r="D69" i="15"/>
  <c r="E69" i="15"/>
  <c r="F69" i="15"/>
  <c r="D70" i="15"/>
  <c r="E70" i="15"/>
  <c r="F70" i="15"/>
  <c r="D71" i="15"/>
  <c r="E71" i="15"/>
  <c r="F71" i="15"/>
  <c r="D76" i="15"/>
  <c r="E76" i="15"/>
  <c r="F76" i="15"/>
  <c r="D38" i="15"/>
  <c r="E38" i="15"/>
  <c r="F38" i="15"/>
  <c r="D39" i="15"/>
  <c r="E39" i="15"/>
  <c r="F39" i="15"/>
  <c r="D40" i="15"/>
  <c r="E40" i="15"/>
  <c r="F40" i="15"/>
  <c r="D41" i="15"/>
  <c r="E41" i="15"/>
  <c r="F41" i="15"/>
  <c r="D42" i="15"/>
  <c r="E42" i="15"/>
  <c r="F42" i="15"/>
  <c r="D43" i="15"/>
  <c r="E43" i="15"/>
  <c r="F43" i="15"/>
  <c r="D44" i="15"/>
  <c r="E44" i="15"/>
  <c r="F44" i="15"/>
  <c r="D45" i="15"/>
  <c r="E45" i="15"/>
  <c r="F45" i="15"/>
  <c r="D46" i="15"/>
  <c r="E46" i="15"/>
  <c r="F46" i="15"/>
  <c r="D47" i="15"/>
  <c r="E47" i="15"/>
  <c r="F47" i="15"/>
  <c r="D48" i="15"/>
  <c r="E48" i="15"/>
  <c r="F48" i="15"/>
  <c r="D49" i="15"/>
  <c r="E49" i="15"/>
  <c r="F49" i="15"/>
  <c r="D50" i="15"/>
  <c r="E50" i="15"/>
  <c r="F50" i="15"/>
  <c r="D51" i="15"/>
  <c r="E51" i="15"/>
  <c r="F51" i="15"/>
  <c r="D52" i="15"/>
  <c r="E52" i="15"/>
  <c r="F52" i="15"/>
  <c r="D53" i="15"/>
  <c r="E53" i="15"/>
  <c r="F53" i="15"/>
  <c r="D3" i="15"/>
  <c r="E3" i="15"/>
  <c r="F3" i="15"/>
  <c r="D4" i="15"/>
  <c r="E4" i="15"/>
  <c r="F4" i="15"/>
  <c r="D5" i="15"/>
  <c r="E5" i="15"/>
  <c r="F5" i="15"/>
  <c r="D6" i="15"/>
  <c r="E6" i="15"/>
  <c r="F6" i="15"/>
  <c r="D7" i="15"/>
  <c r="E7" i="15"/>
  <c r="F7" i="15"/>
  <c r="D8" i="15"/>
  <c r="E8" i="15"/>
  <c r="F8" i="15"/>
  <c r="D9" i="15"/>
  <c r="E9" i="15"/>
  <c r="F9" i="15"/>
  <c r="D10" i="15"/>
  <c r="E10" i="15"/>
  <c r="F10" i="15"/>
  <c r="D11" i="15"/>
  <c r="E11" i="15"/>
  <c r="F11" i="15"/>
  <c r="D12" i="15"/>
  <c r="E12" i="15"/>
  <c r="F12" i="15"/>
  <c r="D13" i="15"/>
  <c r="E13" i="15"/>
  <c r="F13" i="15"/>
  <c r="D14" i="15"/>
  <c r="E14" i="15"/>
  <c r="F14" i="15"/>
  <c r="D15" i="15"/>
  <c r="E15" i="15"/>
  <c r="F15" i="15"/>
  <c r="D16" i="15"/>
  <c r="E16" i="15"/>
  <c r="F16" i="15"/>
  <c r="D17" i="15"/>
  <c r="E17" i="15"/>
  <c r="F17" i="15"/>
  <c r="D18" i="15"/>
  <c r="E18" i="15"/>
  <c r="F18" i="15"/>
  <c r="D19" i="15"/>
  <c r="E19" i="15"/>
  <c r="F19" i="15"/>
  <c r="D20" i="15"/>
  <c r="E20" i="15"/>
  <c r="F20" i="15"/>
  <c r="D21" i="15"/>
  <c r="E21" i="15"/>
  <c r="F21" i="15"/>
  <c r="D22" i="15"/>
  <c r="E22" i="15"/>
  <c r="F22" i="15"/>
  <c r="D23" i="15"/>
  <c r="E23" i="15"/>
  <c r="F23" i="15"/>
  <c r="D24" i="15"/>
  <c r="E24" i="15"/>
  <c r="F24" i="15"/>
  <c r="D25" i="15"/>
  <c r="E25" i="15"/>
  <c r="F25" i="15"/>
  <c r="D26" i="15"/>
  <c r="E26" i="15"/>
  <c r="F26" i="15"/>
  <c r="D27" i="15"/>
  <c r="E27" i="15"/>
  <c r="F27" i="15"/>
  <c r="D28" i="15"/>
  <c r="E28" i="15"/>
  <c r="F28" i="15"/>
  <c r="D29" i="15"/>
  <c r="E29" i="15"/>
  <c r="F29" i="15"/>
  <c r="D30" i="15"/>
  <c r="E30" i="15"/>
  <c r="F30" i="15"/>
  <c r="D31" i="15"/>
  <c r="E31" i="15"/>
  <c r="F31" i="15"/>
  <c r="D32" i="15"/>
  <c r="E32" i="15"/>
  <c r="F32" i="15"/>
  <c r="D33" i="15"/>
  <c r="E33" i="15"/>
  <c r="F33" i="15"/>
  <c r="D34" i="15"/>
  <c r="E34" i="15"/>
  <c r="F34" i="15"/>
  <c r="D35" i="15"/>
  <c r="E35" i="15"/>
  <c r="F35" i="15"/>
  <c r="D36" i="15"/>
  <c r="E36" i="15"/>
  <c r="F36" i="15"/>
  <c r="D37" i="15"/>
  <c r="E37" i="15"/>
  <c r="F37" i="15"/>
  <c r="NI67" i="15"/>
  <c r="NI68" i="15"/>
  <c r="NI69" i="15"/>
  <c r="NJ3" i="5"/>
  <c r="NJ4" i="5"/>
  <c r="NJ5" i="5"/>
  <c r="NJ6" i="5"/>
  <c r="NJ7" i="5"/>
  <c r="NJ8" i="5"/>
  <c r="NJ9" i="5"/>
  <c r="NJ10" i="5"/>
  <c r="NJ11" i="5"/>
  <c r="NJ12" i="5"/>
  <c r="NJ13" i="5"/>
  <c r="NJ14" i="5"/>
  <c r="NJ15" i="5"/>
  <c r="NJ16" i="5"/>
  <c r="NJ17" i="5"/>
  <c r="NJ18" i="5"/>
  <c r="NJ19" i="5"/>
  <c r="NJ20" i="5"/>
  <c r="NJ21" i="5"/>
  <c r="NJ22" i="5"/>
  <c r="NJ23" i="5"/>
  <c r="NJ24" i="5"/>
  <c r="NJ25" i="5"/>
  <c r="NJ26" i="5"/>
  <c r="NJ27" i="5"/>
  <c r="NJ28" i="5"/>
  <c r="NJ29" i="5"/>
  <c r="NJ30" i="5"/>
  <c r="NJ31" i="5"/>
  <c r="NJ32" i="5"/>
  <c r="NJ33" i="5"/>
  <c r="NJ34" i="5"/>
  <c r="NJ35" i="5"/>
  <c r="NJ36" i="5"/>
  <c r="NJ37" i="5"/>
  <c r="NJ38" i="5"/>
  <c r="NJ39" i="5"/>
  <c r="NJ40" i="5"/>
  <c r="NJ41" i="5"/>
  <c r="NJ42" i="5"/>
  <c r="NJ43" i="5"/>
  <c r="NJ44" i="5"/>
  <c r="NJ45" i="5"/>
  <c r="NJ46" i="5"/>
  <c r="NJ47" i="5"/>
  <c r="NJ48" i="5"/>
  <c r="NJ49" i="5"/>
  <c r="NJ50" i="5"/>
  <c r="NJ51" i="5"/>
  <c r="NJ52" i="5"/>
  <c r="NJ53" i="5"/>
  <c r="NJ54" i="5"/>
  <c r="NJ55" i="5"/>
  <c r="NJ56" i="5"/>
  <c r="NJ57" i="5"/>
  <c r="NJ58" i="5"/>
  <c r="NJ59" i="5"/>
  <c r="NJ60" i="5"/>
  <c r="NJ61" i="5"/>
  <c r="NJ62" i="5"/>
  <c r="NJ63" i="5"/>
  <c r="NJ64" i="5"/>
  <c r="NJ65" i="5"/>
  <c r="NJ66" i="5"/>
  <c r="NJ67" i="5"/>
  <c r="NJ68" i="5"/>
  <c r="NJ69" i="5"/>
  <c r="NJ70" i="5"/>
  <c r="NJ71" i="5"/>
  <c r="NI48" i="6"/>
  <c r="NI49" i="6"/>
  <c r="NI50" i="6"/>
  <c r="NI51" i="6"/>
  <c r="NI52" i="6"/>
  <c r="NI53" i="6"/>
  <c r="NI54" i="6"/>
  <c r="NI55" i="6"/>
  <c r="NI56" i="6"/>
  <c r="NI57" i="6"/>
  <c r="NI58" i="6"/>
  <c r="NI59" i="6"/>
  <c r="NI60" i="6"/>
  <c r="NI61" i="6"/>
  <c r="NI62" i="6"/>
  <c r="NI63" i="6"/>
  <c r="NI64" i="6"/>
  <c r="NI65" i="6"/>
  <c r="NI66" i="6"/>
  <c r="NI67" i="6"/>
  <c r="NI68" i="6"/>
  <c r="NI69" i="6"/>
  <c r="NI70" i="6"/>
  <c r="F72" i="6"/>
  <c r="E72" i="6"/>
  <c r="D72" i="6"/>
  <c r="F72" i="5"/>
  <c r="E72" i="5"/>
  <c r="D72" i="5"/>
  <c r="NI2" i="6" l="1"/>
  <c r="EQ78" i="6"/>
  <c r="ER78" i="6"/>
  <c r="ES78" i="6"/>
  <c r="ET78" i="6"/>
  <c r="EU78" i="6"/>
  <c r="EV78" i="6"/>
  <c r="EW78" i="6"/>
  <c r="EX78" i="6"/>
  <c r="EY78" i="6"/>
  <c r="EZ78" i="6"/>
  <c r="FA78" i="6"/>
  <c r="FB78" i="6"/>
  <c r="FC78" i="6"/>
  <c r="FD78" i="6"/>
  <c r="FE78" i="6"/>
  <c r="FF78" i="6"/>
  <c r="FG78" i="6"/>
  <c r="FH78" i="6"/>
  <c r="FI78" i="6"/>
  <c r="FJ78" i="6"/>
  <c r="FK78" i="6"/>
  <c r="FL78" i="6"/>
  <c r="FM78" i="6"/>
  <c r="FN78" i="6"/>
  <c r="FO78" i="6"/>
  <c r="FP78" i="6"/>
  <c r="FQ78" i="6"/>
  <c r="FR78" i="6"/>
  <c r="FS78" i="6"/>
  <c r="FT78" i="6"/>
  <c r="FU78" i="6"/>
  <c r="FV78" i="6"/>
  <c r="FW78" i="6"/>
  <c r="FX78" i="6"/>
  <c r="FY78" i="6"/>
  <c r="FZ78" i="6"/>
  <c r="GA78" i="6"/>
  <c r="GB78" i="6"/>
  <c r="GC78" i="6"/>
  <c r="GD78" i="6"/>
  <c r="GE78" i="6"/>
  <c r="GF78" i="6"/>
  <c r="GG78" i="6"/>
  <c r="GH78" i="6"/>
  <c r="GI78" i="6"/>
  <c r="GJ78" i="6"/>
  <c r="GK78" i="6"/>
  <c r="GL78" i="6"/>
  <c r="GM78" i="6"/>
  <c r="GN78" i="6"/>
  <c r="GO78" i="6"/>
  <c r="GP78" i="6"/>
  <c r="GQ78" i="6"/>
  <c r="GR78" i="6"/>
  <c r="GS78" i="6"/>
  <c r="GT78" i="6"/>
  <c r="GU78" i="6"/>
  <c r="GV78" i="6"/>
  <c r="GW78" i="6"/>
  <c r="GX78" i="6"/>
  <c r="GY78" i="6"/>
  <c r="GZ78" i="6"/>
  <c r="HA78" i="6"/>
  <c r="HB78" i="6"/>
  <c r="HC78" i="6"/>
  <c r="HD78" i="6"/>
  <c r="HE78" i="6"/>
  <c r="HF78" i="6"/>
  <c r="HG78" i="6"/>
  <c r="HH78" i="6"/>
  <c r="HI78" i="6"/>
  <c r="HJ78" i="6"/>
  <c r="HK78" i="6"/>
  <c r="HL78" i="6"/>
  <c r="HM78" i="6"/>
  <c r="HN78" i="6"/>
  <c r="HO78" i="6"/>
  <c r="HP78" i="6"/>
  <c r="HQ78" i="6"/>
  <c r="HR78" i="6"/>
  <c r="HS78" i="6"/>
  <c r="HT78" i="6"/>
  <c r="HU78" i="6"/>
  <c r="HV78" i="6"/>
  <c r="HW78" i="6"/>
  <c r="HX78" i="6"/>
  <c r="HY78" i="6"/>
  <c r="HZ78" i="6"/>
  <c r="IA78" i="6"/>
  <c r="IB78" i="6"/>
  <c r="IC78" i="6"/>
  <c r="ID78" i="6"/>
  <c r="IE78" i="6"/>
  <c r="IF78" i="6"/>
  <c r="IG78" i="6"/>
  <c r="IH78" i="6"/>
  <c r="II78" i="6"/>
  <c r="IJ78" i="6"/>
  <c r="IK78" i="6"/>
  <c r="IL78" i="6"/>
  <c r="IM78" i="6"/>
  <c r="IN78" i="6"/>
  <c r="IO78" i="6"/>
  <c r="IP78" i="6"/>
  <c r="IQ78" i="6"/>
  <c r="IR78" i="6"/>
  <c r="IS78" i="6"/>
  <c r="IT78" i="6"/>
  <c r="IU78" i="6"/>
  <c r="IV78" i="6"/>
  <c r="IW78" i="6"/>
  <c r="IX78" i="6"/>
  <c r="IY78" i="6"/>
  <c r="IZ78" i="6"/>
  <c r="JA78" i="6"/>
  <c r="JB78" i="6"/>
  <c r="JC78" i="6"/>
  <c r="JD78" i="6"/>
  <c r="JE78" i="6"/>
  <c r="JF78" i="6"/>
  <c r="JG78" i="6"/>
  <c r="JH78" i="6"/>
  <c r="JI78" i="6"/>
  <c r="JJ78" i="6"/>
  <c r="JK78" i="6"/>
  <c r="JL78" i="6"/>
  <c r="JM78" i="6"/>
  <c r="JN78" i="6"/>
  <c r="JO78" i="6"/>
  <c r="JP78" i="6"/>
  <c r="JQ78" i="6"/>
  <c r="JR78" i="6"/>
  <c r="JS78" i="6"/>
  <c r="JT78" i="6"/>
  <c r="JU78" i="6"/>
  <c r="JV78" i="6"/>
  <c r="JW78" i="6"/>
  <c r="JX78" i="6"/>
  <c r="JY78" i="6"/>
  <c r="JZ78" i="6"/>
  <c r="KA78" i="6"/>
  <c r="KB78" i="6"/>
  <c r="KC78" i="6"/>
  <c r="KD78" i="6"/>
  <c r="KE78" i="6"/>
  <c r="KF78" i="6"/>
  <c r="KG78" i="6"/>
  <c r="KH78" i="6"/>
  <c r="KI78" i="6"/>
  <c r="KJ78" i="6"/>
  <c r="KK78" i="6"/>
  <c r="KL78" i="6"/>
  <c r="KM78" i="6"/>
  <c r="KN78" i="6"/>
  <c r="KO78" i="6"/>
  <c r="KP78" i="6"/>
  <c r="KQ78" i="6"/>
  <c r="KR78" i="6"/>
  <c r="KS78" i="6"/>
  <c r="KT78" i="6"/>
  <c r="KU78" i="6"/>
  <c r="KV78" i="6"/>
  <c r="KW78" i="6"/>
  <c r="KX78" i="6"/>
  <c r="KY78" i="6"/>
  <c r="KZ78" i="6"/>
  <c r="LA78" i="6"/>
  <c r="LB78" i="6"/>
  <c r="LC78" i="6"/>
  <c r="LD78" i="6"/>
  <c r="LE78" i="6"/>
  <c r="LF78" i="6"/>
  <c r="H1" i="6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DJ78" i="5"/>
  <c r="DK78" i="5"/>
  <c r="DL78" i="5"/>
  <c r="DM78" i="5"/>
  <c r="DN78" i="5"/>
  <c r="DO78" i="5"/>
  <c r="DP78" i="5"/>
  <c r="DQ78" i="5"/>
  <c r="DR78" i="5"/>
  <c r="DS78" i="5"/>
  <c r="DT78" i="5"/>
  <c r="DU78" i="5"/>
  <c r="DV78" i="5"/>
  <c r="DW78" i="5"/>
  <c r="DX78" i="5"/>
  <c r="DY78" i="5"/>
  <c r="DZ78" i="5"/>
  <c r="EA78" i="5"/>
  <c r="EB78" i="5"/>
  <c r="EC78" i="5"/>
  <c r="ED78" i="5"/>
  <c r="EE78" i="5"/>
  <c r="EF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EG78" i="5"/>
  <c r="EH78" i="5"/>
  <c r="EI78" i="5"/>
  <c r="EJ78" i="5"/>
  <c r="EK78" i="5"/>
  <c r="EL78" i="5"/>
  <c r="EM78" i="5"/>
  <c r="EN78" i="5"/>
  <c r="EO78" i="5"/>
  <c r="EP78" i="5"/>
  <c r="EQ78" i="5"/>
  <c r="ER78" i="5"/>
  <c r="ES78" i="5"/>
  <c r="ET78" i="5"/>
  <c r="EU78" i="5"/>
  <c r="EV78" i="5"/>
  <c r="EW78" i="5"/>
  <c r="EX78" i="5"/>
  <c r="EY78" i="5"/>
  <c r="EZ78" i="5"/>
  <c r="FA78" i="5"/>
  <c r="FB78" i="5"/>
  <c r="FC78" i="5"/>
  <c r="FD78" i="5"/>
  <c r="FE78" i="5"/>
  <c r="FF78" i="5"/>
  <c r="FG78" i="5"/>
  <c r="FH78" i="5"/>
  <c r="FI78" i="5"/>
  <c r="FJ78" i="5"/>
  <c r="FK78" i="5"/>
  <c r="FL78" i="5"/>
  <c r="FM78" i="5"/>
  <c r="FN78" i="5"/>
  <c r="FO78" i="5"/>
  <c r="FP78" i="5"/>
  <c r="FQ78" i="5"/>
  <c r="FR78" i="5"/>
  <c r="FS78" i="5"/>
  <c r="FT78" i="5"/>
  <c r="FU78" i="5"/>
  <c r="FV78" i="5"/>
  <c r="FW78" i="5"/>
  <c r="FX78" i="5"/>
  <c r="FY78" i="5"/>
  <c r="FZ78" i="5"/>
  <c r="GA78" i="5"/>
  <c r="GB78" i="5"/>
  <c r="GC78" i="5"/>
  <c r="GD78" i="5"/>
  <c r="GE78" i="5"/>
  <c r="GF78" i="5"/>
  <c r="GG78" i="5"/>
  <c r="GH78" i="5"/>
  <c r="GI78" i="5"/>
  <c r="GJ78" i="5"/>
  <c r="GK78" i="5"/>
  <c r="GL78" i="5"/>
  <c r="GM78" i="5"/>
  <c r="GN78" i="5"/>
  <c r="GO78" i="5"/>
  <c r="GP78" i="5"/>
  <c r="GQ78" i="5"/>
  <c r="GR78" i="5"/>
  <c r="GS78" i="5"/>
  <c r="GT78" i="5"/>
  <c r="GU78" i="5"/>
  <c r="GV78" i="5"/>
  <c r="GW78" i="5"/>
  <c r="GX78" i="5"/>
  <c r="GY78" i="5"/>
  <c r="GZ78" i="5"/>
  <c r="HA78" i="5"/>
  <c r="HB78" i="5"/>
  <c r="HC78" i="5"/>
  <c r="HD78" i="5"/>
  <c r="HE78" i="5"/>
  <c r="HF78" i="5"/>
  <c r="HG78" i="5"/>
  <c r="HH78" i="5"/>
  <c r="HI78" i="5"/>
  <c r="HJ78" i="5"/>
  <c r="HK78" i="5"/>
  <c r="HL78" i="5"/>
  <c r="HM78" i="5"/>
  <c r="HN78" i="5"/>
  <c r="HO78" i="5"/>
  <c r="HP78" i="5"/>
  <c r="HQ78" i="5"/>
  <c r="HR78" i="5"/>
  <c r="HS78" i="5"/>
  <c r="HT78" i="5"/>
  <c r="HU78" i="5"/>
  <c r="HV78" i="5"/>
  <c r="HW78" i="5"/>
  <c r="HX78" i="5"/>
  <c r="HY78" i="5"/>
  <c r="HZ78" i="5"/>
  <c r="IA78" i="5"/>
  <c r="IB78" i="5"/>
  <c r="IC78" i="5"/>
  <c r="ID78" i="5"/>
  <c r="IE78" i="5"/>
  <c r="IF78" i="5"/>
  <c r="IG78" i="5"/>
  <c r="IH78" i="5"/>
  <c r="II78" i="5"/>
  <c r="IJ78" i="5"/>
  <c r="IK78" i="5"/>
  <c r="IL78" i="5"/>
  <c r="IM78" i="5"/>
  <c r="IN78" i="5"/>
  <c r="IO78" i="5"/>
  <c r="IP78" i="5"/>
  <c r="IQ78" i="5"/>
  <c r="IR78" i="5"/>
  <c r="IS78" i="5"/>
  <c r="IT78" i="5"/>
  <c r="IU78" i="5"/>
  <c r="IV78" i="5"/>
  <c r="IW78" i="5"/>
  <c r="IX78" i="5"/>
  <c r="IY78" i="5"/>
  <c r="IZ78" i="5"/>
  <c r="JA78" i="5"/>
  <c r="JB78" i="5"/>
  <c r="JC78" i="5"/>
  <c r="JD78" i="5"/>
  <c r="JE78" i="5"/>
  <c r="JF78" i="5"/>
  <c r="JG78" i="5"/>
  <c r="JH78" i="5"/>
  <c r="JI78" i="5"/>
  <c r="JJ78" i="5"/>
  <c r="JK78" i="5"/>
  <c r="JL78" i="5"/>
  <c r="JM78" i="5"/>
  <c r="JN78" i="5"/>
  <c r="JO78" i="5"/>
  <c r="JP78" i="5"/>
  <c r="JQ78" i="5"/>
  <c r="JR78" i="5"/>
  <c r="JS78" i="5"/>
  <c r="JT78" i="5"/>
  <c r="JU78" i="5"/>
  <c r="JV78" i="5"/>
  <c r="JW78" i="5"/>
  <c r="JX78" i="5"/>
  <c r="JY78" i="5"/>
  <c r="JZ78" i="5"/>
  <c r="KA78" i="5"/>
  <c r="KB78" i="5"/>
  <c r="KC78" i="5"/>
  <c r="BG7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6" i="5"/>
  <c r="F68" i="6"/>
  <c r="F69" i="6"/>
  <c r="F70" i="6"/>
  <c r="F71" i="6"/>
  <c r="F76" i="6"/>
  <c r="E70" i="6"/>
  <c r="D70" i="6"/>
  <c r="E70" i="5"/>
  <c r="D70" i="5"/>
  <c r="F70" i="10"/>
  <c r="E70" i="10"/>
  <c r="D70" i="10"/>
  <c r="BO78" i="10"/>
  <c r="CE78" i="15"/>
  <c r="CF78" i="15"/>
  <c r="CG78" i="15"/>
  <c r="CH78" i="15"/>
  <c r="CI78" i="15"/>
  <c r="CJ78" i="15"/>
  <c r="CK78" i="15"/>
  <c r="CL78" i="15"/>
  <c r="CM78" i="15"/>
  <c r="CN78" i="15"/>
  <c r="CO78" i="15"/>
  <c r="CP78" i="15"/>
  <c r="CQ78" i="15"/>
  <c r="CR78" i="15"/>
  <c r="CS78" i="15"/>
  <c r="CT78" i="15"/>
  <c r="CU78" i="15"/>
  <c r="CV78" i="15"/>
  <c r="CW78" i="15"/>
  <c r="CX78" i="15"/>
  <c r="CY78" i="15"/>
  <c r="CZ78" i="15"/>
  <c r="DA78" i="15"/>
  <c r="DB78" i="15"/>
  <c r="DC78" i="15"/>
  <c r="DD78" i="15"/>
  <c r="DE78" i="15"/>
  <c r="DF78" i="15"/>
  <c r="DG78" i="15"/>
  <c r="DH78" i="15"/>
  <c r="DI78" i="15"/>
  <c r="DJ78" i="15"/>
  <c r="DK78" i="15"/>
  <c r="DL78" i="15"/>
  <c r="DM78" i="15"/>
  <c r="DN78" i="15"/>
  <c r="DO78" i="15"/>
  <c r="DP78" i="15"/>
  <c r="DQ78" i="15"/>
  <c r="DR78" i="15"/>
  <c r="DS78" i="15"/>
  <c r="DT78" i="15"/>
  <c r="DU78" i="15"/>
  <c r="DV78" i="15"/>
  <c r="DW78" i="15"/>
  <c r="DX78" i="15"/>
  <c r="DY78" i="15"/>
  <c r="DZ78" i="15"/>
  <c r="EA78" i="15"/>
  <c r="EB78" i="15"/>
  <c r="EC78" i="15"/>
  <c r="ED78" i="15"/>
  <c r="EE78" i="15"/>
  <c r="EF78" i="15"/>
  <c r="EG78" i="15"/>
  <c r="EH78" i="15"/>
  <c r="EI78" i="15"/>
  <c r="EJ78" i="15"/>
  <c r="EK78" i="15"/>
  <c r="EL78" i="15"/>
  <c r="EM78" i="15"/>
  <c r="EN78" i="15"/>
  <c r="EO78" i="15"/>
  <c r="EP78" i="15"/>
  <c r="EQ78" i="15"/>
  <c r="ER78" i="15"/>
  <c r="ES78" i="15"/>
  <c r="ET78" i="15"/>
  <c r="EU78" i="15"/>
  <c r="EV78" i="15"/>
  <c r="EW78" i="15"/>
  <c r="EX78" i="15"/>
  <c r="EY78" i="15"/>
  <c r="EZ78" i="15"/>
  <c r="FA78" i="15"/>
  <c r="FB78" i="15"/>
  <c r="FC78" i="15"/>
  <c r="FD78" i="15"/>
  <c r="FE78" i="15"/>
  <c r="FF78" i="15"/>
  <c r="FG78" i="15"/>
  <c r="FH78" i="15"/>
  <c r="FI78" i="15"/>
  <c r="FJ78" i="15"/>
  <c r="FK78" i="15"/>
  <c r="FL78" i="15"/>
  <c r="FM78" i="15"/>
  <c r="FN78" i="15"/>
  <c r="FO78" i="15"/>
  <c r="FP78" i="15"/>
  <c r="FQ78" i="15"/>
  <c r="FR78" i="15"/>
  <c r="FS78" i="15"/>
  <c r="FT78" i="15"/>
  <c r="FU78" i="15"/>
  <c r="FV78" i="15"/>
  <c r="FW78" i="15"/>
  <c r="FX78" i="15"/>
  <c r="FY78" i="15"/>
  <c r="FZ78" i="15"/>
  <c r="GA78" i="15"/>
  <c r="GB78" i="15"/>
  <c r="GC78" i="15"/>
  <c r="GD78" i="15"/>
  <c r="GE78" i="15"/>
  <c r="GF78" i="15"/>
  <c r="GG78" i="15"/>
  <c r="GH78" i="15"/>
  <c r="GI78" i="15"/>
  <c r="GJ78" i="15"/>
  <c r="GK78" i="15"/>
  <c r="GL78" i="15"/>
  <c r="GM78" i="15"/>
  <c r="GN78" i="15"/>
  <c r="GO78" i="15"/>
  <c r="GP78" i="15"/>
  <c r="GQ78" i="15"/>
  <c r="GR78" i="15"/>
  <c r="GS78" i="15"/>
  <c r="GT78" i="15"/>
  <c r="GU78" i="15"/>
  <c r="GV78" i="15"/>
  <c r="GW78" i="15"/>
  <c r="GX78" i="15"/>
  <c r="GY78" i="15"/>
  <c r="GZ78" i="15"/>
  <c r="HA78" i="15"/>
  <c r="HB78" i="15"/>
  <c r="HC78" i="15"/>
  <c r="HD78" i="15"/>
  <c r="HE78" i="15"/>
  <c r="HF78" i="15"/>
  <c r="HG78" i="15"/>
  <c r="HH78" i="15"/>
  <c r="HI78" i="15"/>
  <c r="HJ78" i="15"/>
  <c r="HK78" i="15"/>
  <c r="HL78" i="15"/>
  <c r="HM78" i="15"/>
  <c r="HN78" i="15"/>
  <c r="HO78" i="15"/>
  <c r="HP78" i="15"/>
  <c r="HQ78" i="15"/>
  <c r="HR78" i="15"/>
  <c r="HS78" i="15"/>
  <c r="HT78" i="15"/>
  <c r="HU78" i="15"/>
  <c r="HV78" i="15"/>
  <c r="HW78" i="15"/>
  <c r="HX78" i="15"/>
  <c r="HY78" i="15"/>
  <c r="HZ78" i="15"/>
  <c r="IA78" i="15"/>
  <c r="IB78" i="15"/>
  <c r="IC78" i="15"/>
  <c r="ID78" i="15"/>
  <c r="IE78" i="15"/>
  <c r="IF78" i="15"/>
  <c r="IG78" i="15"/>
  <c r="IH78" i="15"/>
  <c r="II78" i="15"/>
  <c r="IJ78" i="15"/>
  <c r="IK78" i="15"/>
  <c r="IL78" i="15"/>
  <c r="IM78" i="15"/>
  <c r="IN78" i="15"/>
  <c r="IO78" i="15"/>
  <c r="IP78" i="15"/>
  <c r="IQ78" i="15"/>
  <c r="IR78" i="15"/>
  <c r="IS78" i="15"/>
  <c r="IT78" i="15"/>
  <c r="IU78" i="15"/>
  <c r="IV78" i="15"/>
  <c r="IW78" i="15"/>
  <c r="IX78" i="15"/>
  <c r="IY78" i="15"/>
  <c r="IZ78" i="15"/>
  <c r="JA78" i="15"/>
  <c r="JB78" i="15"/>
  <c r="JC78" i="15"/>
  <c r="JD78" i="15"/>
  <c r="JE78" i="15"/>
  <c r="JF78" i="15"/>
  <c r="JG78" i="15"/>
  <c r="JH78" i="15"/>
  <c r="JI78" i="15"/>
  <c r="JJ78" i="15"/>
  <c r="JK78" i="15"/>
  <c r="JL78" i="15"/>
  <c r="JM78" i="15"/>
  <c r="JN78" i="15"/>
  <c r="JO78" i="15"/>
  <c r="JP78" i="15"/>
  <c r="JQ78" i="15"/>
  <c r="JR78" i="15"/>
  <c r="JS78" i="15"/>
  <c r="JT78" i="15"/>
  <c r="JU78" i="15"/>
  <c r="JV78" i="15"/>
  <c r="JW78" i="15"/>
  <c r="JX78" i="15"/>
  <c r="JY78" i="15"/>
  <c r="JZ78" i="15"/>
  <c r="KA78" i="15"/>
  <c r="KB78" i="15"/>
  <c r="KC78" i="15"/>
  <c r="KD78" i="15"/>
  <c r="KE78" i="15"/>
  <c r="KF78" i="15"/>
  <c r="KG78" i="15"/>
  <c r="KH78" i="15"/>
  <c r="KI78" i="15"/>
  <c r="KJ78" i="15"/>
  <c r="KK78" i="15"/>
  <c r="KL78" i="15"/>
  <c r="KM78" i="15"/>
  <c r="KN78" i="15"/>
  <c r="KO78" i="15"/>
  <c r="KP78" i="15"/>
  <c r="KQ78" i="15"/>
  <c r="KR78" i="15"/>
  <c r="KS78" i="15"/>
  <c r="KT78" i="15"/>
  <c r="KU78" i="15"/>
  <c r="KV78" i="15"/>
  <c r="KW78" i="15"/>
  <c r="KX78" i="15"/>
  <c r="KY78" i="15"/>
  <c r="KZ78" i="15"/>
  <c r="LA78" i="15"/>
  <c r="LB78" i="15"/>
  <c r="LC78" i="15"/>
  <c r="LD78" i="15"/>
  <c r="LE78" i="15"/>
  <c r="LF78" i="15"/>
  <c r="LG78" i="15"/>
  <c r="LH78" i="15"/>
  <c r="LI78" i="15"/>
  <c r="LJ78" i="15"/>
  <c r="LK78" i="15"/>
  <c r="LL78" i="15"/>
  <c r="LM78" i="15"/>
  <c r="LN78" i="15"/>
  <c r="LO78" i="15"/>
  <c r="LP78" i="15"/>
  <c r="LQ78" i="15"/>
  <c r="LR78" i="15"/>
  <c r="LS78" i="15"/>
  <c r="LT78" i="15"/>
  <c r="LU78" i="15"/>
  <c r="LV78" i="15"/>
  <c r="LW78" i="15"/>
  <c r="LX78" i="15"/>
  <c r="LY78" i="15"/>
  <c r="LZ78" i="15"/>
  <c r="MA78" i="15"/>
  <c r="MB78" i="15"/>
  <c r="MC78" i="15"/>
  <c r="MD78" i="15"/>
  <c r="ME78" i="15"/>
  <c r="MF78" i="15"/>
  <c r="MG78" i="15"/>
  <c r="MH78" i="15"/>
  <c r="MI78" i="15"/>
  <c r="MJ78" i="15"/>
  <c r="MK78" i="15"/>
  <c r="ML78" i="15"/>
  <c r="MM78" i="15"/>
  <c r="MN78" i="15"/>
  <c r="MO78" i="15"/>
  <c r="MP78" i="15"/>
  <c r="MQ78" i="15"/>
  <c r="MR78" i="15"/>
  <c r="MS78" i="15"/>
  <c r="MT78" i="15"/>
  <c r="MU78" i="15"/>
  <c r="MV78" i="15"/>
  <c r="MW78" i="15"/>
  <c r="MX78" i="15"/>
  <c r="MY78" i="15"/>
  <c r="MZ78" i="15"/>
  <c r="NA78" i="15"/>
  <c r="NB78" i="15"/>
  <c r="NC78" i="15"/>
  <c r="ND78" i="15"/>
  <c r="NE78" i="15"/>
  <c r="NF78" i="15"/>
  <c r="NG78" i="15"/>
  <c r="CD78" i="15"/>
  <c r="AX1" i="6" l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DS1" i="6" s="1"/>
  <c r="DT1" i="6" s="1"/>
  <c r="DU1" i="6" s="1"/>
  <c r="DV1" i="6" s="1"/>
  <c r="DW1" i="6" s="1"/>
  <c r="DX1" i="6" s="1"/>
  <c r="DY1" i="6" s="1"/>
  <c r="DZ1" i="6" s="1"/>
  <c r="EA1" i="6" s="1"/>
  <c r="EB1" i="6" s="1"/>
  <c r="EC1" i="6" s="1"/>
  <c r="ED1" i="6" s="1"/>
  <c r="EE1" i="6" s="1"/>
  <c r="EF1" i="6" s="1"/>
  <c r="EG1" i="6" s="1"/>
  <c r="EH1" i="6" s="1"/>
  <c r="EI1" i="6" s="1"/>
  <c r="EJ1" i="6" s="1"/>
  <c r="EK1" i="6" s="1"/>
  <c r="EL1" i="6" s="1"/>
  <c r="EM1" i="6" s="1"/>
  <c r="EN1" i="6" s="1"/>
  <c r="EO1" i="6" s="1"/>
  <c r="EQ80" i="6"/>
  <c r="ER80" i="6"/>
  <c r="ES80" i="6"/>
  <c r="ET80" i="6"/>
  <c r="EU80" i="6"/>
  <c r="EV80" i="6"/>
  <c r="EW80" i="6"/>
  <c r="EX80" i="6"/>
  <c r="EY80" i="6"/>
  <c r="EZ80" i="6"/>
  <c r="FA80" i="6"/>
  <c r="FB80" i="6"/>
  <c r="FC80" i="6"/>
  <c r="FD80" i="6"/>
  <c r="FE80" i="6"/>
  <c r="FF80" i="6"/>
  <c r="FG80" i="6"/>
  <c r="FH80" i="6"/>
  <c r="FI80" i="6"/>
  <c r="FJ80" i="6"/>
  <c r="FK80" i="6"/>
  <c r="FL80" i="6"/>
  <c r="FM80" i="6"/>
  <c r="FN80" i="6"/>
  <c r="FO80" i="6"/>
  <c r="FP80" i="6"/>
  <c r="FQ80" i="6"/>
  <c r="FR80" i="6"/>
  <c r="FS80" i="6"/>
  <c r="FT80" i="6"/>
  <c r="FU80" i="6"/>
  <c r="FV80" i="6"/>
  <c r="FW80" i="6"/>
  <c r="FX80" i="6"/>
  <c r="FY80" i="6"/>
  <c r="FZ80" i="6"/>
  <c r="GA80" i="6"/>
  <c r="GB80" i="6"/>
  <c r="GC80" i="6"/>
  <c r="GD80" i="6"/>
  <c r="GE80" i="6"/>
  <c r="GF80" i="6"/>
  <c r="GG80" i="6"/>
  <c r="GH80" i="6"/>
  <c r="GI80" i="6"/>
  <c r="GJ80" i="6"/>
  <c r="GK80" i="6"/>
  <c r="GL80" i="6"/>
  <c r="GM80" i="6"/>
  <c r="GN80" i="6"/>
  <c r="GO80" i="6"/>
  <c r="GP80" i="6"/>
  <c r="GQ80" i="6"/>
  <c r="GR80" i="6"/>
  <c r="GS80" i="6"/>
  <c r="GT80" i="6"/>
  <c r="GU80" i="6"/>
  <c r="GV80" i="6"/>
  <c r="GW80" i="6"/>
  <c r="GX80" i="6"/>
  <c r="GY80" i="6"/>
  <c r="GZ80" i="6"/>
  <c r="HA80" i="6"/>
  <c r="HB80" i="6"/>
  <c r="HC80" i="6"/>
  <c r="HD80" i="6"/>
  <c r="HE80" i="6"/>
  <c r="HF80" i="6"/>
  <c r="HG80" i="6"/>
  <c r="HH80" i="6"/>
  <c r="HI80" i="6"/>
  <c r="HJ80" i="6"/>
  <c r="HK80" i="6"/>
  <c r="HL80" i="6"/>
  <c r="HM80" i="6"/>
  <c r="HN80" i="6"/>
  <c r="HO80" i="6"/>
  <c r="HP80" i="6"/>
  <c r="HQ80" i="6"/>
  <c r="HR80" i="6"/>
  <c r="HS80" i="6"/>
  <c r="HT80" i="6"/>
  <c r="HU80" i="6"/>
  <c r="HV80" i="6"/>
  <c r="HW80" i="6"/>
  <c r="HX80" i="6"/>
  <c r="HY80" i="6"/>
  <c r="HZ80" i="6"/>
  <c r="IA80" i="6"/>
  <c r="IB80" i="6"/>
  <c r="IC80" i="6"/>
  <c r="ID80" i="6"/>
  <c r="IE80" i="6"/>
  <c r="IF80" i="6"/>
  <c r="IG80" i="6"/>
  <c r="IH80" i="6"/>
  <c r="II80" i="6"/>
  <c r="IJ80" i="6"/>
  <c r="IK80" i="6"/>
  <c r="IL80" i="6"/>
  <c r="IM80" i="6"/>
  <c r="IN80" i="6"/>
  <c r="IO80" i="6"/>
  <c r="IP80" i="6"/>
  <c r="IQ80" i="6"/>
  <c r="IR80" i="6"/>
  <c r="IS80" i="6"/>
  <c r="IT80" i="6"/>
  <c r="IU80" i="6"/>
  <c r="IV80" i="6"/>
  <c r="IW80" i="6"/>
  <c r="IX80" i="6"/>
  <c r="IY80" i="6"/>
  <c r="IZ80" i="6"/>
  <c r="JA80" i="6"/>
  <c r="JB80" i="6"/>
  <c r="JC80" i="6"/>
  <c r="JD80" i="6"/>
  <c r="JE80" i="6"/>
  <c r="JF80" i="6"/>
  <c r="JG80" i="6"/>
  <c r="JH80" i="6"/>
  <c r="JI80" i="6"/>
  <c r="JJ80" i="6"/>
  <c r="JK80" i="6"/>
  <c r="JL80" i="6"/>
  <c r="JM80" i="6"/>
  <c r="JN80" i="6"/>
  <c r="JO80" i="6"/>
  <c r="JP80" i="6"/>
  <c r="JQ80" i="6"/>
  <c r="JR80" i="6"/>
  <c r="JS80" i="6"/>
  <c r="JT80" i="6"/>
  <c r="JU80" i="6"/>
  <c r="JV80" i="6"/>
  <c r="JW80" i="6"/>
  <c r="JX80" i="6"/>
  <c r="JY80" i="6"/>
  <c r="JZ80" i="6"/>
  <c r="KA80" i="6"/>
  <c r="KB80" i="6"/>
  <c r="KC80" i="6"/>
  <c r="KD80" i="6"/>
  <c r="KE80" i="6"/>
  <c r="KF80" i="6"/>
  <c r="KG80" i="6"/>
  <c r="KH80" i="6"/>
  <c r="KI80" i="6"/>
  <c r="KJ80" i="6"/>
  <c r="KK80" i="6"/>
  <c r="KL80" i="6"/>
  <c r="KM80" i="6"/>
  <c r="KN80" i="6"/>
  <c r="KO80" i="6"/>
  <c r="KP80" i="6"/>
  <c r="KQ80" i="6"/>
  <c r="KR80" i="6"/>
  <c r="KS80" i="6"/>
  <c r="KT80" i="6"/>
  <c r="KU80" i="6"/>
  <c r="KV80" i="6"/>
  <c r="KW80" i="6"/>
  <c r="KX80" i="6"/>
  <c r="KY80" i="6"/>
  <c r="KZ80" i="6"/>
  <c r="LA80" i="6"/>
  <c r="LB80" i="6"/>
  <c r="LC80" i="6"/>
  <c r="LD80" i="6"/>
  <c r="LE80" i="6"/>
  <c r="LF80" i="6"/>
  <c r="EP80" i="6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DM80" i="5"/>
  <c r="DN80" i="5"/>
  <c r="DO80" i="5"/>
  <c r="DP80" i="5"/>
  <c r="DQ80" i="5"/>
  <c r="DR80" i="5"/>
  <c r="DS80" i="5"/>
  <c r="DT80" i="5"/>
  <c r="DU80" i="5"/>
  <c r="DV80" i="5"/>
  <c r="DW80" i="5"/>
  <c r="DX80" i="5"/>
  <c r="DY80" i="5"/>
  <c r="DZ80" i="5"/>
  <c r="EA80" i="5"/>
  <c r="EB80" i="5"/>
  <c r="EC80" i="5"/>
  <c r="ED80" i="5"/>
  <c r="EE80" i="5"/>
  <c r="EF80" i="5"/>
  <c r="EG80" i="5"/>
  <c r="EH80" i="5"/>
  <c r="EI80" i="5"/>
  <c r="EJ80" i="5"/>
  <c r="EK80" i="5"/>
  <c r="EL80" i="5"/>
  <c r="EM80" i="5"/>
  <c r="EN80" i="5"/>
  <c r="EO80" i="5"/>
  <c r="EP80" i="5"/>
  <c r="EQ80" i="5"/>
  <c r="ER80" i="5"/>
  <c r="ES80" i="5"/>
  <c r="ET80" i="5"/>
  <c r="EU80" i="5"/>
  <c r="EV80" i="5"/>
  <c r="EW80" i="5"/>
  <c r="EX80" i="5"/>
  <c r="EY80" i="5"/>
  <c r="EZ80" i="5"/>
  <c r="FA80" i="5"/>
  <c r="FB80" i="5"/>
  <c r="FC80" i="5"/>
  <c r="FD80" i="5"/>
  <c r="FE80" i="5"/>
  <c r="FF80" i="5"/>
  <c r="FG80" i="5"/>
  <c r="FH80" i="5"/>
  <c r="FI80" i="5"/>
  <c r="FJ80" i="5"/>
  <c r="FK80" i="5"/>
  <c r="FL80" i="5"/>
  <c r="FM80" i="5"/>
  <c r="FN80" i="5"/>
  <c r="FO80" i="5"/>
  <c r="FP80" i="5"/>
  <c r="FQ80" i="5"/>
  <c r="FR80" i="5"/>
  <c r="FS80" i="5"/>
  <c r="FT80" i="5"/>
  <c r="FU80" i="5"/>
  <c r="FV80" i="5"/>
  <c r="FW80" i="5"/>
  <c r="FX80" i="5"/>
  <c r="FY80" i="5"/>
  <c r="FZ80" i="5"/>
  <c r="GA80" i="5"/>
  <c r="GB80" i="5"/>
  <c r="GC80" i="5"/>
  <c r="GD80" i="5"/>
  <c r="GE80" i="5"/>
  <c r="GF80" i="5"/>
  <c r="GG80" i="5"/>
  <c r="GH80" i="5"/>
  <c r="GI80" i="5"/>
  <c r="GJ80" i="5"/>
  <c r="GK80" i="5"/>
  <c r="GL80" i="5"/>
  <c r="GM80" i="5"/>
  <c r="GN80" i="5"/>
  <c r="GO80" i="5"/>
  <c r="GP80" i="5"/>
  <c r="GQ80" i="5"/>
  <c r="GR80" i="5"/>
  <c r="GS80" i="5"/>
  <c r="GT80" i="5"/>
  <c r="GU80" i="5"/>
  <c r="GV80" i="5"/>
  <c r="GW80" i="5"/>
  <c r="GX80" i="5"/>
  <c r="GY80" i="5"/>
  <c r="GZ80" i="5"/>
  <c r="HA80" i="5"/>
  <c r="HB80" i="5"/>
  <c r="HC80" i="5"/>
  <c r="HD80" i="5"/>
  <c r="HE80" i="5"/>
  <c r="HF80" i="5"/>
  <c r="HG80" i="5"/>
  <c r="HH80" i="5"/>
  <c r="HI80" i="5"/>
  <c r="HJ80" i="5"/>
  <c r="HK80" i="5"/>
  <c r="HL80" i="5"/>
  <c r="HM80" i="5"/>
  <c r="HN80" i="5"/>
  <c r="HO80" i="5"/>
  <c r="HP80" i="5"/>
  <c r="HQ80" i="5"/>
  <c r="HR80" i="5"/>
  <c r="HS80" i="5"/>
  <c r="HT80" i="5"/>
  <c r="HU80" i="5"/>
  <c r="HV80" i="5"/>
  <c r="HW80" i="5"/>
  <c r="HX80" i="5"/>
  <c r="HY80" i="5"/>
  <c r="HZ80" i="5"/>
  <c r="IA80" i="5"/>
  <c r="IB80" i="5"/>
  <c r="IC80" i="5"/>
  <c r="ID80" i="5"/>
  <c r="IE80" i="5"/>
  <c r="IF80" i="5"/>
  <c r="IG80" i="5"/>
  <c r="IH80" i="5"/>
  <c r="II80" i="5"/>
  <c r="IJ80" i="5"/>
  <c r="IK80" i="5"/>
  <c r="IL80" i="5"/>
  <c r="IM80" i="5"/>
  <c r="IN80" i="5"/>
  <c r="IO80" i="5"/>
  <c r="IP80" i="5"/>
  <c r="IQ80" i="5"/>
  <c r="IR80" i="5"/>
  <c r="IS80" i="5"/>
  <c r="IT80" i="5"/>
  <c r="IU80" i="5"/>
  <c r="IV80" i="5"/>
  <c r="IW80" i="5"/>
  <c r="IX80" i="5"/>
  <c r="IY80" i="5"/>
  <c r="IZ80" i="5"/>
  <c r="JA80" i="5"/>
  <c r="JB80" i="5"/>
  <c r="JC80" i="5"/>
  <c r="JD80" i="5"/>
  <c r="JE80" i="5"/>
  <c r="JF80" i="5"/>
  <c r="JG80" i="5"/>
  <c r="JH80" i="5"/>
  <c r="JI80" i="5"/>
  <c r="JJ80" i="5"/>
  <c r="JK80" i="5"/>
  <c r="JL80" i="5"/>
  <c r="JM80" i="5"/>
  <c r="JN80" i="5"/>
  <c r="JO80" i="5"/>
  <c r="JP80" i="5"/>
  <c r="JQ80" i="5"/>
  <c r="JR80" i="5"/>
  <c r="JS80" i="5"/>
  <c r="JT80" i="5"/>
  <c r="JU80" i="5"/>
  <c r="JV80" i="5"/>
  <c r="JW80" i="5"/>
  <c r="JX80" i="5"/>
  <c r="JY80" i="5"/>
  <c r="JZ80" i="5"/>
  <c r="KA80" i="5"/>
  <c r="KB80" i="5"/>
  <c r="KC80" i="5"/>
  <c r="BG80" i="5"/>
  <c r="BP81" i="10"/>
  <c r="BQ81" i="10"/>
  <c r="BR81" i="10"/>
  <c r="BS81" i="10"/>
  <c r="BT81" i="10"/>
  <c r="BU81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CJ81" i="10"/>
  <c r="CK81" i="10"/>
  <c r="CL81" i="10"/>
  <c r="CM81" i="10"/>
  <c r="CN81" i="10"/>
  <c r="CO81" i="10"/>
  <c r="CP81" i="10"/>
  <c r="CQ81" i="10"/>
  <c r="CR81" i="10"/>
  <c r="CS81" i="10"/>
  <c r="CT81" i="10"/>
  <c r="CU81" i="10"/>
  <c r="CV81" i="10"/>
  <c r="CW81" i="10"/>
  <c r="CX81" i="10"/>
  <c r="CY81" i="10"/>
  <c r="CZ81" i="10"/>
  <c r="DA81" i="10"/>
  <c r="DB81" i="10"/>
  <c r="DC81" i="10"/>
  <c r="DD81" i="10"/>
  <c r="DE81" i="10"/>
  <c r="DF81" i="10"/>
  <c r="DG81" i="10"/>
  <c r="DH81" i="10"/>
  <c r="DI81" i="10"/>
  <c r="DJ81" i="10"/>
  <c r="DK81" i="10"/>
  <c r="DL81" i="10"/>
  <c r="DM81" i="10"/>
  <c r="DN81" i="10"/>
  <c r="DO81" i="10"/>
  <c r="DP81" i="10"/>
  <c r="DQ81" i="10"/>
  <c r="DR81" i="10"/>
  <c r="DS81" i="10"/>
  <c r="DT81" i="10"/>
  <c r="DU81" i="10"/>
  <c r="DV81" i="10"/>
  <c r="DW81" i="10"/>
  <c r="DX81" i="10"/>
  <c r="DY81" i="10"/>
  <c r="DZ81" i="10"/>
  <c r="EA81" i="10"/>
  <c r="EB81" i="10"/>
  <c r="EC81" i="10"/>
  <c r="ED81" i="10"/>
  <c r="EE81" i="10"/>
  <c r="EF81" i="10"/>
  <c r="EG81" i="10"/>
  <c r="EH81" i="10"/>
  <c r="EI81" i="10"/>
  <c r="EJ81" i="10"/>
  <c r="EK81" i="10"/>
  <c r="EL81" i="10"/>
  <c r="EM81" i="10"/>
  <c r="EN81" i="10"/>
  <c r="EO81" i="10"/>
  <c r="EP81" i="10"/>
  <c r="EQ81" i="10"/>
  <c r="ER81" i="10"/>
  <c r="ES81" i="10"/>
  <c r="ET81" i="10"/>
  <c r="EU81" i="10"/>
  <c r="EV81" i="10"/>
  <c r="EW81" i="10"/>
  <c r="EX81" i="10"/>
  <c r="EY81" i="10"/>
  <c r="EZ81" i="10"/>
  <c r="FA81" i="10"/>
  <c r="FB81" i="10"/>
  <c r="FC81" i="10"/>
  <c r="FD81" i="10"/>
  <c r="FE81" i="10"/>
  <c r="FF81" i="10"/>
  <c r="FG81" i="10"/>
  <c r="FH81" i="10"/>
  <c r="FI81" i="10"/>
  <c r="FJ81" i="10"/>
  <c r="FK81" i="10"/>
  <c r="FL81" i="10"/>
  <c r="FM81" i="10"/>
  <c r="FN81" i="10"/>
  <c r="FO81" i="10"/>
  <c r="FP81" i="10"/>
  <c r="FQ81" i="10"/>
  <c r="FR81" i="10"/>
  <c r="FS81" i="10"/>
  <c r="FU81" i="10"/>
  <c r="FV81" i="10"/>
  <c r="FW81" i="10"/>
  <c r="FX81" i="10"/>
  <c r="FY81" i="10"/>
  <c r="FZ81" i="10"/>
  <c r="GA81" i="10"/>
  <c r="GB81" i="10"/>
  <c r="GC81" i="10"/>
  <c r="GD81" i="10"/>
  <c r="GE81" i="10"/>
  <c r="GF81" i="10"/>
  <c r="GG81" i="10"/>
  <c r="GH81" i="10"/>
  <c r="GI81" i="10"/>
  <c r="GK81" i="10"/>
  <c r="GL81" i="10"/>
  <c r="GM81" i="10"/>
  <c r="GN81" i="10"/>
  <c r="GO81" i="10"/>
  <c r="GP81" i="10"/>
  <c r="GQ81" i="10"/>
  <c r="GR81" i="10"/>
  <c r="GS81" i="10"/>
  <c r="GT81" i="10"/>
  <c r="GU81" i="10"/>
  <c r="GV81" i="10"/>
  <c r="GW81" i="10"/>
  <c r="GX81" i="10"/>
  <c r="GY81" i="10"/>
  <c r="GZ81" i="10"/>
  <c r="HA81" i="10"/>
  <c r="HB81" i="10"/>
  <c r="HC81" i="10"/>
  <c r="HD81" i="10"/>
  <c r="HE81" i="10"/>
  <c r="HF81" i="10"/>
  <c r="HG81" i="10"/>
  <c r="HH81" i="10"/>
  <c r="HI81" i="10"/>
  <c r="HJ81" i="10"/>
  <c r="HK81" i="10"/>
  <c r="HL81" i="10"/>
  <c r="HM81" i="10"/>
  <c r="HN81" i="10"/>
  <c r="HO81" i="10"/>
  <c r="HP81" i="10"/>
  <c r="HQ81" i="10"/>
  <c r="HR81" i="10"/>
  <c r="HS81" i="10"/>
  <c r="HT81" i="10"/>
  <c r="HU81" i="10"/>
  <c r="HV81" i="10"/>
  <c r="HW81" i="10"/>
  <c r="HX81" i="10"/>
  <c r="HY81" i="10"/>
  <c r="HZ81" i="10"/>
  <c r="IA81" i="10"/>
  <c r="IB81" i="10"/>
  <c r="IC81" i="10"/>
  <c r="ID81" i="10"/>
  <c r="IE81" i="10"/>
  <c r="IF81" i="10"/>
  <c r="IG81" i="10"/>
  <c r="IH81" i="10"/>
  <c r="II81" i="10"/>
  <c r="IJ81" i="10"/>
  <c r="IK81" i="10"/>
  <c r="IL81" i="10"/>
  <c r="IM81" i="10"/>
  <c r="IN81" i="10"/>
  <c r="IO81" i="10"/>
  <c r="IP81" i="10"/>
  <c r="IQ81" i="10"/>
  <c r="IR81" i="10"/>
  <c r="IS81" i="10"/>
  <c r="IT81" i="10"/>
  <c r="IU81" i="10"/>
  <c r="IV81" i="10"/>
  <c r="IW81" i="10"/>
  <c r="IX81" i="10"/>
  <c r="IY81" i="10"/>
  <c r="IZ81" i="10"/>
  <c r="JA81" i="10"/>
  <c r="JB81" i="10"/>
  <c r="JC81" i="10"/>
  <c r="JD81" i="10"/>
  <c r="JE81" i="10"/>
  <c r="JF81" i="10"/>
  <c r="JG81" i="10"/>
  <c r="JH81" i="10"/>
  <c r="JI81" i="10"/>
  <c r="JJ81" i="10"/>
  <c r="JK81" i="10"/>
  <c r="JL81" i="10"/>
  <c r="JM81" i="10"/>
  <c r="JN81" i="10"/>
  <c r="JO81" i="10"/>
  <c r="JP81" i="10"/>
  <c r="JQ81" i="10"/>
  <c r="JR81" i="10"/>
  <c r="JS81" i="10"/>
  <c r="JT81" i="10"/>
  <c r="JU81" i="10"/>
  <c r="JV81" i="10"/>
  <c r="JW81" i="10"/>
  <c r="JX81" i="10"/>
  <c r="JY81" i="10"/>
  <c r="JZ81" i="10"/>
  <c r="KA81" i="10"/>
  <c r="KB81" i="10"/>
  <c r="KC81" i="10"/>
  <c r="KD81" i="10"/>
  <c r="KE81" i="10"/>
  <c r="KF81" i="10"/>
  <c r="KG81" i="10"/>
  <c r="KH81" i="10"/>
  <c r="KI81" i="10"/>
  <c r="KJ81" i="10"/>
  <c r="BO81" i="10"/>
  <c r="EW81" i="15"/>
  <c r="EX81" i="15"/>
  <c r="EY81" i="15"/>
  <c r="EZ81" i="15"/>
  <c r="FA81" i="15"/>
  <c r="FB81" i="15"/>
  <c r="FC81" i="15"/>
  <c r="FD81" i="15"/>
  <c r="FE81" i="15"/>
  <c r="FF81" i="15"/>
  <c r="FG81" i="15"/>
  <c r="FH81" i="15"/>
  <c r="FI81" i="15"/>
  <c r="FJ81" i="15"/>
  <c r="FK81" i="15"/>
  <c r="FL81" i="15"/>
  <c r="FM81" i="15"/>
  <c r="FN81" i="15"/>
  <c r="FO81" i="15"/>
  <c r="FP81" i="15"/>
  <c r="FQ81" i="15"/>
  <c r="FR81" i="15"/>
  <c r="FS81" i="15"/>
  <c r="FT81" i="15"/>
  <c r="FU81" i="15"/>
  <c r="FV81" i="15"/>
  <c r="FW81" i="15"/>
  <c r="FX81" i="15"/>
  <c r="FY81" i="15"/>
  <c r="FZ81" i="15"/>
  <c r="GA81" i="15"/>
  <c r="GB81" i="15"/>
  <c r="GC81" i="15"/>
  <c r="GD81" i="15"/>
  <c r="GE81" i="15"/>
  <c r="GF81" i="15"/>
  <c r="GG81" i="15"/>
  <c r="GH81" i="15"/>
  <c r="GI81" i="15"/>
  <c r="GJ81" i="15"/>
  <c r="GK81" i="15"/>
  <c r="GL81" i="15"/>
  <c r="GM81" i="15"/>
  <c r="GN81" i="15"/>
  <c r="GO81" i="15"/>
  <c r="GP81" i="15"/>
  <c r="GQ81" i="15"/>
  <c r="GR81" i="15"/>
  <c r="GS81" i="15"/>
  <c r="GT81" i="15"/>
  <c r="GU81" i="15"/>
  <c r="GV81" i="15"/>
  <c r="GW81" i="15"/>
  <c r="GX81" i="15"/>
  <c r="GY81" i="15"/>
  <c r="GZ81" i="15"/>
  <c r="HA81" i="15"/>
  <c r="HB81" i="15"/>
  <c r="HC81" i="15"/>
  <c r="HD81" i="15"/>
  <c r="HE81" i="15"/>
  <c r="HF81" i="15"/>
  <c r="HG81" i="15"/>
  <c r="HH81" i="15"/>
  <c r="HI81" i="15"/>
  <c r="HJ81" i="15"/>
  <c r="HK81" i="15"/>
  <c r="HL81" i="15"/>
  <c r="HM81" i="15"/>
  <c r="HN81" i="15"/>
  <c r="HO81" i="15"/>
  <c r="HP81" i="15"/>
  <c r="HQ81" i="15"/>
  <c r="HR81" i="15"/>
  <c r="HS81" i="15"/>
  <c r="HT81" i="15"/>
  <c r="HU81" i="15"/>
  <c r="HW81" i="15"/>
  <c r="HX81" i="15"/>
  <c r="HY81" i="15"/>
  <c r="HZ81" i="15"/>
  <c r="IA81" i="15"/>
  <c r="IB81" i="15"/>
  <c r="IC81" i="15"/>
  <c r="ID81" i="15"/>
  <c r="IE81" i="15"/>
  <c r="IF81" i="15"/>
  <c r="IG81" i="15"/>
  <c r="IH81" i="15"/>
  <c r="II81" i="15"/>
  <c r="IJ81" i="15"/>
  <c r="IK81" i="15"/>
  <c r="IL81" i="15"/>
  <c r="IM81" i="15"/>
  <c r="IN81" i="15"/>
  <c r="IO81" i="15"/>
  <c r="IP81" i="15"/>
  <c r="IQ81" i="15"/>
  <c r="IR81" i="15"/>
  <c r="IS81" i="15"/>
  <c r="IT81" i="15"/>
  <c r="IU81" i="15"/>
  <c r="IV81" i="15"/>
  <c r="IW81" i="15"/>
  <c r="IX81" i="15"/>
  <c r="IY81" i="15"/>
  <c r="IZ81" i="15"/>
  <c r="JA81" i="15"/>
  <c r="JB81" i="15"/>
  <c r="JC81" i="15"/>
  <c r="JD81" i="15"/>
  <c r="JE81" i="15"/>
  <c r="JF81" i="15"/>
  <c r="JG81" i="15"/>
  <c r="JH81" i="15"/>
  <c r="JI81" i="15"/>
  <c r="JJ81" i="15"/>
  <c r="JK81" i="15"/>
  <c r="JL81" i="15"/>
  <c r="JM81" i="15"/>
  <c r="JN81" i="15"/>
  <c r="JO81" i="15"/>
  <c r="JP81" i="15"/>
  <c r="JQ81" i="15"/>
  <c r="JR81" i="15"/>
  <c r="JS81" i="15"/>
  <c r="JT81" i="15"/>
  <c r="JU81" i="15"/>
  <c r="JV81" i="15"/>
  <c r="JW81" i="15"/>
  <c r="JX81" i="15"/>
  <c r="JY81" i="15"/>
  <c r="JZ81" i="15"/>
  <c r="KA81" i="15"/>
  <c r="KB81" i="15"/>
  <c r="KC81" i="15"/>
  <c r="KD81" i="15"/>
  <c r="KE81" i="15"/>
  <c r="KF81" i="15"/>
  <c r="KG81" i="15"/>
  <c r="KH81" i="15"/>
  <c r="KI81" i="15"/>
  <c r="KJ81" i="15"/>
  <c r="KK81" i="15"/>
  <c r="KL81" i="15"/>
  <c r="KM81" i="15"/>
  <c r="KN81" i="15"/>
  <c r="KO81" i="15"/>
  <c r="KP81" i="15"/>
  <c r="KQ81" i="15"/>
  <c r="KR81" i="15"/>
  <c r="KS81" i="15"/>
  <c r="KT81" i="15"/>
  <c r="KU81" i="15"/>
  <c r="KV81" i="15"/>
  <c r="KW81" i="15"/>
  <c r="KX81" i="15"/>
  <c r="KY81" i="15"/>
  <c r="KZ81" i="15"/>
  <c r="LA81" i="15"/>
  <c r="LB81" i="15"/>
  <c r="LC81" i="15"/>
  <c r="LD81" i="15"/>
  <c r="LE81" i="15"/>
  <c r="LF81" i="15"/>
  <c r="LG81" i="15"/>
  <c r="LH81" i="15"/>
  <c r="LI81" i="15"/>
  <c r="LJ81" i="15"/>
  <c r="LK81" i="15"/>
  <c r="LL81" i="15"/>
  <c r="LM81" i="15"/>
  <c r="LN81" i="15"/>
  <c r="LO81" i="15"/>
  <c r="LP81" i="15"/>
  <c r="LQ81" i="15"/>
  <c r="LR81" i="15"/>
  <c r="LS81" i="15"/>
  <c r="LT81" i="15"/>
  <c r="LU81" i="15"/>
  <c r="LV81" i="15"/>
  <c r="LW81" i="15"/>
  <c r="LX81" i="15"/>
  <c r="LY81" i="15"/>
  <c r="LZ81" i="15"/>
  <c r="MA81" i="15"/>
  <c r="MB81" i="15"/>
  <c r="MC81" i="15"/>
  <c r="MD81" i="15"/>
  <c r="ME81" i="15"/>
  <c r="MF81" i="15"/>
  <c r="MG81" i="15"/>
  <c r="MH81" i="15"/>
  <c r="MI81" i="15"/>
  <c r="MJ81" i="15"/>
  <c r="MK81" i="15"/>
  <c r="ML81" i="15"/>
  <c r="MM81" i="15"/>
  <c r="MN81" i="15"/>
  <c r="MO81" i="15"/>
  <c r="MP81" i="15"/>
  <c r="MQ81" i="15"/>
  <c r="MR81" i="15"/>
  <c r="MS81" i="15"/>
  <c r="MT81" i="15"/>
  <c r="MU81" i="15"/>
  <c r="MV81" i="15"/>
  <c r="MW81" i="15"/>
  <c r="MX81" i="15"/>
  <c r="MY81" i="15"/>
  <c r="MZ81" i="15"/>
  <c r="NA81" i="15"/>
  <c r="NB81" i="15"/>
  <c r="NC81" i="15"/>
  <c r="ND81" i="15"/>
  <c r="NE81" i="15"/>
  <c r="NF81" i="15"/>
  <c r="NG81" i="15"/>
  <c r="CD81" i="15"/>
  <c r="CE81" i="15"/>
  <c r="CF81" i="15"/>
  <c r="CG81" i="15"/>
  <c r="CH81" i="15"/>
  <c r="CI81" i="15"/>
  <c r="CJ81" i="15"/>
  <c r="CK81" i="15"/>
  <c r="CL81" i="15"/>
  <c r="CM81" i="15"/>
  <c r="CN81" i="15"/>
  <c r="CO81" i="15"/>
  <c r="CP81" i="15"/>
  <c r="CQ81" i="15"/>
  <c r="CR81" i="15"/>
  <c r="CS81" i="15"/>
  <c r="CT81" i="15"/>
  <c r="CU81" i="15"/>
  <c r="CV81" i="15"/>
  <c r="CW81" i="15"/>
  <c r="CX81" i="15"/>
  <c r="CY81" i="15"/>
  <c r="CZ81" i="15"/>
  <c r="DA81" i="15"/>
  <c r="DB81" i="15"/>
  <c r="DC81" i="15"/>
  <c r="DD81" i="15"/>
  <c r="DE81" i="15"/>
  <c r="DF81" i="15"/>
  <c r="DG81" i="15"/>
  <c r="DH81" i="15"/>
  <c r="DI81" i="15"/>
  <c r="DJ81" i="15"/>
  <c r="DK81" i="15"/>
  <c r="DL81" i="15"/>
  <c r="DM81" i="15"/>
  <c r="DN81" i="15"/>
  <c r="DO81" i="15"/>
  <c r="DP81" i="15"/>
  <c r="DQ81" i="15"/>
  <c r="DR81" i="15"/>
  <c r="DS81" i="15"/>
  <c r="DT81" i="15"/>
  <c r="DU81" i="15"/>
  <c r="DV81" i="15"/>
  <c r="DW81" i="15"/>
  <c r="DX81" i="15"/>
  <c r="DY81" i="15"/>
  <c r="DZ81" i="15"/>
  <c r="EA81" i="15"/>
  <c r="EB81" i="15"/>
  <c r="EC81" i="15"/>
  <c r="ED81" i="15"/>
  <c r="EE81" i="15"/>
  <c r="EF81" i="15"/>
  <c r="EG81" i="15"/>
  <c r="EH81" i="15"/>
  <c r="EI81" i="15"/>
  <c r="EJ81" i="15"/>
  <c r="EK81" i="15"/>
  <c r="EL81" i="15"/>
  <c r="EM81" i="15"/>
  <c r="EN81" i="15"/>
  <c r="EO81" i="15"/>
  <c r="EP81" i="15"/>
  <c r="EQ81" i="15"/>
  <c r="ER81" i="15"/>
  <c r="ES81" i="15"/>
  <c r="ET81" i="15"/>
  <c r="EU81" i="15"/>
  <c r="EV81" i="15"/>
  <c r="E3" i="3" l="1"/>
  <c r="NI62" i="15" l="1"/>
  <c r="NI63" i="15"/>
  <c r="NI64" i="15"/>
  <c r="NI65" i="15"/>
  <c r="NI66" i="15"/>
  <c r="NI66" i="10"/>
  <c r="NI67" i="10"/>
  <c r="NI68" i="10"/>
  <c r="NI69" i="10"/>
  <c r="E71" i="6"/>
  <c r="D71" i="6"/>
  <c r="E69" i="6"/>
  <c r="D69" i="6"/>
  <c r="E71" i="5"/>
  <c r="D71" i="5"/>
  <c r="E69" i="5"/>
  <c r="D69" i="5"/>
  <c r="F71" i="10"/>
  <c r="E71" i="10"/>
  <c r="D71" i="10"/>
  <c r="F69" i="10"/>
  <c r="E69" i="10"/>
  <c r="D69" i="10"/>
  <c r="E68" i="6" l="1"/>
  <c r="D68" i="6"/>
  <c r="D76" i="6"/>
  <c r="E76" i="6"/>
  <c r="E68" i="5"/>
  <c r="D68" i="5"/>
  <c r="D68" i="10"/>
  <c r="E68" i="10"/>
  <c r="F68" i="10"/>
  <c r="D7" i="16" l="1"/>
  <c r="D6" i="16"/>
  <c r="D5" i="16"/>
  <c r="D4" i="16"/>
  <c r="C4" i="16"/>
  <c r="D3" i="16"/>
  <c r="D2" i="16"/>
  <c r="P2" i="3" l="1"/>
  <c r="O2" i="3"/>
  <c r="J2" i="3"/>
  <c r="ND83" i="15"/>
  <c r="NC83" i="15"/>
  <c r="NB83" i="15"/>
  <c r="NA83" i="15"/>
  <c r="MZ83" i="15"/>
  <c r="MY83" i="15"/>
  <c r="MX83" i="15"/>
  <c r="MW83" i="15"/>
  <c r="MV83" i="15"/>
  <c r="MU83" i="15"/>
  <c r="MT83" i="15"/>
  <c r="MS83" i="15"/>
  <c r="MR83" i="15"/>
  <c r="MQ83" i="15"/>
  <c r="MP83" i="15"/>
  <c r="MO83" i="15"/>
  <c r="MN83" i="15"/>
  <c r="MM83" i="15"/>
  <c r="ML83" i="15"/>
  <c r="MK83" i="15"/>
  <c r="MJ83" i="15"/>
  <c r="MI83" i="15"/>
  <c r="MH83" i="15"/>
  <c r="MG83" i="15"/>
  <c r="MF83" i="15"/>
  <c r="ME83" i="15"/>
  <c r="MD83" i="15"/>
  <c r="MC83" i="15"/>
  <c r="MB83" i="15"/>
  <c r="MA83" i="15"/>
  <c r="LZ83" i="15"/>
  <c r="LY83" i="15"/>
  <c r="LX83" i="15"/>
  <c r="LW83" i="15"/>
  <c r="LV83" i="15"/>
  <c r="LU83" i="15"/>
  <c r="LT83" i="15"/>
  <c r="LS83" i="15"/>
  <c r="LR83" i="15"/>
  <c r="LQ83" i="15"/>
  <c r="LP83" i="15"/>
  <c r="LO83" i="15"/>
  <c r="LN83" i="15"/>
  <c r="LM83" i="15"/>
  <c r="LL83" i="15"/>
  <c r="LK83" i="15"/>
  <c r="LJ83" i="15"/>
  <c r="LI83" i="15"/>
  <c r="LH83" i="15"/>
  <c r="LG83" i="15"/>
  <c r="LF83" i="15"/>
  <c r="LE83" i="15"/>
  <c r="LD83" i="15"/>
  <c r="LC83" i="15"/>
  <c r="LB83" i="15"/>
  <c r="LA83" i="15"/>
  <c r="KZ83" i="15"/>
  <c r="KY83" i="15"/>
  <c r="KX83" i="15"/>
  <c r="KW83" i="15"/>
  <c r="KV83" i="15"/>
  <c r="KU83" i="15"/>
  <c r="KT83" i="15"/>
  <c r="KS83" i="15"/>
  <c r="KR83" i="15"/>
  <c r="KQ83" i="15"/>
  <c r="KP83" i="15"/>
  <c r="KO83" i="15"/>
  <c r="KN83" i="15"/>
  <c r="KM83" i="15"/>
  <c r="KL83" i="15"/>
  <c r="KK83" i="15"/>
  <c r="KJ83" i="15"/>
  <c r="KI83" i="15"/>
  <c r="KH83" i="15"/>
  <c r="KG83" i="15"/>
  <c r="KF83" i="15"/>
  <c r="KE83" i="15"/>
  <c r="KD83" i="15"/>
  <c r="KC83" i="15"/>
  <c r="KB83" i="15"/>
  <c r="KA83" i="15"/>
  <c r="JZ83" i="15"/>
  <c r="JY83" i="15"/>
  <c r="JX83" i="15"/>
  <c r="JW83" i="15"/>
  <c r="JV83" i="15"/>
  <c r="JU83" i="15"/>
  <c r="JT83" i="15"/>
  <c r="JS83" i="15"/>
  <c r="JR83" i="15"/>
  <c r="JQ83" i="15"/>
  <c r="JP83" i="15"/>
  <c r="JO83" i="15"/>
  <c r="JN83" i="15"/>
  <c r="JM83" i="15"/>
  <c r="JL83" i="15"/>
  <c r="JK83" i="15"/>
  <c r="JJ83" i="15"/>
  <c r="JI83" i="15"/>
  <c r="JH83" i="15"/>
  <c r="JG83" i="15"/>
  <c r="JF83" i="15"/>
  <c r="JE83" i="15"/>
  <c r="JD83" i="15"/>
  <c r="JC83" i="15"/>
  <c r="JB83" i="15"/>
  <c r="JA83" i="15"/>
  <c r="IZ83" i="15"/>
  <c r="IY83" i="15"/>
  <c r="IX83" i="15"/>
  <c r="IW83" i="15"/>
  <c r="IV83" i="15"/>
  <c r="IU83" i="15"/>
  <c r="IT83" i="15"/>
  <c r="IS83" i="15"/>
  <c r="IR83" i="15"/>
  <c r="IQ83" i="15"/>
  <c r="IP83" i="15"/>
  <c r="IO83" i="15"/>
  <c r="IN83" i="15"/>
  <c r="IM83" i="15"/>
  <c r="IL83" i="15"/>
  <c r="IK83" i="15"/>
  <c r="IJ83" i="15"/>
  <c r="II83" i="15"/>
  <c r="IH83" i="15"/>
  <c r="IG83" i="15"/>
  <c r="IF83" i="15"/>
  <c r="IE83" i="15"/>
  <c r="ID83" i="15"/>
  <c r="IC83" i="15"/>
  <c r="IB83" i="15"/>
  <c r="IA83" i="15"/>
  <c r="HZ83" i="15"/>
  <c r="HY83" i="15"/>
  <c r="HX83" i="15"/>
  <c r="HW83" i="15"/>
  <c r="HV83" i="15"/>
  <c r="HU83" i="15"/>
  <c r="HT83" i="15"/>
  <c r="HS83" i="15"/>
  <c r="HR83" i="15"/>
  <c r="HQ83" i="15"/>
  <c r="HP83" i="15"/>
  <c r="HO83" i="15"/>
  <c r="HN83" i="15"/>
  <c r="HM83" i="15"/>
  <c r="HL83" i="15"/>
  <c r="HK83" i="15"/>
  <c r="HJ83" i="15"/>
  <c r="HI83" i="15"/>
  <c r="HH83" i="15"/>
  <c r="HG83" i="15"/>
  <c r="HF83" i="15"/>
  <c r="HE83" i="15"/>
  <c r="HD83" i="15"/>
  <c r="HC83" i="15"/>
  <c r="HB83" i="15"/>
  <c r="HA83" i="15"/>
  <c r="GZ83" i="15"/>
  <c r="GY83" i="15"/>
  <c r="GX83" i="15"/>
  <c r="GW83" i="15"/>
  <c r="GV83" i="15"/>
  <c r="GU83" i="15"/>
  <c r="GT83" i="15"/>
  <c r="GS83" i="15"/>
  <c r="GR83" i="15"/>
  <c r="GQ83" i="15"/>
  <c r="GP83" i="15"/>
  <c r="GO83" i="15"/>
  <c r="GN83" i="15"/>
  <c r="GM83" i="15"/>
  <c r="GL83" i="15"/>
  <c r="GK83" i="15"/>
  <c r="GJ83" i="15"/>
  <c r="GI83" i="15"/>
  <c r="GH83" i="15"/>
  <c r="GG83" i="15"/>
  <c r="GF83" i="15"/>
  <c r="GE83" i="15"/>
  <c r="GD83" i="15"/>
  <c r="GC83" i="15"/>
  <c r="GB83" i="15"/>
  <c r="GA83" i="15"/>
  <c r="FZ83" i="15"/>
  <c r="FY83" i="15"/>
  <c r="FX83" i="15"/>
  <c r="FW83" i="15"/>
  <c r="FV83" i="15"/>
  <c r="FU83" i="15"/>
  <c r="FT83" i="15"/>
  <c r="FS83" i="15"/>
  <c r="FR83" i="15"/>
  <c r="FQ83" i="15"/>
  <c r="FP83" i="15"/>
  <c r="FO83" i="15"/>
  <c r="FN83" i="15"/>
  <c r="FM83" i="15"/>
  <c r="FL83" i="15"/>
  <c r="FK83" i="15"/>
  <c r="FJ83" i="15"/>
  <c r="FI83" i="15"/>
  <c r="FH83" i="15"/>
  <c r="FG83" i="15"/>
  <c r="FF83" i="15"/>
  <c r="FE83" i="15"/>
  <c r="FD83" i="15"/>
  <c r="FC83" i="15"/>
  <c r="FB83" i="15"/>
  <c r="FA83" i="15"/>
  <c r="EZ83" i="15"/>
  <c r="EY83" i="15"/>
  <c r="EX83" i="15"/>
  <c r="EW83" i="15"/>
  <c r="EV83" i="15"/>
  <c r="EU83" i="15"/>
  <c r="ET83" i="15"/>
  <c r="ES83" i="15"/>
  <c r="ER83" i="15"/>
  <c r="EQ83" i="15"/>
  <c r="EP83" i="15"/>
  <c r="EO83" i="15"/>
  <c r="EN83" i="15"/>
  <c r="EM83" i="15"/>
  <c r="EL83" i="15"/>
  <c r="EK83" i="15"/>
  <c r="EJ83" i="15"/>
  <c r="EI83" i="15"/>
  <c r="EH83" i="15"/>
  <c r="EG83" i="15"/>
  <c r="EF83" i="15"/>
  <c r="EE83" i="15"/>
  <c r="ED83" i="15"/>
  <c r="EC83" i="15"/>
  <c r="EB83" i="15"/>
  <c r="EA83" i="15"/>
  <c r="DZ83" i="15"/>
  <c r="DY83" i="15"/>
  <c r="DX83" i="15"/>
  <c r="DW83" i="15"/>
  <c r="DV83" i="15"/>
  <c r="DU83" i="15"/>
  <c r="DT83" i="15"/>
  <c r="DS83" i="15"/>
  <c r="DR83" i="15"/>
  <c r="DQ83" i="15"/>
  <c r="DP83" i="15"/>
  <c r="DO83" i="15"/>
  <c r="DN83" i="15"/>
  <c r="DM83" i="15"/>
  <c r="DL83" i="15"/>
  <c r="DK83" i="15"/>
  <c r="DJ83" i="15"/>
  <c r="DI83" i="15"/>
  <c r="DH83" i="15"/>
  <c r="DG83" i="15"/>
  <c r="DF83" i="15"/>
  <c r="DE83" i="15"/>
  <c r="DD83" i="15"/>
  <c r="DC83" i="15"/>
  <c r="DB83" i="15"/>
  <c r="DA83" i="15"/>
  <c r="CZ83" i="15"/>
  <c r="CY83" i="15"/>
  <c r="CX83" i="15"/>
  <c r="CW83" i="15"/>
  <c r="CV83" i="15"/>
  <c r="CU83" i="15"/>
  <c r="CT83" i="15"/>
  <c r="CS83" i="15"/>
  <c r="CR83" i="15"/>
  <c r="CQ83" i="15"/>
  <c r="CP83" i="15"/>
  <c r="CO83" i="15"/>
  <c r="CN83" i="15"/>
  <c r="CM83" i="15"/>
  <c r="CL83" i="15"/>
  <c r="CK83" i="15"/>
  <c r="CJ83" i="15"/>
  <c r="CI83" i="15"/>
  <c r="CH83" i="15"/>
  <c r="CG83" i="15"/>
  <c r="CF83" i="15"/>
  <c r="CE83" i="15"/>
  <c r="CD83" i="15"/>
  <c r="CC83" i="15"/>
  <c r="CB83" i="15"/>
  <c r="CA83" i="15"/>
  <c r="BZ83" i="15"/>
  <c r="BY83" i="15"/>
  <c r="BX83" i="15"/>
  <c r="BW83" i="15"/>
  <c r="BV83" i="15"/>
  <c r="BU83" i="15"/>
  <c r="BT83" i="15"/>
  <c r="BS83" i="15"/>
  <c r="BR83" i="15"/>
  <c r="BQ83" i="15"/>
  <c r="BP83" i="15"/>
  <c r="BO83" i="15"/>
  <c r="BN83" i="15"/>
  <c r="BM83" i="15"/>
  <c r="BL83" i="15"/>
  <c r="BK83" i="15"/>
  <c r="BJ83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CC81" i="15"/>
  <c r="CB81" i="15"/>
  <c r="CA81" i="15"/>
  <c r="BZ81" i="15"/>
  <c r="BY81" i="15"/>
  <c r="BX81" i="15"/>
  <c r="BW81" i="15"/>
  <c r="BV81" i="15"/>
  <c r="BU81" i="15"/>
  <c r="BT81" i="15"/>
  <c r="BS81" i="15"/>
  <c r="BR81" i="15"/>
  <c r="BQ81" i="15"/>
  <c r="BP81" i="15"/>
  <c r="BO81" i="15"/>
  <c r="BN81" i="15"/>
  <c r="BM81" i="15"/>
  <c r="BL81" i="15"/>
  <c r="BK81" i="15"/>
  <c r="BJ81" i="15"/>
  <c r="BI81" i="15"/>
  <c r="BH81" i="15"/>
  <c r="BG81" i="15"/>
  <c r="BF81" i="15"/>
  <c r="BE81" i="15"/>
  <c r="BD81" i="15"/>
  <c r="BC81" i="15"/>
  <c r="BB81" i="15"/>
  <c r="BA81" i="15"/>
  <c r="AZ81" i="15"/>
  <c r="AY81" i="15"/>
  <c r="AX81" i="15"/>
  <c r="AW81" i="15"/>
  <c r="AV81" i="15"/>
  <c r="AU81" i="15"/>
  <c r="AT81" i="15"/>
  <c r="AS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NG80" i="15"/>
  <c r="NF80" i="15"/>
  <c r="NE80" i="15"/>
  <c r="ND80" i="15"/>
  <c r="NC80" i="15"/>
  <c r="NB80" i="15"/>
  <c r="NA80" i="15"/>
  <c r="MZ80" i="15"/>
  <c r="MY80" i="15"/>
  <c r="MX80" i="15"/>
  <c r="MW80" i="15"/>
  <c r="MV80" i="15"/>
  <c r="MU80" i="15"/>
  <c r="MT80" i="15"/>
  <c r="MS80" i="15"/>
  <c r="MR80" i="15"/>
  <c r="MQ80" i="15"/>
  <c r="MP80" i="15"/>
  <c r="MO80" i="15"/>
  <c r="MN80" i="15"/>
  <c r="MM80" i="15"/>
  <c r="ML80" i="15"/>
  <c r="MK80" i="15"/>
  <c r="MJ80" i="15"/>
  <c r="MI80" i="15"/>
  <c r="MH80" i="15"/>
  <c r="MG80" i="15"/>
  <c r="MF80" i="15"/>
  <c r="ME80" i="15"/>
  <c r="MD80" i="15"/>
  <c r="MC80" i="15"/>
  <c r="MB80" i="15"/>
  <c r="MA80" i="15"/>
  <c r="LZ80" i="15"/>
  <c r="LY80" i="15"/>
  <c r="LX80" i="15"/>
  <c r="LW80" i="15"/>
  <c r="LV80" i="15"/>
  <c r="LU80" i="15"/>
  <c r="LT80" i="15"/>
  <c r="LS80" i="15"/>
  <c r="LR80" i="15"/>
  <c r="LQ80" i="15"/>
  <c r="LP80" i="15"/>
  <c r="LO80" i="15"/>
  <c r="LN80" i="15"/>
  <c r="LM80" i="15"/>
  <c r="LL80" i="15"/>
  <c r="LK80" i="15"/>
  <c r="LJ80" i="15"/>
  <c r="LI80" i="15"/>
  <c r="LH80" i="15"/>
  <c r="LG80" i="15"/>
  <c r="LF80" i="15"/>
  <c r="LE80" i="15"/>
  <c r="LD80" i="15"/>
  <c r="LC80" i="15"/>
  <c r="LB80" i="15"/>
  <c r="LA80" i="15"/>
  <c r="KZ80" i="15"/>
  <c r="KY80" i="15"/>
  <c r="KX80" i="15"/>
  <c r="KW80" i="15"/>
  <c r="KV80" i="15"/>
  <c r="KU80" i="15"/>
  <c r="KT80" i="15"/>
  <c r="KS80" i="15"/>
  <c r="KR80" i="15"/>
  <c r="KQ80" i="15"/>
  <c r="KP80" i="15"/>
  <c r="KO80" i="15"/>
  <c r="KN80" i="15"/>
  <c r="KM80" i="15"/>
  <c r="KL80" i="15"/>
  <c r="KK80" i="15"/>
  <c r="KJ80" i="15"/>
  <c r="KI80" i="15"/>
  <c r="KH80" i="15"/>
  <c r="KG80" i="15"/>
  <c r="KF80" i="15"/>
  <c r="KE80" i="15"/>
  <c r="KD80" i="15"/>
  <c r="KC80" i="15"/>
  <c r="KB80" i="15"/>
  <c r="KA80" i="15"/>
  <c r="JZ80" i="15"/>
  <c r="JY80" i="15"/>
  <c r="JX80" i="15"/>
  <c r="JW80" i="15"/>
  <c r="JV80" i="15"/>
  <c r="JU80" i="15"/>
  <c r="JT80" i="15"/>
  <c r="JS80" i="15"/>
  <c r="JR80" i="15"/>
  <c r="JQ80" i="15"/>
  <c r="JP80" i="15"/>
  <c r="JO80" i="15"/>
  <c r="JN80" i="15"/>
  <c r="JM80" i="15"/>
  <c r="JL80" i="15"/>
  <c r="JK80" i="15"/>
  <c r="JJ80" i="15"/>
  <c r="JI80" i="15"/>
  <c r="JH80" i="15"/>
  <c r="JG80" i="15"/>
  <c r="JF80" i="15"/>
  <c r="JE80" i="15"/>
  <c r="JD80" i="15"/>
  <c r="JC80" i="15"/>
  <c r="JB80" i="15"/>
  <c r="JA80" i="15"/>
  <c r="IZ80" i="15"/>
  <c r="IY80" i="15"/>
  <c r="IX80" i="15"/>
  <c r="IW80" i="15"/>
  <c r="IV80" i="15"/>
  <c r="IU80" i="15"/>
  <c r="IT80" i="15"/>
  <c r="IS80" i="15"/>
  <c r="IR80" i="15"/>
  <c r="IQ80" i="15"/>
  <c r="IP80" i="15"/>
  <c r="IO80" i="15"/>
  <c r="IN80" i="15"/>
  <c r="IM80" i="15"/>
  <c r="IL80" i="15"/>
  <c r="IK80" i="15"/>
  <c r="IJ80" i="15"/>
  <c r="II80" i="15"/>
  <c r="IH80" i="15"/>
  <c r="IG80" i="15"/>
  <c r="IF80" i="15"/>
  <c r="IE80" i="15"/>
  <c r="ID80" i="15"/>
  <c r="IC80" i="15"/>
  <c r="IB80" i="15"/>
  <c r="IA80" i="15"/>
  <c r="HZ80" i="15"/>
  <c r="HY80" i="15"/>
  <c r="HX80" i="15"/>
  <c r="HW80" i="15"/>
  <c r="HV80" i="15"/>
  <c r="HU80" i="15"/>
  <c r="HT80" i="15"/>
  <c r="HS80" i="15"/>
  <c r="HR80" i="15"/>
  <c r="HQ80" i="15"/>
  <c r="HP80" i="15"/>
  <c r="HO80" i="15"/>
  <c r="HN80" i="15"/>
  <c r="HM80" i="15"/>
  <c r="HL80" i="15"/>
  <c r="HK80" i="15"/>
  <c r="HJ80" i="15"/>
  <c r="HI80" i="15"/>
  <c r="HH80" i="15"/>
  <c r="HG80" i="15"/>
  <c r="HF80" i="15"/>
  <c r="HE80" i="15"/>
  <c r="HD80" i="15"/>
  <c r="HC80" i="15"/>
  <c r="HB80" i="15"/>
  <c r="HA80" i="15"/>
  <c r="GZ80" i="15"/>
  <c r="GY80" i="15"/>
  <c r="GX80" i="15"/>
  <c r="GW80" i="15"/>
  <c r="GV80" i="15"/>
  <c r="GU80" i="15"/>
  <c r="GT80" i="15"/>
  <c r="GS80" i="15"/>
  <c r="GR80" i="15"/>
  <c r="GQ80" i="15"/>
  <c r="GP80" i="15"/>
  <c r="GO80" i="15"/>
  <c r="GN80" i="15"/>
  <c r="GM80" i="15"/>
  <c r="GL80" i="15"/>
  <c r="GK80" i="15"/>
  <c r="GI80" i="15"/>
  <c r="GH80" i="15"/>
  <c r="GG80" i="15"/>
  <c r="GF80" i="15"/>
  <c r="GE80" i="15"/>
  <c r="GD80" i="15"/>
  <c r="GC80" i="15"/>
  <c r="GB80" i="15"/>
  <c r="GA80" i="15"/>
  <c r="FZ80" i="15"/>
  <c r="FY80" i="15"/>
  <c r="FX80" i="15"/>
  <c r="FW80" i="15"/>
  <c r="FV80" i="15"/>
  <c r="FU80" i="15"/>
  <c r="FS80" i="15"/>
  <c r="FR80" i="15"/>
  <c r="FQ80" i="15"/>
  <c r="FP80" i="15"/>
  <c r="FO80" i="15"/>
  <c r="FN80" i="15"/>
  <c r="FM80" i="15"/>
  <c r="FL80" i="15"/>
  <c r="FK80" i="15"/>
  <c r="FJ80" i="15"/>
  <c r="FI80" i="15"/>
  <c r="FH80" i="15"/>
  <c r="FG80" i="15"/>
  <c r="FF80" i="15"/>
  <c r="FE80" i="15"/>
  <c r="FD80" i="15"/>
  <c r="FC80" i="15"/>
  <c r="FB80" i="15"/>
  <c r="FA80" i="15"/>
  <c r="EZ80" i="15"/>
  <c r="EY80" i="15"/>
  <c r="EX80" i="15"/>
  <c r="EW80" i="15"/>
  <c r="EV80" i="15"/>
  <c r="EU80" i="15"/>
  <c r="ET80" i="15"/>
  <c r="ES80" i="15"/>
  <c r="ER80" i="15"/>
  <c r="EQ80" i="15"/>
  <c r="EP80" i="15"/>
  <c r="EO80" i="15"/>
  <c r="EN80" i="15"/>
  <c r="EM80" i="15"/>
  <c r="EL80" i="15"/>
  <c r="EK80" i="15"/>
  <c r="EJ80" i="15"/>
  <c r="EI80" i="15"/>
  <c r="EH80" i="15"/>
  <c r="EG80" i="15"/>
  <c r="EF80" i="15"/>
  <c r="EE80" i="15"/>
  <c r="ED80" i="15"/>
  <c r="EC80" i="15"/>
  <c r="EB80" i="15"/>
  <c r="EA80" i="15"/>
  <c r="DZ80" i="15"/>
  <c r="DY80" i="15"/>
  <c r="DX80" i="15"/>
  <c r="DW80" i="15"/>
  <c r="DV80" i="15"/>
  <c r="DU80" i="15"/>
  <c r="DT80" i="15"/>
  <c r="DS80" i="15"/>
  <c r="DR80" i="15"/>
  <c r="DQ80" i="15"/>
  <c r="DP80" i="15"/>
  <c r="DO80" i="15"/>
  <c r="DN80" i="15"/>
  <c r="DM80" i="15"/>
  <c r="DL80" i="15"/>
  <c r="DK80" i="15"/>
  <c r="DJ80" i="15"/>
  <c r="DI80" i="15"/>
  <c r="DH80" i="15"/>
  <c r="DG80" i="15"/>
  <c r="DF80" i="15"/>
  <c r="DE80" i="15"/>
  <c r="DD80" i="15"/>
  <c r="DC80" i="15"/>
  <c r="DB80" i="15"/>
  <c r="DA80" i="15"/>
  <c r="CZ80" i="15"/>
  <c r="CY80" i="15"/>
  <c r="CX80" i="15"/>
  <c r="CW80" i="15"/>
  <c r="CV80" i="15"/>
  <c r="CU80" i="15"/>
  <c r="CT80" i="15"/>
  <c r="CS80" i="15"/>
  <c r="CR80" i="15"/>
  <c r="CQ80" i="15"/>
  <c r="CP80" i="15"/>
  <c r="CO80" i="15"/>
  <c r="CN80" i="15"/>
  <c r="CM80" i="15"/>
  <c r="CL80" i="15"/>
  <c r="CK80" i="15"/>
  <c r="CJ80" i="15"/>
  <c r="CI80" i="15"/>
  <c r="CH80" i="15"/>
  <c r="CG80" i="15"/>
  <c r="CF80" i="15"/>
  <c r="CE80" i="15"/>
  <c r="CD80" i="15"/>
  <c r="CC80" i="15"/>
  <c r="CB80" i="15"/>
  <c r="CA80" i="15"/>
  <c r="BZ80" i="15"/>
  <c r="BY80" i="15"/>
  <c r="BX80" i="15"/>
  <c r="BW80" i="15"/>
  <c r="BV80" i="15"/>
  <c r="BU80" i="15"/>
  <c r="BT80" i="15"/>
  <c r="BS80" i="15"/>
  <c r="BR80" i="15"/>
  <c r="BQ80" i="15"/>
  <c r="BP80" i="15"/>
  <c r="BO80" i="15"/>
  <c r="BN80" i="15"/>
  <c r="BM80" i="15"/>
  <c r="BL80" i="15"/>
  <c r="BK80" i="15"/>
  <c r="BJ80" i="15"/>
  <c r="BI80" i="15"/>
  <c r="BH80" i="15"/>
  <c r="BG80" i="15"/>
  <c r="BF80" i="15"/>
  <c r="BE80" i="15"/>
  <c r="BD80" i="15"/>
  <c r="BC80" i="15"/>
  <c r="BB80" i="15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CC78" i="15"/>
  <c r="CB78" i="15"/>
  <c r="CA78" i="15"/>
  <c r="BZ78" i="15"/>
  <c r="BY78" i="15"/>
  <c r="BX78" i="15"/>
  <c r="BW78" i="15"/>
  <c r="BV78" i="15"/>
  <c r="BU78" i="15"/>
  <c r="BT78" i="15"/>
  <c r="BS78" i="15"/>
  <c r="BR78" i="15"/>
  <c r="BQ78" i="15"/>
  <c r="BP78" i="15"/>
  <c r="BO78" i="15"/>
  <c r="BN78" i="15"/>
  <c r="BM78" i="15"/>
  <c r="BL78" i="15"/>
  <c r="BK78" i="15"/>
  <c r="BJ78" i="15"/>
  <c r="BI78" i="15"/>
  <c r="BH78" i="15"/>
  <c r="BG78" i="15"/>
  <c r="BF78" i="15"/>
  <c r="BE78" i="15"/>
  <c r="BD78" i="15"/>
  <c r="BC78" i="15"/>
  <c r="BB78" i="15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NI61" i="15"/>
  <c r="NI60" i="15"/>
  <c r="NI59" i="15"/>
  <c r="NI58" i="15"/>
  <c r="NI57" i="15"/>
  <c r="NI56" i="15"/>
  <c r="NI55" i="15"/>
  <c r="NI54" i="15"/>
  <c r="NI53" i="15"/>
  <c r="NI52" i="15"/>
  <c r="NI51" i="15"/>
  <c r="NI50" i="15"/>
  <c r="NI49" i="15"/>
  <c r="NI48" i="15"/>
  <c r="NI47" i="15"/>
  <c r="NI46" i="15"/>
  <c r="NI45" i="15"/>
  <c r="NI44" i="15"/>
  <c r="NI43" i="15"/>
  <c r="NI42" i="15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9" i="15"/>
  <c r="NI28" i="15"/>
  <c r="NI27" i="15"/>
  <c r="NI26" i="15"/>
  <c r="NI25" i="15"/>
  <c r="NI23" i="15"/>
  <c r="NI22" i="15"/>
  <c r="NI21" i="15"/>
  <c r="NI20" i="15"/>
  <c r="NI19" i="15"/>
  <c r="NI18" i="15"/>
  <c r="NI17" i="15"/>
  <c r="NI16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3" i="15"/>
  <c r="NI2" i="15"/>
  <c r="F2" i="15"/>
  <c r="E2" i="15"/>
  <c r="P3" i="3" s="1"/>
  <c r="D2" i="15"/>
  <c r="O3" i="3" s="1"/>
  <c r="NE1" i="15"/>
  <c r="NF1" i="15" s="1"/>
  <c r="C2" i="3"/>
  <c r="D2" i="3"/>
  <c r="F78" i="15" l="1"/>
  <c r="E10" i="13" s="1"/>
  <c r="NF83" i="15"/>
  <c r="NG1" i="15"/>
  <c r="NG83" i="15" s="1"/>
  <c r="FT80" i="15"/>
  <c r="F80" i="15" s="1"/>
  <c r="C10" i="13" s="1"/>
  <c r="GJ80" i="15"/>
  <c r="NE83" i="15"/>
  <c r="NI24" i="15"/>
  <c r="F81" i="15" s="1"/>
  <c r="J10" i="13" l="1"/>
  <c r="D10" i="13"/>
  <c r="B78" i="15"/>
  <c r="D7" i="11"/>
  <c r="GJ57" i="10"/>
  <c r="GJ81" i="10" s="1"/>
  <c r="F67" i="6"/>
  <c r="E67" i="6"/>
  <c r="D67" i="6"/>
  <c r="E67" i="5"/>
  <c r="D67" i="5"/>
  <c r="D67" i="10"/>
  <c r="E67" i="10"/>
  <c r="F67" i="10"/>
  <c r="FT24" i="10"/>
  <c r="FT81" i="10" s="1"/>
  <c r="BH79" i="5"/>
  <c r="BI79" i="5"/>
  <c r="BJ79" i="5"/>
  <c r="BM79" i="5"/>
  <c r="BN79" i="5"/>
  <c r="BQ79" i="5"/>
  <c r="BR79" i="5"/>
  <c r="BU79" i="5"/>
  <c r="BV79" i="5"/>
  <c r="BY79" i="5"/>
  <c r="BZ79" i="5"/>
  <c r="CC79" i="5"/>
  <c r="CD79" i="5"/>
  <c r="CG79" i="5"/>
  <c r="CH79" i="5"/>
  <c r="CK79" i="5"/>
  <c r="BG79" i="5"/>
  <c r="BK79" i="5"/>
  <c r="BL79" i="5"/>
  <c r="BO79" i="5"/>
  <c r="BP79" i="5"/>
  <c r="BS79" i="5"/>
  <c r="BT79" i="5"/>
  <c r="BW79" i="5"/>
  <c r="BX79" i="5"/>
  <c r="CA79" i="5"/>
  <c r="CB79" i="5"/>
  <c r="CE79" i="5"/>
  <c r="CF79" i="5"/>
  <c r="CI79" i="5"/>
  <c r="CJ79" i="5"/>
  <c r="D66" i="6"/>
  <c r="E66" i="6"/>
  <c r="D66" i="5"/>
  <c r="E66" i="5"/>
  <c r="D66" i="10"/>
  <c r="E66" i="10"/>
  <c r="F66" i="10"/>
  <c r="F76" i="10"/>
  <c r="F66" i="6"/>
  <c r="KD80" i="5"/>
  <c r="KE80" i="5"/>
  <c r="KF80" i="5"/>
  <c r="KG80" i="5"/>
  <c r="KH80" i="5"/>
  <c r="KI80" i="5"/>
  <c r="KJ80" i="5"/>
  <c r="KK80" i="5"/>
  <c r="KL80" i="5"/>
  <c r="KM80" i="5"/>
  <c r="KN80" i="5"/>
  <c r="KO80" i="5"/>
  <c r="KP80" i="5"/>
  <c r="KQ80" i="5"/>
  <c r="KR80" i="5"/>
  <c r="KS80" i="5"/>
  <c r="KT80" i="5"/>
  <c r="KU80" i="5"/>
  <c r="KV80" i="5"/>
  <c r="KW80" i="5"/>
  <c r="KX80" i="5"/>
  <c r="KY80" i="5"/>
  <c r="KZ80" i="5"/>
  <c r="LA80" i="5"/>
  <c r="LB80" i="5"/>
  <c r="LC80" i="5"/>
  <c r="LD80" i="5"/>
  <c r="LE80" i="5"/>
  <c r="LF80" i="5"/>
  <c r="LG80" i="5"/>
  <c r="LH80" i="5"/>
  <c r="LI80" i="5"/>
  <c r="LJ80" i="5"/>
  <c r="LK80" i="5"/>
  <c r="LL80" i="5"/>
  <c r="LM80" i="5"/>
  <c r="LN80" i="5"/>
  <c r="LO80" i="5"/>
  <c r="LP80" i="5"/>
  <c r="LQ80" i="5"/>
  <c r="LR80" i="5"/>
  <c r="LS80" i="5"/>
  <c r="LT80" i="5"/>
  <c r="LU80" i="5"/>
  <c r="LV80" i="5"/>
  <c r="LW80" i="5"/>
  <c r="LX80" i="5"/>
  <c r="LY80" i="5"/>
  <c r="LZ80" i="5"/>
  <c r="MA80" i="5"/>
  <c r="MB80" i="5"/>
  <c r="MC80" i="5"/>
  <c r="MD80" i="5"/>
  <c r="ME80" i="5"/>
  <c r="MF80" i="5"/>
  <c r="MG80" i="5"/>
  <c r="MH80" i="5"/>
  <c r="MI80" i="5"/>
  <c r="MJ80" i="5"/>
  <c r="MK80" i="5"/>
  <c r="ML80" i="5"/>
  <c r="MM80" i="5"/>
  <c r="MN80" i="5"/>
  <c r="MO80" i="5"/>
  <c r="MP80" i="5"/>
  <c r="MQ80" i="5"/>
  <c r="MR80" i="5"/>
  <c r="MS80" i="5"/>
  <c r="MT80" i="5"/>
  <c r="MU80" i="5"/>
  <c r="MV80" i="5"/>
  <c r="MW80" i="5"/>
  <c r="MX80" i="5"/>
  <c r="MY80" i="5"/>
  <c r="MZ80" i="5"/>
  <c r="NA80" i="5"/>
  <c r="NB80" i="5"/>
  <c r="NC80" i="5"/>
  <c r="ND80" i="5"/>
  <c r="NE80" i="5"/>
  <c r="NF80" i="5"/>
  <c r="D3" i="3"/>
  <c r="E76" i="5"/>
  <c r="D76" i="5"/>
  <c r="NI65" i="10"/>
  <c r="F65" i="10"/>
  <c r="E65" i="10"/>
  <c r="D65" i="10"/>
  <c r="D64" i="10"/>
  <c r="E64" i="10"/>
  <c r="F64" i="10"/>
  <c r="NI64" i="10"/>
  <c r="F64" i="6"/>
  <c r="E64" i="6"/>
  <c r="D64" i="6"/>
  <c r="E64" i="5"/>
  <c r="D64" i="5"/>
  <c r="NG80" i="5" l="1"/>
  <c r="F53" i="6"/>
  <c r="E53" i="6"/>
  <c r="D53" i="6"/>
  <c r="NI3" i="6"/>
  <c r="NI4" i="6"/>
  <c r="NI5" i="6"/>
  <c r="NI6" i="6"/>
  <c r="NI7" i="6"/>
  <c r="NI8" i="6"/>
  <c r="NI9" i="6"/>
  <c r="NI10" i="6"/>
  <c r="NI11" i="6"/>
  <c r="NI12" i="6"/>
  <c r="NI13" i="6"/>
  <c r="NI14" i="6"/>
  <c r="NI15" i="6"/>
  <c r="NI16" i="6"/>
  <c r="NI17" i="6"/>
  <c r="NI18" i="6"/>
  <c r="NI19" i="6"/>
  <c r="NI20" i="6"/>
  <c r="NI21" i="6"/>
  <c r="NI22" i="6"/>
  <c r="NI23" i="6"/>
  <c r="NI24" i="6"/>
  <c r="NI25" i="6"/>
  <c r="NI26" i="6"/>
  <c r="NI27" i="6"/>
  <c r="NI28" i="6"/>
  <c r="NI29" i="6"/>
  <c r="NI30" i="6"/>
  <c r="NI31" i="6"/>
  <c r="NI32" i="6"/>
  <c r="NI33" i="6"/>
  <c r="NI34" i="6"/>
  <c r="NI35" i="6"/>
  <c r="NI36" i="6"/>
  <c r="NI37" i="6"/>
  <c r="NI38" i="6"/>
  <c r="NI39" i="6"/>
  <c r="NI40" i="6"/>
  <c r="NI41" i="6"/>
  <c r="NI42" i="6"/>
  <c r="NI43" i="6"/>
  <c r="NI44" i="6"/>
  <c r="NI45" i="6"/>
  <c r="NI46" i="6"/>
  <c r="NI47" i="6"/>
  <c r="D5" i="1"/>
  <c r="F42" i="6"/>
  <c r="E42" i="6"/>
  <c r="D42" i="6"/>
  <c r="F29" i="6"/>
  <c r="E29" i="6"/>
  <c r="D29" i="6"/>
  <c r="F28" i="6"/>
  <c r="E28" i="6"/>
  <c r="D28" i="6"/>
  <c r="F26" i="6"/>
  <c r="E26" i="6"/>
  <c r="D26" i="6"/>
  <c r="F9" i="6"/>
  <c r="E9" i="6"/>
  <c r="D9" i="6"/>
  <c r="F2" i="6"/>
  <c r="E2" i="6"/>
  <c r="G3" i="3" s="1"/>
  <c r="D2" i="6"/>
  <c r="F3" i="3" s="1"/>
  <c r="F61" i="6"/>
  <c r="E61" i="6"/>
  <c r="D61" i="6"/>
  <c r="F59" i="6"/>
  <c r="E59" i="6"/>
  <c r="D59" i="6"/>
  <c r="F58" i="6"/>
  <c r="E58" i="6"/>
  <c r="D58" i="6"/>
  <c r="F62" i="6"/>
  <c r="E62" i="6"/>
  <c r="D62" i="6"/>
  <c r="F65" i="6"/>
  <c r="E65" i="6"/>
  <c r="D65" i="6"/>
  <c r="G2" i="3"/>
  <c r="F2" i="3"/>
  <c r="I2" i="3"/>
  <c r="M2" i="3"/>
  <c r="L2" i="3"/>
  <c r="C3" i="3"/>
  <c r="NI31" i="10"/>
  <c r="NI32" i="10"/>
  <c r="NI33" i="10"/>
  <c r="NI34" i="10"/>
  <c r="F32" i="10"/>
  <c r="E32" i="10"/>
  <c r="D32" i="10"/>
  <c r="F32" i="5"/>
  <c r="E32" i="5"/>
  <c r="D32" i="5"/>
  <c r="F32" i="6"/>
  <c r="F34" i="6"/>
  <c r="D32" i="6"/>
  <c r="E32" i="6"/>
  <c r="D34" i="6"/>
  <c r="E34" i="6"/>
  <c r="D35" i="6"/>
  <c r="E35" i="6"/>
  <c r="D36" i="6"/>
  <c r="E36" i="6"/>
  <c r="D37" i="6"/>
  <c r="E37" i="6"/>
  <c r="F80" i="6" l="1"/>
  <c r="E76" i="10"/>
  <c r="D76" i="10"/>
  <c r="E63" i="10"/>
  <c r="D63" i="10"/>
  <c r="E9" i="10"/>
  <c r="D9" i="10"/>
  <c r="E62" i="10"/>
  <c r="D62" i="10"/>
  <c r="E61" i="10"/>
  <c r="D61" i="10"/>
  <c r="E60" i="10"/>
  <c r="D60" i="10"/>
  <c r="E59" i="10"/>
  <c r="D59" i="10"/>
  <c r="E57" i="10"/>
  <c r="D57" i="10"/>
  <c r="E58" i="10"/>
  <c r="D58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M3" i="3" s="1"/>
  <c r="D2" i="10"/>
  <c r="L3" i="3" s="1"/>
  <c r="D3" i="5"/>
  <c r="D4" i="5"/>
  <c r="E4" i="5"/>
  <c r="D5" i="5"/>
  <c r="E5" i="5"/>
  <c r="D6" i="5"/>
  <c r="E6" i="5"/>
  <c r="D7" i="5"/>
  <c r="E7" i="5"/>
  <c r="D8" i="5"/>
  <c r="E8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8" i="5"/>
  <c r="E58" i="5"/>
  <c r="D57" i="5"/>
  <c r="E57" i="5"/>
  <c r="D59" i="5"/>
  <c r="E59" i="5"/>
  <c r="D60" i="5"/>
  <c r="E60" i="5"/>
  <c r="D61" i="5"/>
  <c r="E61" i="5"/>
  <c r="D62" i="5"/>
  <c r="E62" i="5"/>
  <c r="D9" i="5"/>
  <c r="E9" i="5"/>
  <c r="D63" i="5"/>
  <c r="E63" i="5"/>
  <c r="D65" i="5"/>
  <c r="E65" i="5"/>
  <c r="E2" i="5"/>
  <c r="J3" i="3" s="1"/>
  <c r="D2" i="5"/>
  <c r="I3" i="3" s="1"/>
  <c r="D4" i="6"/>
  <c r="D5" i="6"/>
  <c r="D6" i="6"/>
  <c r="D7" i="6"/>
  <c r="D8" i="6"/>
  <c r="D10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7" i="6"/>
  <c r="D30" i="6"/>
  <c r="D31" i="6"/>
  <c r="D33" i="6"/>
  <c r="D38" i="6"/>
  <c r="D39" i="6"/>
  <c r="D40" i="6"/>
  <c r="D41" i="6"/>
  <c r="D43" i="6"/>
  <c r="D44" i="6"/>
  <c r="D45" i="6"/>
  <c r="D46" i="6"/>
  <c r="D47" i="6"/>
  <c r="D48" i="6"/>
  <c r="D49" i="6"/>
  <c r="D51" i="6"/>
  <c r="D50" i="6"/>
  <c r="D52" i="6"/>
  <c r="D54" i="6"/>
  <c r="D11" i="6"/>
  <c r="D56" i="6"/>
  <c r="D57" i="6"/>
  <c r="D55" i="6"/>
  <c r="D60" i="6"/>
  <c r="D63" i="6"/>
  <c r="D3" i="6"/>
  <c r="E4" i="6"/>
  <c r="E5" i="6"/>
  <c r="E6" i="6"/>
  <c r="E7" i="6"/>
  <c r="E8" i="6"/>
  <c r="E10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7" i="6"/>
  <c r="E30" i="6"/>
  <c r="E31" i="6"/>
  <c r="E33" i="6"/>
  <c r="E38" i="6"/>
  <c r="E39" i="6"/>
  <c r="E40" i="6"/>
  <c r="E41" i="6"/>
  <c r="E43" i="6"/>
  <c r="E44" i="6"/>
  <c r="E45" i="6"/>
  <c r="E46" i="6"/>
  <c r="E47" i="6"/>
  <c r="E48" i="6"/>
  <c r="E49" i="6"/>
  <c r="E51" i="6"/>
  <c r="E50" i="6"/>
  <c r="E52" i="6"/>
  <c r="E54" i="6"/>
  <c r="E11" i="6"/>
  <c r="E56" i="6"/>
  <c r="E57" i="6"/>
  <c r="E55" i="6"/>
  <c r="E60" i="6"/>
  <c r="E63" i="6"/>
  <c r="E3" i="6"/>
  <c r="FK79" i="6"/>
  <c r="B3" i="3" l="1"/>
  <c r="B4" i="3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KK81" i="10"/>
  <c r="KL81" i="10"/>
  <c r="KM81" i="10"/>
  <c r="KN81" i="10"/>
  <c r="KO81" i="10"/>
  <c r="KP81" i="10"/>
  <c r="KQ81" i="10"/>
  <c r="KR81" i="10"/>
  <c r="KS81" i="10"/>
  <c r="KT81" i="10"/>
  <c r="KU81" i="10"/>
  <c r="KV81" i="10"/>
  <c r="KW81" i="10"/>
  <c r="KX81" i="10"/>
  <c r="KY81" i="10"/>
  <c r="KZ81" i="10"/>
  <c r="LA81" i="10"/>
  <c r="LB81" i="10"/>
  <c r="LC81" i="10"/>
  <c r="LD81" i="10"/>
  <c r="LE81" i="10"/>
  <c r="LF81" i="10"/>
  <c r="LG81" i="10"/>
  <c r="LH81" i="10"/>
  <c r="LI81" i="10"/>
  <c r="LJ81" i="10"/>
  <c r="LK81" i="10"/>
  <c r="LL81" i="10"/>
  <c r="LM81" i="10"/>
  <c r="LN81" i="10"/>
  <c r="LO81" i="10"/>
  <c r="LP81" i="10"/>
  <c r="LQ81" i="10"/>
  <c r="LR81" i="10"/>
  <c r="LS81" i="10"/>
  <c r="LT81" i="10"/>
  <c r="LU81" i="10"/>
  <c r="LV81" i="10"/>
  <c r="LW81" i="10"/>
  <c r="LX81" i="10"/>
  <c r="LY81" i="10"/>
  <c r="LZ81" i="10"/>
  <c r="MA81" i="10"/>
  <c r="MB81" i="10"/>
  <c r="MC81" i="10"/>
  <c r="MD81" i="10"/>
  <c r="ME81" i="10"/>
  <c r="MF81" i="10"/>
  <c r="MG81" i="10"/>
  <c r="MH81" i="10"/>
  <c r="MI81" i="10"/>
  <c r="MJ81" i="10"/>
  <c r="MK81" i="10"/>
  <c r="ML81" i="10"/>
  <c r="MM81" i="10"/>
  <c r="MN81" i="10"/>
  <c r="MO81" i="10"/>
  <c r="MP81" i="10"/>
  <c r="MQ81" i="10"/>
  <c r="MR81" i="10"/>
  <c r="MS81" i="10"/>
  <c r="MT81" i="10"/>
  <c r="MU81" i="10"/>
  <c r="MV81" i="10"/>
  <c r="MW81" i="10"/>
  <c r="MX81" i="10"/>
  <c r="MY81" i="10"/>
  <c r="MZ81" i="10"/>
  <c r="NA81" i="10"/>
  <c r="NB81" i="10"/>
  <c r="NC81" i="10"/>
  <c r="ND81" i="10"/>
  <c r="NE81" i="10"/>
  <c r="NF81" i="10"/>
  <c r="NG81" i="10"/>
  <c r="G81" i="10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N79" i="5"/>
  <c r="DO79" i="5"/>
  <c r="DP79" i="5"/>
  <c r="DQ79" i="5"/>
  <c r="DR79" i="5"/>
  <c r="DS79" i="5"/>
  <c r="DT79" i="5"/>
  <c r="DU79" i="5"/>
  <c r="DV79" i="5"/>
  <c r="DW79" i="5"/>
  <c r="DX79" i="5"/>
  <c r="DY79" i="5"/>
  <c r="DZ79" i="5"/>
  <c r="EA79" i="5"/>
  <c r="EB79" i="5"/>
  <c r="EC79" i="5"/>
  <c r="ED79" i="5"/>
  <c r="EE79" i="5"/>
  <c r="EF79" i="5"/>
  <c r="EG79" i="5"/>
  <c r="EH79" i="5"/>
  <c r="EI79" i="5"/>
  <c r="EJ79" i="5"/>
  <c r="EK79" i="5"/>
  <c r="EL79" i="5"/>
  <c r="EM79" i="5"/>
  <c r="EN79" i="5"/>
  <c r="EO79" i="5"/>
  <c r="EP79" i="5"/>
  <c r="EQ79" i="5"/>
  <c r="ER79" i="5"/>
  <c r="ES79" i="5"/>
  <c r="ET79" i="5"/>
  <c r="EU79" i="5"/>
  <c r="EV79" i="5"/>
  <c r="EW79" i="5"/>
  <c r="EX79" i="5"/>
  <c r="EY79" i="5"/>
  <c r="EZ79" i="5"/>
  <c r="FA79" i="5"/>
  <c r="FB79" i="5"/>
  <c r="FC79" i="5"/>
  <c r="FD79" i="5"/>
  <c r="FE79" i="5"/>
  <c r="FF79" i="5"/>
  <c r="FG79" i="5"/>
  <c r="FH79" i="5"/>
  <c r="FI79" i="5"/>
  <c r="FJ79" i="5"/>
  <c r="FK79" i="5"/>
  <c r="FL79" i="5"/>
  <c r="FM79" i="5"/>
  <c r="FN79" i="5"/>
  <c r="FO79" i="5"/>
  <c r="FP79" i="5"/>
  <c r="FQ79" i="5"/>
  <c r="FR79" i="5"/>
  <c r="FS79" i="5"/>
  <c r="FT79" i="5"/>
  <c r="FU79" i="5"/>
  <c r="FV79" i="5"/>
  <c r="FW79" i="5"/>
  <c r="FX79" i="5"/>
  <c r="FY79" i="5"/>
  <c r="FZ79" i="5"/>
  <c r="GA79" i="5"/>
  <c r="GB79" i="5"/>
  <c r="GC79" i="5"/>
  <c r="GD79" i="5"/>
  <c r="GE79" i="5"/>
  <c r="GF79" i="5"/>
  <c r="GG79" i="5"/>
  <c r="GH79" i="5"/>
  <c r="GI79" i="5"/>
  <c r="GJ79" i="5"/>
  <c r="GK79" i="5"/>
  <c r="GL79" i="5"/>
  <c r="GM79" i="5"/>
  <c r="GN79" i="5"/>
  <c r="GO79" i="5"/>
  <c r="GP79" i="5"/>
  <c r="GQ79" i="5"/>
  <c r="GR79" i="5"/>
  <c r="GS79" i="5"/>
  <c r="GT79" i="5"/>
  <c r="GU79" i="5"/>
  <c r="GV79" i="5"/>
  <c r="GW79" i="5"/>
  <c r="GX79" i="5"/>
  <c r="GY79" i="5"/>
  <c r="GZ79" i="5"/>
  <c r="HA79" i="5"/>
  <c r="HB79" i="5"/>
  <c r="HC79" i="5"/>
  <c r="HD79" i="5"/>
  <c r="HE79" i="5"/>
  <c r="HF79" i="5"/>
  <c r="HG79" i="5"/>
  <c r="HH79" i="5"/>
  <c r="HI79" i="5"/>
  <c r="HJ79" i="5"/>
  <c r="HK79" i="5"/>
  <c r="HL79" i="5"/>
  <c r="HM79" i="5"/>
  <c r="HN79" i="5"/>
  <c r="HP79" i="5"/>
  <c r="HQ79" i="5"/>
  <c r="HR79" i="5"/>
  <c r="HS79" i="5"/>
  <c r="HT79" i="5"/>
  <c r="HU79" i="5"/>
  <c r="HV79" i="5"/>
  <c r="HW79" i="5"/>
  <c r="HX79" i="5"/>
  <c r="HY79" i="5"/>
  <c r="HZ79" i="5"/>
  <c r="IA79" i="5"/>
  <c r="IB79" i="5"/>
  <c r="IC79" i="5"/>
  <c r="ID79" i="5"/>
  <c r="IE79" i="5"/>
  <c r="IF79" i="5"/>
  <c r="IG79" i="5"/>
  <c r="IH79" i="5"/>
  <c r="II79" i="5"/>
  <c r="IJ79" i="5"/>
  <c r="IK79" i="5"/>
  <c r="IL79" i="5"/>
  <c r="IM79" i="5"/>
  <c r="IN79" i="5"/>
  <c r="IO79" i="5"/>
  <c r="IP79" i="5"/>
  <c r="IQ79" i="5"/>
  <c r="IR79" i="5"/>
  <c r="IS79" i="5"/>
  <c r="IT79" i="5"/>
  <c r="IU79" i="5"/>
  <c r="IV79" i="5"/>
  <c r="IW79" i="5"/>
  <c r="IX79" i="5"/>
  <c r="IY79" i="5"/>
  <c r="IZ79" i="5"/>
  <c r="JA79" i="5"/>
  <c r="JB79" i="5"/>
  <c r="JC79" i="5"/>
  <c r="JD79" i="5"/>
  <c r="JE79" i="5"/>
  <c r="JF79" i="5"/>
  <c r="JG79" i="5"/>
  <c r="JH79" i="5"/>
  <c r="JI79" i="5"/>
  <c r="JJ79" i="5"/>
  <c r="JK79" i="5"/>
  <c r="JL79" i="5"/>
  <c r="JM79" i="5"/>
  <c r="JN79" i="5"/>
  <c r="JO79" i="5"/>
  <c r="JP79" i="5"/>
  <c r="JQ79" i="5"/>
  <c r="JR79" i="5"/>
  <c r="JS79" i="5"/>
  <c r="JT79" i="5"/>
  <c r="JU79" i="5"/>
  <c r="JV79" i="5"/>
  <c r="JW79" i="5"/>
  <c r="JX79" i="5"/>
  <c r="JY79" i="5"/>
  <c r="JZ79" i="5"/>
  <c r="KA79" i="5"/>
  <c r="KB79" i="5"/>
  <c r="KC79" i="5"/>
  <c r="EP79" i="6"/>
  <c r="LG80" i="6"/>
  <c r="LH80" i="6"/>
  <c r="LI80" i="6"/>
  <c r="LJ80" i="6"/>
  <c r="LK80" i="6"/>
  <c r="LL80" i="6"/>
  <c r="LM80" i="6"/>
  <c r="LN80" i="6"/>
  <c r="LO80" i="6"/>
  <c r="LP80" i="6"/>
  <c r="LQ80" i="6"/>
  <c r="LR80" i="6"/>
  <c r="LS80" i="6"/>
  <c r="LT80" i="6"/>
  <c r="LU80" i="6"/>
  <c r="LV80" i="6"/>
  <c r="LW80" i="6"/>
  <c r="LX80" i="6"/>
  <c r="LY80" i="6"/>
  <c r="LZ80" i="6"/>
  <c r="MA80" i="6"/>
  <c r="MB80" i="6"/>
  <c r="MC80" i="6"/>
  <c r="MD80" i="6"/>
  <c r="ME80" i="6"/>
  <c r="MF80" i="6"/>
  <c r="MG80" i="6"/>
  <c r="MH80" i="6"/>
  <c r="MI80" i="6"/>
  <c r="MJ80" i="6"/>
  <c r="MK80" i="6"/>
  <c r="ML80" i="6"/>
  <c r="MM80" i="6"/>
  <c r="MN80" i="6"/>
  <c r="MO80" i="6"/>
  <c r="MP80" i="6"/>
  <c r="MQ80" i="6"/>
  <c r="MR80" i="6"/>
  <c r="MS80" i="6"/>
  <c r="MT80" i="6"/>
  <c r="MU80" i="6"/>
  <c r="MV80" i="6"/>
  <c r="MW80" i="6"/>
  <c r="MX80" i="6"/>
  <c r="MY80" i="6"/>
  <c r="MZ80" i="6"/>
  <c r="NA80" i="6"/>
  <c r="NB80" i="6"/>
  <c r="NC80" i="6"/>
  <c r="ND80" i="6"/>
  <c r="NE80" i="6"/>
  <c r="NF80" i="6"/>
  <c r="NG80" i="6"/>
  <c r="H83" i="10" l="1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Q83" i="10"/>
  <c r="BR83" i="10"/>
  <c r="BS83" i="10"/>
  <c r="BT83" i="10"/>
  <c r="BU83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CJ83" i="10"/>
  <c r="CK83" i="10"/>
  <c r="CL83" i="10"/>
  <c r="CM83" i="10"/>
  <c r="CN83" i="10"/>
  <c r="CO83" i="10"/>
  <c r="CP83" i="10"/>
  <c r="CQ83" i="10"/>
  <c r="CR83" i="10"/>
  <c r="CS83" i="10"/>
  <c r="CT83" i="10"/>
  <c r="CU83" i="10"/>
  <c r="CV83" i="10"/>
  <c r="CW83" i="10"/>
  <c r="CX83" i="10"/>
  <c r="CY83" i="10"/>
  <c r="CZ83" i="10"/>
  <c r="DA83" i="10"/>
  <c r="DB83" i="10"/>
  <c r="DC83" i="10"/>
  <c r="DD83" i="10"/>
  <c r="DE83" i="10"/>
  <c r="DF83" i="10"/>
  <c r="DG83" i="10"/>
  <c r="DH83" i="10"/>
  <c r="DI83" i="10"/>
  <c r="DJ83" i="10"/>
  <c r="DK83" i="10"/>
  <c r="DL83" i="10"/>
  <c r="DM83" i="10"/>
  <c r="DN83" i="10"/>
  <c r="DO83" i="10"/>
  <c r="DP83" i="10"/>
  <c r="DQ83" i="10"/>
  <c r="DR83" i="10"/>
  <c r="DS83" i="10"/>
  <c r="DT83" i="10"/>
  <c r="DU83" i="10"/>
  <c r="DV83" i="10"/>
  <c r="DW83" i="10"/>
  <c r="DX83" i="10"/>
  <c r="DY83" i="10"/>
  <c r="DZ83" i="10"/>
  <c r="EA83" i="10"/>
  <c r="EB83" i="10"/>
  <c r="EC83" i="10"/>
  <c r="ED83" i="10"/>
  <c r="EE83" i="10"/>
  <c r="EF83" i="10"/>
  <c r="EG83" i="10"/>
  <c r="EH83" i="10"/>
  <c r="EI83" i="10"/>
  <c r="EJ83" i="10"/>
  <c r="EK83" i="10"/>
  <c r="EL83" i="10"/>
  <c r="EM83" i="10"/>
  <c r="EN83" i="10"/>
  <c r="EO83" i="10"/>
  <c r="EP83" i="10"/>
  <c r="EQ83" i="10"/>
  <c r="ER83" i="10"/>
  <c r="ES83" i="10"/>
  <c r="ET83" i="10"/>
  <c r="EU83" i="10"/>
  <c r="EV83" i="10"/>
  <c r="EW83" i="10"/>
  <c r="EX83" i="10"/>
  <c r="EY83" i="10"/>
  <c r="EZ83" i="10"/>
  <c r="FA83" i="10"/>
  <c r="FB83" i="10"/>
  <c r="FC83" i="10"/>
  <c r="FD83" i="10"/>
  <c r="FE83" i="10"/>
  <c r="FF83" i="10"/>
  <c r="FG83" i="10"/>
  <c r="FH83" i="10"/>
  <c r="FI83" i="10"/>
  <c r="FJ83" i="10"/>
  <c r="FK83" i="10"/>
  <c r="FL83" i="10"/>
  <c r="FM83" i="10"/>
  <c r="FN83" i="10"/>
  <c r="FO83" i="10"/>
  <c r="FP83" i="10"/>
  <c r="FQ83" i="10"/>
  <c r="FR83" i="10"/>
  <c r="FS83" i="10"/>
  <c r="FT83" i="10"/>
  <c r="FU83" i="10"/>
  <c r="FV83" i="10"/>
  <c r="FW83" i="10"/>
  <c r="FX83" i="10"/>
  <c r="FY83" i="10"/>
  <c r="FZ83" i="10"/>
  <c r="GA83" i="10"/>
  <c r="GB83" i="10"/>
  <c r="GC83" i="10"/>
  <c r="GD83" i="10"/>
  <c r="GE83" i="10"/>
  <c r="GF83" i="10"/>
  <c r="GG83" i="10"/>
  <c r="GH83" i="10"/>
  <c r="GI83" i="10"/>
  <c r="GJ83" i="10"/>
  <c r="GK83" i="10"/>
  <c r="GL83" i="10"/>
  <c r="GM83" i="10"/>
  <c r="GN83" i="10"/>
  <c r="GO83" i="10"/>
  <c r="GP83" i="10"/>
  <c r="GQ83" i="10"/>
  <c r="GR83" i="10"/>
  <c r="GS83" i="10"/>
  <c r="GT83" i="10"/>
  <c r="GU83" i="10"/>
  <c r="GV83" i="10"/>
  <c r="GW83" i="10"/>
  <c r="GX83" i="10"/>
  <c r="GY83" i="10"/>
  <c r="GZ83" i="10"/>
  <c r="HA83" i="10"/>
  <c r="HB83" i="10"/>
  <c r="HC83" i="10"/>
  <c r="HD83" i="10"/>
  <c r="HE83" i="10"/>
  <c r="HF83" i="10"/>
  <c r="HG83" i="10"/>
  <c r="HH83" i="10"/>
  <c r="HI83" i="10"/>
  <c r="HJ83" i="10"/>
  <c r="HK83" i="10"/>
  <c r="HL83" i="10"/>
  <c r="HM83" i="10"/>
  <c r="HN83" i="10"/>
  <c r="HO83" i="10"/>
  <c r="HP83" i="10"/>
  <c r="HQ83" i="10"/>
  <c r="HR83" i="10"/>
  <c r="HS83" i="10"/>
  <c r="HT83" i="10"/>
  <c r="HU83" i="10"/>
  <c r="HV83" i="10"/>
  <c r="HW83" i="10"/>
  <c r="HX83" i="10"/>
  <c r="HY83" i="10"/>
  <c r="HZ83" i="10"/>
  <c r="IA83" i="10"/>
  <c r="IB83" i="10"/>
  <c r="IC83" i="10"/>
  <c r="ID83" i="10"/>
  <c r="IE83" i="10"/>
  <c r="IF83" i="10"/>
  <c r="IG83" i="10"/>
  <c r="IH83" i="10"/>
  <c r="II83" i="10"/>
  <c r="IJ83" i="10"/>
  <c r="IK83" i="10"/>
  <c r="IL83" i="10"/>
  <c r="IM83" i="10"/>
  <c r="IN83" i="10"/>
  <c r="IO83" i="10"/>
  <c r="IP83" i="10"/>
  <c r="IQ83" i="10"/>
  <c r="IR83" i="10"/>
  <c r="IS83" i="10"/>
  <c r="IT83" i="10"/>
  <c r="IU83" i="10"/>
  <c r="IV83" i="10"/>
  <c r="IW83" i="10"/>
  <c r="IX83" i="10"/>
  <c r="IY83" i="10"/>
  <c r="IZ83" i="10"/>
  <c r="JA83" i="10"/>
  <c r="JB83" i="10"/>
  <c r="JC83" i="10"/>
  <c r="JD83" i="10"/>
  <c r="JE83" i="10"/>
  <c r="JF83" i="10"/>
  <c r="JG83" i="10"/>
  <c r="JH83" i="10"/>
  <c r="JI83" i="10"/>
  <c r="JJ83" i="10"/>
  <c r="JK83" i="10"/>
  <c r="JL83" i="10"/>
  <c r="JM83" i="10"/>
  <c r="JN83" i="10"/>
  <c r="JO83" i="10"/>
  <c r="JP83" i="10"/>
  <c r="JQ83" i="10"/>
  <c r="JR83" i="10"/>
  <c r="JS83" i="10"/>
  <c r="JT83" i="10"/>
  <c r="JU83" i="10"/>
  <c r="JV83" i="10"/>
  <c r="JW83" i="10"/>
  <c r="JX83" i="10"/>
  <c r="JY83" i="10"/>
  <c r="JZ83" i="10"/>
  <c r="KA83" i="10"/>
  <c r="KB83" i="10"/>
  <c r="KC83" i="10"/>
  <c r="KD83" i="10"/>
  <c r="KE83" i="10"/>
  <c r="KF83" i="10"/>
  <c r="KG83" i="10"/>
  <c r="KH83" i="10"/>
  <c r="KI83" i="10"/>
  <c r="KJ83" i="10"/>
  <c r="KK83" i="10"/>
  <c r="KL83" i="10"/>
  <c r="KM83" i="10"/>
  <c r="KN83" i="10"/>
  <c r="KO83" i="10"/>
  <c r="KP83" i="10"/>
  <c r="KQ83" i="10"/>
  <c r="KR83" i="10"/>
  <c r="KS83" i="10"/>
  <c r="KT83" i="10"/>
  <c r="KU83" i="10"/>
  <c r="KV83" i="10"/>
  <c r="KW83" i="10"/>
  <c r="KX83" i="10"/>
  <c r="KY83" i="10"/>
  <c r="KZ83" i="10"/>
  <c r="LA83" i="10"/>
  <c r="LB83" i="10"/>
  <c r="LC83" i="10"/>
  <c r="LD83" i="10"/>
  <c r="LE83" i="10"/>
  <c r="LF83" i="10"/>
  <c r="LG83" i="10"/>
  <c r="LH83" i="10"/>
  <c r="LI83" i="10"/>
  <c r="LJ83" i="10"/>
  <c r="LK83" i="10"/>
  <c r="LL83" i="10"/>
  <c r="LM83" i="10"/>
  <c r="LN83" i="10"/>
  <c r="LO83" i="10"/>
  <c r="LP83" i="10"/>
  <c r="LQ83" i="10"/>
  <c r="LR83" i="10"/>
  <c r="LS83" i="10"/>
  <c r="LT83" i="10"/>
  <c r="LU83" i="10"/>
  <c r="LV83" i="10"/>
  <c r="LW83" i="10"/>
  <c r="LX83" i="10"/>
  <c r="LY83" i="10"/>
  <c r="LZ83" i="10"/>
  <c r="MA83" i="10"/>
  <c r="MB83" i="10"/>
  <c r="MC83" i="10"/>
  <c r="MD83" i="10"/>
  <c r="ME83" i="10"/>
  <c r="MF83" i="10"/>
  <c r="MG83" i="10"/>
  <c r="MH83" i="10"/>
  <c r="MI83" i="10"/>
  <c r="MJ83" i="10"/>
  <c r="MK83" i="10"/>
  <c r="ML83" i="10"/>
  <c r="MM83" i="10"/>
  <c r="MN83" i="10"/>
  <c r="MO83" i="10"/>
  <c r="MP83" i="10"/>
  <c r="MQ83" i="10"/>
  <c r="MR83" i="10"/>
  <c r="MS83" i="10"/>
  <c r="MT83" i="10"/>
  <c r="MU83" i="10"/>
  <c r="MV83" i="10"/>
  <c r="MW83" i="10"/>
  <c r="MX83" i="10"/>
  <c r="MY83" i="10"/>
  <c r="MZ83" i="10"/>
  <c r="NA83" i="10"/>
  <c r="NB83" i="10"/>
  <c r="NC83" i="10"/>
  <c r="ND83" i="10"/>
  <c r="G83" i="10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DR82" i="5"/>
  <c r="DS82" i="5"/>
  <c r="DT82" i="5"/>
  <c r="DU82" i="5"/>
  <c r="DV82" i="5"/>
  <c r="DW82" i="5"/>
  <c r="DX82" i="5"/>
  <c r="DY82" i="5"/>
  <c r="DZ82" i="5"/>
  <c r="EA82" i="5"/>
  <c r="EB82" i="5"/>
  <c r="EC82" i="5"/>
  <c r="ED82" i="5"/>
  <c r="EE82" i="5"/>
  <c r="EF82" i="5"/>
  <c r="EG82" i="5"/>
  <c r="EH82" i="5"/>
  <c r="EI82" i="5"/>
  <c r="EJ82" i="5"/>
  <c r="EK82" i="5"/>
  <c r="EL82" i="5"/>
  <c r="EM82" i="5"/>
  <c r="EN82" i="5"/>
  <c r="EO82" i="5"/>
  <c r="EP82" i="5"/>
  <c r="EQ82" i="5"/>
  <c r="ER82" i="5"/>
  <c r="ES82" i="5"/>
  <c r="ET82" i="5"/>
  <c r="EU82" i="5"/>
  <c r="EV82" i="5"/>
  <c r="EW82" i="5"/>
  <c r="EX82" i="5"/>
  <c r="EY82" i="5"/>
  <c r="EZ82" i="5"/>
  <c r="FA82" i="5"/>
  <c r="FB82" i="5"/>
  <c r="FC82" i="5"/>
  <c r="FD82" i="5"/>
  <c r="FE82" i="5"/>
  <c r="FF82" i="5"/>
  <c r="FG82" i="5"/>
  <c r="FH82" i="5"/>
  <c r="FI82" i="5"/>
  <c r="FJ82" i="5"/>
  <c r="FK82" i="5"/>
  <c r="FL82" i="5"/>
  <c r="FM82" i="5"/>
  <c r="FN82" i="5"/>
  <c r="FO82" i="5"/>
  <c r="FP82" i="5"/>
  <c r="FQ82" i="5"/>
  <c r="FR82" i="5"/>
  <c r="FS82" i="5"/>
  <c r="FT82" i="5"/>
  <c r="FU82" i="5"/>
  <c r="FV82" i="5"/>
  <c r="FW82" i="5"/>
  <c r="FX82" i="5"/>
  <c r="FY82" i="5"/>
  <c r="FZ82" i="5"/>
  <c r="GA82" i="5"/>
  <c r="GB82" i="5"/>
  <c r="GC82" i="5"/>
  <c r="GD82" i="5"/>
  <c r="GE82" i="5"/>
  <c r="GF82" i="5"/>
  <c r="GG82" i="5"/>
  <c r="GH82" i="5"/>
  <c r="GI82" i="5"/>
  <c r="GJ82" i="5"/>
  <c r="GK82" i="5"/>
  <c r="GL82" i="5"/>
  <c r="GM82" i="5"/>
  <c r="GN82" i="5"/>
  <c r="GO82" i="5"/>
  <c r="GP82" i="5"/>
  <c r="GQ82" i="5"/>
  <c r="GR82" i="5"/>
  <c r="GS82" i="5"/>
  <c r="GT82" i="5"/>
  <c r="GU82" i="5"/>
  <c r="GV82" i="5"/>
  <c r="GW82" i="5"/>
  <c r="GX82" i="5"/>
  <c r="GY82" i="5"/>
  <c r="GZ82" i="5"/>
  <c r="HA82" i="5"/>
  <c r="HB82" i="5"/>
  <c r="HC82" i="5"/>
  <c r="HD82" i="5"/>
  <c r="HE82" i="5"/>
  <c r="HF82" i="5"/>
  <c r="HG82" i="5"/>
  <c r="HH82" i="5"/>
  <c r="HI82" i="5"/>
  <c r="HJ82" i="5"/>
  <c r="HK82" i="5"/>
  <c r="HL82" i="5"/>
  <c r="HM82" i="5"/>
  <c r="HN82" i="5"/>
  <c r="HO82" i="5"/>
  <c r="HP82" i="5"/>
  <c r="HQ82" i="5"/>
  <c r="HR82" i="5"/>
  <c r="HS82" i="5"/>
  <c r="HT82" i="5"/>
  <c r="HU82" i="5"/>
  <c r="HV82" i="5"/>
  <c r="HW82" i="5"/>
  <c r="HX82" i="5"/>
  <c r="HY82" i="5"/>
  <c r="HZ82" i="5"/>
  <c r="IA82" i="5"/>
  <c r="IB82" i="5"/>
  <c r="IC82" i="5"/>
  <c r="ID82" i="5"/>
  <c r="IE82" i="5"/>
  <c r="IF82" i="5"/>
  <c r="IG82" i="5"/>
  <c r="IH82" i="5"/>
  <c r="II82" i="5"/>
  <c r="IJ82" i="5"/>
  <c r="IK82" i="5"/>
  <c r="IL82" i="5"/>
  <c r="IM82" i="5"/>
  <c r="IN82" i="5"/>
  <c r="IO82" i="5"/>
  <c r="IP82" i="5"/>
  <c r="IQ82" i="5"/>
  <c r="IR82" i="5"/>
  <c r="IS82" i="5"/>
  <c r="IT82" i="5"/>
  <c r="IU82" i="5"/>
  <c r="IV82" i="5"/>
  <c r="IW82" i="5"/>
  <c r="IX82" i="5"/>
  <c r="IY82" i="5"/>
  <c r="IZ82" i="5"/>
  <c r="JA82" i="5"/>
  <c r="JB82" i="5"/>
  <c r="JC82" i="5"/>
  <c r="JD82" i="5"/>
  <c r="JE82" i="5"/>
  <c r="JF82" i="5"/>
  <c r="JG82" i="5"/>
  <c r="JH82" i="5"/>
  <c r="JI82" i="5"/>
  <c r="JJ82" i="5"/>
  <c r="JK82" i="5"/>
  <c r="JL82" i="5"/>
  <c r="JM82" i="5"/>
  <c r="JN82" i="5"/>
  <c r="JO82" i="5"/>
  <c r="JP82" i="5"/>
  <c r="JQ82" i="5"/>
  <c r="JR82" i="5"/>
  <c r="JS82" i="5"/>
  <c r="JT82" i="5"/>
  <c r="JU82" i="5"/>
  <c r="JV82" i="5"/>
  <c r="JW82" i="5"/>
  <c r="JX82" i="5"/>
  <c r="JY82" i="5"/>
  <c r="JZ82" i="5"/>
  <c r="KA82" i="5"/>
  <c r="KB82" i="5"/>
  <c r="KC82" i="5"/>
  <c r="BG82" i="5"/>
  <c r="LG78" i="6" l="1"/>
  <c r="LH78" i="6"/>
  <c r="LI78" i="6"/>
  <c r="LJ78" i="6"/>
  <c r="LK78" i="6"/>
  <c r="LL78" i="6"/>
  <c r="LM78" i="6"/>
  <c r="LN78" i="6"/>
  <c r="LO78" i="6"/>
  <c r="LP78" i="6"/>
  <c r="LQ78" i="6"/>
  <c r="LR78" i="6"/>
  <c r="LS78" i="6"/>
  <c r="LT78" i="6"/>
  <c r="LU78" i="6"/>
  <c r="LV78" i="6"/>
  <c r="LW78" i="6"/>
  <c r="LX78" i="6"/>
  <c r="LY78" i="6"/>
  <c r="LZ78" i="6"/>
  <c r="MA78" i="6"/>
  <c r="MB78" i="6"/>
  <c r="MC78" i="6"/>
  <c r="MD78" i="6"/>
  <c r="ME78" i="6"/>
  <c r="MF78" i="6"/>
  <c r="MG78" i="6"/>
  <c r="MH78" i="6"/>
  <c r="MI78" i="6"/>
  <c r="MJ78" i="6"/>
  <c r="MK78" i="6"/>
  <c r="ML78" i="6"/>
  <c r="MM78" i="6"/>
  <c r="MN78" i="6"/>
  <c r="MO78" i="6"/>
  <c r="MP78" i="6"/>
  <c r="MQ78" i="6"/>
  <c r="MR78" i="6"/>
  <c r="MS78" i="6"/>
  <c r="MT78" i="6"/>
  <c r="MU78" i="6"/>
  <c r="MV78" i="6"/>
  <c r="MW78" i="6"/>
  <c r="MX78" i="6"/>
  <c r="MY78" i="6"/>
  <c r="MZ78" i="6"/>
  <c r="NA78" i="6"/>
  <c r="NB78" i="6"/>
  <c r="NC78" i="6"/>
  <c r="ND78" i="6"/>
  <c r="NE78" i="6"/>
  <c r="NF78" i="6"/>
  <c r="NG78" i="6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NG80" i="10"/>
  <c r="NF80" i="10"/>
  <c r="NE80" i="10"/>
  <c r="ND80" i="10"/>
  <c r="NC80" i="10"/>
  <c r="NB80" i="10"/>
  <c r="NA80" i="10"/>
  <c r="MZ80" i="10"/>
  <c r="MY80" i="10"/>
  <c r="MX80" i="10"/>
  <c r="MW80" i="10"/>
  <c r="MV80" i="10"/>
  <c r="MU80" i="10"/>
  <c r="MT80" i="10"/>
  <c r="MS80" i="10"/>
  <c r="MR80" i="10"/>
  <c r="MQ80" i="10"/>
  <c r="MP80" i="10"/>
  <c r="MO80" i="10"/>
  <c r="MN80" i="10"/>
  <c r="MM80" i="10"/>
  <c r="ML80" i="10"/>
  <c r="MK80" i="10"/>
  <c r="MJ80" i="10"/>
  <c r="MI80" i="10"/>
  <c r="MH80" i="10"/>
  <c r="MG80" i="10"/>
  <c r="MF80" i="10"/>
  <c r="ME80" i="10"/>
  <c r="MD80" i="10"/>
  <c r="MC80" i="10"/>
  <c r="MB80" i="10"/>
  <c r="MA80" i="10"/>
  <c r="LZ80" i="10"/>
  <c r="LY80" i="10"/>
  <c r="LX80" i="10"/>
  <c r="LW80" i="10"/>
  <c r="LV80" i="10"/>
  <c r="LU80" i="10"/>
  <c r="LT80" i="10"/>
  <c r="LS80" i="10"/>
  <c r="LR80" i="10"/>
  <c r="LQ80" i="10"/>
  <c r="LP80" i="10"/>
  <c r="LO80" i="10"/>
  <c r="LN80" i="10"/>
  <c r="LM80" i="10"/>
  <c r="LL80" i="10"/>
  <c r="LK80" i="10"/>
  <c r="LJ80" i="10"/>
  <c r="LI80" i="10"/>
  <c r="LH80" i="10"/>
  <c r="LG80" i="10"/>
  <c r="LF80" i="10"/>
  <c r="LE80" i="10"/>
  <c r="LD80" i="10"/>
  <c r="LC80" i="10"/>
  <c r="LB80" i="10"/>
  <c r="LA80" i="10"/>
  <c r="KZ80" i="10"/>
  <c r="KY80" i="10"/>
  <c r="KX80" i="10"/>
  <c r="KW80" i="10"/>
  <c r="KV80" i="10"/>
  <c r="KU80" i="10"/>
  <c r="KT80" i="10"/>
  <c r="KS80" i="10"/>
  <c r="KR80" i="10"/>
  <c r="KQ80" i="10"/>
  <c r="KP80" i="10"/>
  <c r="KO80" i="10"/>
  <c r="KN80" i="10"/>
  <c r="KM80" i="10"/>
  <c r="KL80" i="10"/>
  <c r="KK80" i="10"/>
  <c r="KJ80" i="10"/>
  <c r="KI80" i="10"/>
  <c r="KH80" i="10"/>
  <c r="KG80" i="10"/>
  <c r="KF80" i="10"/>
  <c r="KE80" i="10"/>
  <c r="KD80" i="10"/>
  <c r="KC80" i="10"/>
  <c r="KB80" i="10"/>
  <c r="KA80" i="10"/>
  <c r="JZ80" i="10"/>
  <c r="JY80" i="10"/>
  <c r="JX80" i="10"/>
  <c r="JW80" i="10"/>
  <c r="JV80" i="10"/>
  <c r="JU80" i="10"/>
  <c r="JT80" i="10"/>
  <c r="JS80" i="10"/>
  <c r="JR80" i="10"/>
  <c r="JQ80" i="10"/>
  <c r="JP80" i="10"/>
  <c r="JO80" i="10"/>
  <c r="JN80" i="10"/>
  <c r="JM80" i="10"/>
  <c r="JL80" i="10"/>
  <c r="JK80" i="10"/>
  <c r="JJ80" i="10"/>
  <c r="JI80" i="10"/>
  <c r="JH80" i="10"/>
  <c r="JG80" i="10"/>
  <c r="JF80" i="10"/>
  <c r="JE80" i="10"/>
  <c r="JD80" i="10"/>
  <c r="JC80" i="10"/>
  <c r="JB80" i="10"/>
  <c r="JA80" i="10"/>
  <c r="IZ80" i="10"/>
  <c r="IY80" i="10"/>
  <c r="IX80" i="10"/>
  <c r="IW80" i="10"/>
  <c r="IV80" i="10"/>
  <c r="IU80" i="10"/>
  <c r="IT80" i="10"/>
  <c r="IS80" i="10"/>
  <c r="IR80" i="10"/>
  <c r="IQ80" i="10"/>
  <c r="IP80" i="10"/>
  <c r="IO80" i="10"/>
  <c r="IN80" i="10"/>
  <c r="IM80" i="10"/>
  <c r="IL80" i="10"/>
  <c r="IK80" i="10"/>
  <c r="IJ80" i="10"/>
  <c r="II80" i="10"/>
  <c r="IH80" i="10"/>
  <c r="IG80" i="10"/>
  <c r="IF80" i="10"/>
  <c r="IE80" i="10"/>
  <c r="ID80" i="10"/>
  <c r="IC80" i="10"/>
  <c r="IB80" i="10"/>
  <c r="IA80" i="10"/>
  <c r="HZ80" i="10"/>
  <c r="HY80" i="10"/>
  <c r="HX80" i="10"/>
  <c r="HW80" i="10"/>
  <c r="HV80" i="10"/>
  <c r="HU80" i="10"/>
  <c r="HT80" i="10"/>
  <c r="HS80" i="10"/>
  <c r="HR80" i="10"/>
  <c r="HQ80" i="10"/>
  <c r="HP80" i="10"/>
  <c r="HN80" i="10"/>
  <c r="HM80" i="10"/>
  <c r="HL80" i="10"/>
  <c r="HK80" i="10"/>
  <c r="HJ80" i="10"/>
  <c r="HI80" i="10"/>
  <c r="HH80" i="10"/>
  <c r="HG80" i="10"/>
  <c r="HF80" i="10"/>
  <c r="HE80" i="10"/>
  <c r="HD80" i="10"/>
  <c r="HC80" i="10"/>
  <c r="HB80" i="10"/>
  <c r="HA80" i="10"/>
  <c r="GZ80" i="10"/>
  <c r="GY80" i="10"/>
  <c r="GX80" i="10"/>
  <c r="GW80" i="10"/>
  <c r="GV80" i="10"/>
  <c r="GU80" i="10"/>
  <c r="GT80" i="10"/>
  <c r="GS80" i="10"/>
  <c r="GR80" i="10"/>
  <c r="GQ80" i="10"/>
  <c r="GP80" i="10"/>
  <c r="GO80" i="10"/>
  <c r="GN80" i="10"/>
  <c r="GM80" i="10"/>
  <c r="GL80" i="10"/>
  <c r="GK80" i="10"/>
  <c r="GJ80" i="10"/>
  <c r="GI80" i="10"/>
  <c r="GH80" i="10"/>
  <c r="GG80" i="10"/>
  <c r="GF80" i="10"/>
  <c r="GE80" i="10"/>
  <c r="GD80" i="10"/>
  <c r="GC80" i="10"/>
  <c r="GB80" i="10"/>
  <c r="GA80" i="10"/>
  <c r="FZ80" i="10"/>
  <c r="FY80" i="10"/>
  <c r="FX80" i="10"/>
  <c r="FW80" i="10"/>
  <c r="FV80" i="10"/>
  <c r="FU80" i="10"/>
  <c r="FT80" i="10"/>
  <c r="FS80" i="10"/>
  <c r="FR80" i="10"/>
  <c r="FQ80" i="10"/>
  <c r="FP80" i="10"/>
  <c r="FO80" i="10"/>
  <c r="FN80" i="10"/>
  <c r="FM80" i="10"/>
  <c r="FL80" i="10"/>
  <c r="FK80" i="10"/>
  <c r="FJ80" i="10"/>
  <c r="FI80" i="10"/>
  <c r="FH80" i="10"/>
  <c r="FG80" i="10"/>
  <c r="FF80" i="10"/>
  <c r="FE80" i="10"/>
  <c r="FD80" i="10"/>
  <c r="FC80" i="10"/>
  <c r="FB80" i="10"/>
  <c r="FA80" i="10"/>
  <c r="EZ80" i="10"/>
  <c r="EY80" i="10"/>
  <c r="EX80" i="10"/>
  <c r="EW80" i="10"/>
  <c r="EV80" i="10"/>
  <c r="EU80" i="10"/>
  <c r="ET80" i="10"/>
  <c r="ES80" i="10"/>
  <c r="ER80" i="10"/>
  <c r="EQ80" i="10"/>
  <c r="EP80" i="10"/>
  <c r="EO80" i="10"/>
  <c r="EN80" i="10"/>
  <c r="EM80" i="10"/>
  <c r="EL80" i="10"/>
  <c r="EK80" i="10"/>
  <c r="EJ80" i="10"/>
  <c r="EI80" i="10"/>
  <c r="EH80" i="10"/>
  <c r="EG80" i="10"/>
  <c r="EF80" i="10"/>
  <c r="EE80" i="10"/>
  <c r="ED80" i="10"/>
  <c r="EC80" i="10"/>
  <c r="EB80" i="10"/>
  <c r="EA80" i="10"/>
  <c r="DZ80" i="10"/>
  <c r="DY80" i="10"/>
  <c r="DX80" i="10"/>
  <c r="DW80" i="10"/>
  <c r="DV80" i="10"/>
  <c r="DU80" i="10"/>
  <c r="DT80" i="10"/>
  <c r="DS80" i="10"/>
  <c r="DR80" i="10"/>
  <c r="DQ80" i="10"/>
  <c r="DP80" i="10"/>
  <c r="DO80" i="10"/>
  <c r="DN80" i="10"/>
  <c r="DM80" i="10"/>
  <c r="DL80" i="10"/>
  <c r="DK80" i="10"/>
  <c r="DJ80" i="10"/>
  <c r="DI80" i="10"/>
  <c r="DH80" i="10"/>
  <c r="DG80" i="10"/>
  <c r="DF80" i="10"/>
  <c r="DE80" i="10"/>
  <c r="DD80" i="10"/>
  <c r="DC80" i="10"/>
  <c r="DB80" i="10"/>
  <c r="DA80" i="10"/>
  <c r="CZ80" i="10"/>
  <c r="CY80" i="10"/>
  <c r="CX80" i="10"/>
  <c r="CW80" i="10"/>
  <c r="CV80" i="10"/>
  <c r="CU80" i="10"/>
  <c r="CT80" i="10"/>
  <c r="CS80" i="10"/>
  <c r="CR80" i="10"/>
  <c r="CQ80" i="10"/>
  <c r="CP80" i="10"/>
  <c r="CO80" i="10"/>
  <c r="CN80" i="10"/>
  <c r="CM80" i="10"/>
  <c r="CL80" i="10"/>
  <c r="CK80" i="10"/>
  <c r="CJ80" i="10"/>
  <c r="CI80" i="10"/>
  <c r="CH80" i="10"/>
  <c r="CG80" i="10"/>
  <c r="CF80" i="10"/>
  <c r="CE80" i="10"/>
  <c r="CD80" i="10"/>
  <c r="CC80" i="10"/>
  <c r="CB80" i="10"/>
  <c r="CA80" i="10"/>
  <c r="BZ80" i="10"/>
  <c r="BY80" i="10"/>
  <c r="BX80" i="10"/>
  <c r="BW80" i="10"/>
  <c r="BV80" i="10"/>
  <c r="BU80" i="10"/>
  <c r="BT80" i="10"/>
  <c r="BS80" i="10"/>
  <c r="BR80" i="10"/>
  <c r="BQ80" i="10"/>
  <c r="BP80" i="10"/>
  <c r="BO80" i="10"/>
  <c r="BN80" i="10"/>
  <c r="BM80" i="10"/>
  <c r="BL80" i="10"/>
  <c r="BK80" i="10"/>
  <c r="BJ80" i="10"/>
  <c r="BI80" i="10"/>
  <c r="BH80" i="10"/>
  <c r="BG80" i="10"/>
  <c r="NG78" i="10"/>
  <c r="NF78" i="10"/>
  <c r="NE78" i="10"/>
  <c r="ND78" i="10"/>
  <c r="NC78" i="10"/>
  <c r="NB78" i="10"/>
  <c r="NA78" i="10"/>
  <c r="MZ78" i="10"/>
  <c r="MY78" i="10"/>
  <c r="MX78" i="10"/>
  <c r="MW78" i="10"/>
  <c r="MV78" i="10"/>
  <c r="MU78" i="10"/>
  <c r="MT78" i="10"/>
  <c r="MS78" i="10"/>
  <c r="MR78" i="10"/>
  <c r="MQ78" i="10"/>
  <c r="MP78" i="10"/>
  <c r="MO78" i="10"/>
  <c r="MN78" i="10"/>
  <c r="MM78" i="10"/>
  <c r="ML78" i="10"/>
  <c r="MK78" i="10"/>
  <c r="MJ78" i="10"/>
  <c r="MI78" i="10"/>
  <c r="MH78" i="10"/>
  <c r="MG78" i="10"/>
  <c r="MF78" i="10"/>
  <c r="ME78" i="10"/>
  <c r="MD78" i="10"/>
  <c r="MC78" i="10"/>
  <c r="MB78" i="10"/>
  <c r="MA78" i="10"/>
  <c r="LZ78" i="10"/>
  <c r="LY78" i="10"/>
  <c r="LX78" i="10"/>
  <c r="LW78" i="10"/>
  <c r="LV78" i="10"/>
  <c r="LU78" i="10"/>
  <c r="LT78" i="10"/>
  <c r="LS78" i="10"/>
  <c r="LR78" i="10"/>
  <c r="LQ78" i="10"/>
  <c r="LP78" i="10"/>
  <c r="LO78" i="10"/>
  <c r="LN78" i="10"/>
  <c r="LM78" i="10"/>
  <c r="LL78" i="10"/>
  <c r="LK78" i="10"/>
  <c r="LJ78" i="10"/>
  <c r="LI78" i="10"/>
  <c r="LH78" i="10"/>
  <c r="LG78" i="10"/>
  <c r="LF78" i="10"/>
  <c r="LE78" i="10"/>
  <c r="LD78" i="10"/>
  <c r="LC78" i="10"/>
  <c r="LB78" i="10"/>
  <c r="LA78" i="10"/>
  <c r="KZ78" i="10"/>
  <c r="KY78" i="10"/>
  <c r="KX78" i="10"/>
  <c r="KW78" i="10"/>
  <c r="KV78" i="10"/>
  <c r="KU78" i="10"/>
  <c r="KT78" i="10"/>
  <c r="KS78" i="10"/>
  <c r="KR78" i="10"/>
  <c r="KQ78" i="10"/>
  <c r="KP78" i="10"/>
  <c r="KO78" i="10"/>
  <c r="KN78" i="10"/>
  <c r="KM78" i="10"/>
  <c r="KL78" i="10"/>
  <c r="KK78" i="10"/>
  <c r="KJ78" i="10"/>
  <c r="KI78" i="10"/>
  <c r="KH78" i="10"/>
  <c r="KG78" i="10"/>
  <c r="KF78" i="10"/>
  <c r="KE78" i="10"/>
  <c r="KD78" i="10"/>
  <c r="KC78" i="10"/>
  <c r="KB78" i="10"/>
  <c r="KA78" i="10"/>
  <c r="JZ78" i="10"/>
  <c r="JY78" i="10"/>
  <c r="JX78" i="10"/>
  <c r="JW78" i="10"/>
  <c r="JV78" i="10"/>
  <c r="JU78" i="10"/>
  <c r="JT78" i="10"/>
  <c r="JS78" i="10"/>
  <c r="JR78" i="10"/>
  <c r="JQ78" i="10"/>
  <c r="JP78" i="10"/>
  <c r="JO78" i="10"/>
  <c r="JN78" i="10"/>
  <c r="JM78" i="10"/>
  <c r="JL78" i="10"/>
  <c r="JK78" i="10"/>
  <c r="JJ78" i="10"/>
  <c r="JI78" i="10"/>
  <c r="JH78" i="10"/>
  <c r="JG78" i="10"/>
  <c r="JF78" i="10"/>
  <c r="JE78" i="10"/>
  <c r="JD78" i="10"/>
  <c r="JC78" i="10"/>
  <c r="JB78" i="10"/>
  <c r="JA78" i="10"/>
  <c r="IZ78" i="10"/>
  <c r="IY78" i="10"/>
  <c r="IX78" i="10"/>
  <c r="IW78" i="10"/>
  <c r="IV78" i="10"/>
  <c r="IU78" i="10"/>
  <c r="IT78" i="10"/>
  <c r="IS78" i="10"/>
  <c r="IR78" i="10"/>
  <c r="IQ78" i="10"/>
  <c r="IP78" i="10"/>
  <c r="IO78" i="10"/>
  <c r="IN78" i="10"/>
  <c r="IM78" i="10"/>
  <c r="IL78" i="10"/>
  <c r="IK78" i="10"/>
  <c r="IJ78" i="10"/>
  <c r="II78" i="10"/>
  <c r="IH78" i="10"/>
  <c r="IG78" i="10"/>
  <c r="IF78" i="10"/>
  <c r="IE78" i="10"/>
  <c r="ID78" i="10"/>
  <c r="IC78" i="10"/>
  <c r="IB78" i="10"/>
  <c r="IA78" i="10"/>
  <c r="HZ78" i="10"/>
  <c r="HY78" i="10"/>
  <c r="HX78" i="10"/>
  <c r="HW78" i="10"/>
  <c r="HV78" i="10"/>
  <c r="HU78" i="10"/>
  <c r="HT78" i="10"/>
  <c r="HS78" i="10"/>
  <c r="HR78" i="10"/>
  <c r="HQ78" i="10"/>
  <c r="HP78" i="10"/>
  <c r="HN78" i="10"/>
  <c r="HM78" i="10"/>
  <c r="HL78" i="10"/>
  <c r="HK78" i="10"/>
  <c r="HJ78" i="10"/>
  <c r="HI78" i="10"/>
  <c r="HH78" i="10"/>
  <c r="HG78" i="10"/>
  <c r="HF78" i="10"/>
  <c r="HE78" i="10"/>
  <c r="HD78" i="10"/>
  <c r="HC78" i="10"/>
  <c r="HB78" i="10"/>
  <c r="HA78" i="10"/>
  <c r="GZ78" i="10"/>
  <c r="GY78" i="10"/>
  <c r="GX78" i="10"/>
  <c r="GW78" i="10"/>
  <c r="GV78" i="10"/>
  <c r="GU78" i="10"/>
  <c r="GT78" i="10"/>
  <c r="GS78" i="10"/>
  <c r="GR78" i="10"/>
  <c r="GQ78" i="10"/>
  <c r="GP78" i="10"/>
  <c r="GO78" i="10"/>
  <c r="GN78" i="10"/>
  <c r="GM78" i="10"/>
  <c r="GL78" i="10"/>
  <c r="GK78" i="10"/>
  <c r="GJ78" i="10"/>
  <c r="GI78" i="10"/>
  <c r="GH78" i="10"/>
  <c r="GG78" i="10"/>
  <c r="GF78" i="10"/>
  <c r="GE78" i="10"/>
  <c r="GD78" i="10"/>
  <c r="GC78" i="10"/>
  <c r="GB78" i="10"/>
  <c r="GA78" i="10"/>
  <c r="FZ78" i="10"/>
  <c r="FY78" i="10"/>
  <c r="FX78" i="10"/>
  <c r="FW78" i="10"/>
  <c r="FV78" i="10"/>
  <c r="FU78" i="10"/>
  <c r="FT78" i="10"/>
  <c r="FS78" i="10"/>
  <c r="FR78" i="10"/>
  <c r="FQ78" i="10"/>
  <c r="FP78" i="10"/>
  <c r="FO78" i="10"/>
  <c r="FN78" i="10"/>
  <c r="FM78" i="10"/>
  <c r="FL78" i="10"/>
  <c r="FK78" i="10"/>
  <c r="FJ78" i="10"/>
  <c r="FI78" i="10"/>
  <c r="FH78" i="10"/>
  <c r="FG78" i="10"/>
  <c r="FF78" i="10"/>
  <c r="FE78" i="10"/>
  <c r="FD78" i="10"/>
  <c r="FC78" i="10"/>
  <c r="FB78" i="10"/>
  <c r="FA78" i="10"/>
  <c r="EZ78" i="10"/>
  <c r="EY78" i="10"/>
  <c r="EX78" i="10"/>
  <c r="EW78" i="10"/>
  <c r="EV78" i="10"/>
  <c r="EU78" i="10"/>
  <c r="ET78" i="10"/>
  <c r="ES78" i="10"/>
  <c r="ER78" i="10"/>
  <c r="EQ78" i="10"/>
  <c r="EP78" i="10"/>
  <c r="EO78" i="10"/>
  <c r="EN78" i="10"/>
  <c r="EM78" i="10"/>
  <c r="EL78" i="10"/>
  <c r="EK78" i="10"/>
  <c r="EJ78" i="10"/>
  <c r="EI78" i="10"/>
  <c r="EH78" i="10"/>
  <c r="EG78" i="10"/>
  <c r="EF78" i="10"/>
  <c r="EE78" i="10"/>
  <c r="ED78" i="10"/>
  <c r="EC78" i="10"/>
  <c r="EB78" i="10"/>
  <c r="EA78" i="10"/>
  <c r="DZ78" i="10"/>
  <c r="DY78" i="10"/>
  <c r="DX78" i="10"/>
  <c r="DW78" i="10"/>
  <c r="DV78" i="10"/>
  <c r="DU78" i="10"/>
  <c r="DT78" i="10"/>
  <c r="DS78" i="10"/>
  <c r="DR78" i="10"/>
  <c r="DQ78" i="10"/>
  <c r="DP78" i="10"/>
  <c r="DO78" i="10"/>
  <c r="DN78" i="10"/>
  <c r="DM78" i="10"/>
  <c r="DL78" i="10"/>
  <c r="DK78" i="10"/>
  <c r="DJ78" i="10"/>
  <c r="DI78" i="10"/>
  <c r="DH78" i="10"/>
  <c r="DG78" i="10"/>
  <c r="DF78" i="10"/>
  <c r="DE78" i="10"/>
  <c r="DD78" i="10"/>
  <c r="DC78" i="10"/>
  <c r="DB78" i="10"/>
  <c r="DA78" i="10"/>
  <c r="CZ78" i="10"/>
  <c r="CY78" i="10"/>
  <c r="CX78" i="10"/>
  <c r="CW78" i="10"/>
  <c r="CV78" i="10"/>
  <c r="CU78" i="10"/>
  <c r="CT78" i="10"/>
  <c r="CS78" i="10"/>
  <c r="CR78" i="10"/>
  <c r="CQ78" i="10"/>
  <c r="CP78" i="10"/>
  <c r="CO78" i="10"/>
  <c r="CN78" i="10"/>
  <c r="CM78" i="10"/>
  <c r="CL78" i="10"/>
  <c r="CK78" i="10"/>
  <c r="CJ78" i="10"/>
  <c r="CI78" i="10"/>
  <c r="CH78" i="10"/>
  <c r="CG78" i="10"/>
  <c r="CF78" i="10"/>
  <c r="CE78" i="10"/>
  <c r="CD78" i="10"/>
  <c r="CC78" i="10"/>
  <c r="CB78" i="10"/>
  <c r="CA78" i="10"/>
  <c r="BZ78" i="10"/>
  <c r="BY78" i="10"/>
  <c r="BX78" i="10"/>
  <c r="BW78" i="10"/>
  <c r="BV78" i="10"/>
  <c r="BU78" i="10"/>
  <c r="BT78" i="10"/>
  <c r="BS78" i="10"/>
  <c r="BR78" i="10"/>
  <c r="BQ78" i="10"/>
  <c r="BP78" i="10"/>
  <c r="BN78" i="10"/>
  <c r="BM78" i="10"/>
  <c r="BL78" i="10"/>
  <c r="BK78" i="10"/>
  <c r="BJ78" i="10"/>
  <c r="BI78" i="10"/>
  <c r="BH78" i="10"/>
  <c r="BG78" i="10"/>
  <c r="NI63" i="10"/>
  <c r="F63" i="10"/>
  <c r="NI9" i="10"/>
  <c r="F9" i="10"/>
  <c r="NI62" i="10"/>
  <c r="F62" i="10"/>
  <c r="NI61" i="10"/>
  <c r="F61" i="10"/>
  <c r="NI60" i="10"/>
  <c r="F60" i="10"/>
  <c r="NI59" i="10"/>
  <c r="F59" i="10"/>
  <c r="NI57" i="10"/>
  <c r="F57" i="10"/>
  <c r="NI58" i="10"/>
  <c r="F58" i="10"/>
  <c r="NI56" i="10"/>
  <c r="HO78" i="10"/>
  <c r="F56" i="10"/>
  <c r="NI55" i="10"/>
  <c r="F55" i="10"/>
  <c r="NI54" i="10"/>
  <c r="F54" i="10"/>
  <c r="NI53" i="10"/>
  <c r="F53" i="10"/>
  <c r="NI52" i="10"/>
  <c r="F52" i="10"/>
  <c r="NI51" i="10"/>
  <c r="F51" i="10"/>
  <c r="NI50" i="10"/>
  <c r="F50" i="10"/>
  <c r="NI49" i="10"/>
  <c r="F49" i="10"/>
  <c r="NI48" i="10"/>
  <c r="F48" i="10"/>
  <c r="NI47" i="10"/>
  <c r="F47" i="10"/>
  <c r="NI46" i="10"/>
  <c r="F46" i="10"/>
  <c r="NI45" i="10"/>
  <c r="F45" i="10"/>
  <c r="NI44" i="10"/>
  <c r="F44" i="10"/>
  <c r="NI43" i="10"/>
  <c r="F43" i="10"/>
  <c r="NI42" i="10"/>
  <c r="F42" i="10"/>
  <c r="NI41" i="10"/>
  <c r="F41" i="10"/>
  <c r="NI40" i="10"/>
  <c r="F40" i="10"/>
  <c r="NI39" i="10"/>
  <c r="F39" i="10"/>
  <c r="NI38" i="10"/>
  <c r="F38" i="10"/>
  <c r="NI37" i="10"/>
  <c r="F37" i="10"/>
  <c r="NI36" i="10"/>
  <c r="F36" i="10"/>
  <c r="NI35" i="10"/>
  <c r="F35" i="10"/>
  <c r="F34" i="10"/>
  <c r="F33" i="10"/>
  <c r="F31" i="10"/>
  <c r="NI30" i="10"/>
  <c r="F30" i="10"/>
  <c r="NI29" i="10"/>
  <c r="F29" i="10"/>
  <c r="NI28" i="10"/>
  <c r="F28" i="10"/>
  <c r="NI27" i="10"/>
  <c r="F27" i="10"/>
  <c r="NI26" i="10"/>
  <c r="F26" i="10"/>
  <c r="NI25" i="10"/>
  <c r="F25" i="10"/>
  <c r="NI24" i="10"/>
  <c r="F24" i="10"/>
  <c r="NI23" i="10"/>
  <c r="F23" i="10"/>
  <c r="NI22" i="10"/>
  <c r="F22" i="10"/>
  <c r="NI21" i="10"/>
  <c r="F21" i="10"/>
  <c r="NI20" i="10"/>
  <c r="F20" i="10"/>
  <c r="NI19" i="10"/>
  <c r="F19" i="10"/>
  <c r="NI18" i="10"/>
  <c r="F18" i="10"/>
  <c r="NI17" i="10"/>
  <c r="F17" i="10"/>
  <c r="NI16" i="10"/>
  <c r="F16" i="10"/>
  <c r="NI15" i="10"/>
  <c r="F15" i="10"/>
  <c r="NI14" i="10"/>
  <c r="F14" i="10"/>
  <c r="NI13" i="10"/>
  <c r="F13" i="10"/>
  <c r="NI12" i="10"/>
  <c r="F12" i="10"/>
  <c r="NI11" i="10"/>
  <c r="F11" i="10"/>
  <c r="NI10" i="10"/>
  <c r="F10" i="10"/>
  <c r="NI8" i="10"/>
  <c r="F8" i="10"/>
  <c r="NI7" i="10"/>
  <c r="F7" i="10"/>
  <c r="NI6" i="10"/>
  <c r="F6" i="10"/>
  <c r="NI5" i="10"/>
  <c r="F5" i="10"/>
  <c r="NI4" i="10"/>
  <c r="F4" i="10"/>
  <c r="NI3" i="10"/>
  <c r="F3" i="10"/>
  <c r="NI2" i="10"/>
  <c r="F2" i="10"/>
  <c r="NE1" i="10"/>
  <c r="D5" i="11"/>
  <c r="D6" i="11"/>
  <c r="D4" i="11"/>
  <c r="C4" i="11"/>
  <c r="D3" i="11"/>
  <c r="D2" i="11"/>
  <c r="NJ2" i="5"/>
  <c r="EQ79" i="6"/>
  <c r="ER79" i="6"/>
  <c r="ES79" i="6"/>
  <c r="ET79" i="6"/>
  <c r="EU79" i="6"/>
  <c r="EV79" i="6"/>
  <c r="EW79" i="6"/>
  <c r="EX79" i="6"/>
  <c r="EY79" i="6"/>
  <c r="EZ79" i="6"/>
  <c r="FA79" i="6"/>
  <c r="FB79" i="6"/>
  <c r="FC79" i="6"/>
  <c r="FD79" i="6"/>
  <c r="FE79" i="6"/>
  <c r="FF79" i="6"/>
  <c r="FG79" i="6"/>
  <c r="FH79" i="6"/>
  <c r="FI79" i="6"/>
  <c r="FJ79" i="6"/>
  <c r="FL79" i="6"/>
  <c r="FM79" i="6"/>
  <c r="FN79" i="6"/>
  <c r="FO79" i="6"/>
  <c r="FP79" i="6"/>
  <c r="FQ79" i="6"/>
  <c r="FR79" i="6"/>
  <c r="FS79" i="6"/>
  <c r="FT79" i="6"/>
  <c r="FU79" i="6"/>
  <c r="FV79" i="6"/>
  <c r="FW79" i="6"/>
  <c r="FX79" i="6"/>
  <c r="FY79" i="6"/>
  <c r="FZ79" i="6"/>
  <c r="GA79" i="6"/>
  <c r="GB79" i="6"/>
  <c r="GC79" i="6"/>
  <c r="GD79" i="6"/>
  <c r="GE79" i="6"/>
  <c r="GF79" i="6"/>
  <c r="GG79" i="6"/>
  <c r="GH79" i="6"/>
  <c r="GI79" i="6"/>
  <c r="GJ79" i="6"/>
  <c r="GK79" i="6"/>
  <c r="GL79" i="6"/>
  <c r="GM79" i="6"/>
  <c r="GN79" i="6"/>
  <c r="GO79" i="6"/>
  <c r="GP79" i="6"/>
  <c r="GQ79" i="6"/>
  <c r="GR79" i="6"/>
  <c r="GS79" i="6"/>
  <c r="GT79" i="6"/>
  <c r="GU79" i="6"/>
  <c r="GV79" i="6"/>
  <c r="GW79" i="6"/>
  <c r="GX79" i="6"/>
  <c r="GY79" i="6"/>
  <c r="GZ79" i="6"/>
  <c r="HA79" i="6"/>
  <c r="HB79" i="6"/>
  <c r="HC79" i="6"/>
  <c r="HD79" i="6"/>
  <c r="HE79" i="6"/>
  <c r="HF79" i="6"/>
  <c r="HG79" i="6"/>
  <c r="HH79" i="6"/>
  <c r="HI79" i="6"/>
  <c r="HJ79" i="6"/>
  <c r="HK79" i="6"/>
  <c r="HL79" i="6"/>
  <c r="HM79" i="6"/>
  <c r="HN79" i="6"/>
  <c r="HO79" i="6"/>
  <c r="HP79" i="6"/>
  <c r="HQ79" i="6"/>
  <c r="HR79" i="6"/>
  <c r="HS79" i="6"/>
  <c r="HT79" i="6"/>
  <c r="HU79" i="6"/>
  <c r="HV79" i="6"/>
  <c r="HW79" i="6"/>
  <c r="HX79" i="6"/>
  <c r="HY79" i="6"/>
  <c r="HZ79" i="6"/>
  <c r="IA79" i="6"/>
  <c r="IB79" i="6"/>
  <c r="IC79" i="6"/>
  <c r="ID79" i="6"/>
  <c r="IE79" i="6"/>
  <c r="IF79" i="6"/>
  <c r="IG79" i="6"/>
  <c r="IH79" i="6"/>
  <c r="II79" i="6"/>
  <c r="IJ79" i="6"/>
  <c r="IK79" i="6"/>
  <c r="IL79" i="6"/>
  <c r="IM79" i="6"/>
  <c r="IN79" i="6"/>
  <c r="IO79" i="6"/>
  <c r="IP79" i="6"/>
  <c r="IQ79" i="6"/>
  <c r="IR79" i="6"/>
  <c r="IS79" i="6"/>
  <c r="IT79" i="6"/>
  <c r="IU79" i="6"/>
  <c r="IV79" i="6"/>
  <c r="IW79" i="6"/>
  <c r="IX79" i="6"/>
  <c r="IY79" i="6"/>
  <c r="IZ79" i="6"/>
  <c r="JA79" i="6"/>
  <c r="JB79" i="6"/>
  <c r="JC79" i="6"/>
  <c r="JD79" i="6"/>
  <c r="JE79" i="6"/>
  <c r="JF79" i="6"/>
  <c r="JG79" i="6"/>
  <c r="JH79" i="6"/>
  <c r="JI79" i="6"/>
  <c r="JJ79" i="6"/>
  <c r="JK79" i="6"/>
  <c r="JL79" i="6"/>
  <c r="JM79" i="6"/>
  <c r="JN79" i="6"/>
  <c r="JO79" i="6"/>
  <c r="JP79" i="6"/>
  <c r="JQ79" i="6"/>
  <c r="JR79" i="6"/>
  <c r="JS79" i="6"/>
  <c r="JT79" i="6"/>
  <c r="JU79" i="6"/>
  <c r="JV79" i="6"/>
  <c r="JW79" i="6"/>
  <c r="JX79" i="6"/>
  <c r="JY79" i="6"/>
  <c r="JZ79" i="6"/>
  <c r="KA79" i="6"/>
  <c r="KB79" i="6"/>
  <c r="KC79" i="6"/>
  <c r="KD79" i="6"/>
  <c r="KE79" i="6"/>
  <c r="KF79" i="6"/>
  <c r="KG79" i="6"/>
  <c r="KH79" i="6"/>
  <c r="KI79" i="6"/>
  <c r="KJ79" i="6"/>
  <c r="KK79" i="6"/>
  <c r="KL79" i="6"/>
  <c r="KM79" i="6"/>
  <c r="KN79" i="6"/>
  <c r="KO79" i="6"/>
  <c r="KP79" i="6"/>
  <c r="KQ79" i="6"/>
  <c r="KR79" i="6"/>
  <c r="KS79" i="6"/>
  <c r="KT79" i="6"/>
  <c r="KU79" i="6"/>
  <c r="KV79" i="6"/>
  <c r="KW79" i="6"/>
  <c r="KX79" i="6"/>
  <c r="KY79" i="6"/>
  <c r="KZ79" i="6"/>
  <c r="LA79" i="6"/>
  <c r="LB79" i="6"/>
  <c r="LC79" i="6"/>
  <c r="LD79" i="6"/>
  <c r="LE79" i="6"/>
  <c r="LF79" i="6"/>
  <c r="LG79" i="6"/>
  <c r="LH79" i="6"/>
  <c r="LI79" i="6"/>
  <c r="LJ79" i="6"/>
  <c r="LK79" i="6"/>
  <c r="LL79" i="6"/>
  <c r="LM79" i="6"/>
  <c r="LN79" i="6"/>
  <c r="LO79" i="6"/>
  <c r="LP79" i="6"/>
  <c r="LQ79" i="6"/>
  <c r="LR79" i="6"/>
  <c r="LS79" i="6"/>
  <c r="LT79" i="6"/>
  <c r="LU79" i="6"/>
  <c r="LV79" i="6"/>
  <c r="LW79" i="6"/>
  <c r="LX79" i="6"/>
  <c r="LY79" i="6"/>
  <c r="LZ79" i="6"/>
  <c r="MA79" i="6"/>
  <c r="MB79" i="6"/>
  <c r="MC79" i="6"/>
  <c r="MD79" i="6"/>
  <c r="ME79" i="6"/>
  <c r="MF79" i="6"/>
  <c r="MG79" i="6"/>
  <c r="MH79" i="6"/>
  <c r="MI79" i="6"/>
  <c r="MJ79" i="6"/>
  <c r="MK79" i="6"/>
  <c r="ML79" i="6"/>
  <c r="MM79" i="6"/>
  <c r="MN79" i="6"/>
  <c r="MO79" i="6"/>
  <c r="MP79" i="6"/>
  <c r="MQ79" i="6"/>
  <c r="MR79" i="6"/>
  <c r="MS79" i="6"/>
  <c r="MT79" i="6"/>
  <c r="MU79" i="6"/>
  <c r="MV79" i="6"/>
  <c r="MW79" i="6"/>
  <c r="MX79" i="6"/>
  <c r="MY79" i="6"/>
  <c r="MZ79" i="6"/>
  <c r="NA79" i="6"/>
  <c r="NB79" i="6"/>
  <c r="NC79" i="6"/>
  <c r="ND79" i="6"/>
  <c r="NE79" i="6"/>
  <c r="NF79" i="6"/>
  <c r="NG79" i="6"/>
  <c r="F58" i="5"/>
  <c r="F81" i="10" l="1"/>
  <c r="D9" i="13" s="1"/>
  <c r="F79" i="6"/>
  <c r="C7" i="13" s="1"/>
  <c r="D7" i="13"/>
  <c r="NF1" i="10"/>
  <c r="NE83" i="10"/>
  <c r="F78" i="10"/>
  <c r="HO80" i="10"/>
  <c r="F80" i="10" s="1"/>
  <c r="C9" i="13" s="1"/>
  <c r="E9" i="13" l="1"/>
  <c r="J9" i="13" s="1"/>
  <c r="B78" i="10"/>
  <c r="NG1" i="10"/>
  <c r="NG83" i="10" s="1"/>
  <c r="NF83" i="10"/>
  <c r="F41" i="5"/>
  <c r="F42" i="5"/>
  <c r="F43" i="5"/>
  <c r="F9" i="5"/>
  <c r="HO56" i="5" l="1"/>
  <c r="D56" i="5" l="1"/>
  <c r="E56" i="5"/>
  <c r="HO79" i="5"/>
  <c r="F80" i="5"/>
  <c r="D8" i="13" l="1"/>
  <c r="NH80" i="5"/>
  <c r="F79" i="5"/>
  <c r="C8" i="13" s="1"/>
  <c r="NJ79" i="5"/>
  <c r="F11" i="5"/>
  <c r="F29" i="5" l="1"/>
  <c r="D5" i="8"/>
  <c r="D6" i="8" l="1"/>
  <c r="D4" i="8"/>
  <c r="C4" i="8"/>
  <c r="D3" i="8"/>
  <c r="D2" i="8"/>
  <c r="KD78" i="5"/>
  <c r="KE78" i="5"/>
  <c r="KF78" i="5"/>
  <c r="KG78" i="5"/>
  <c r="KH78" i="5"/>
  <c r="KI78" i="5"/>
  <c r="KJ78" i="5"/>
  <c r="KK78" i="5"/>
  <c r="KL78" i="5"/>
  <c r="KM78" i="5"/>
  <c r="KN78" i="5"/>
  <c r="KO78" i="5"/>
  <c r="KP78" i="5"/>
  <c r="KQ78" i="5"/>
  <c r="KR78" i="5"/>
  <c r="KS78" i="5"/>
  <c r="KT78" i="5"/>
  <c r="KU78" i="5"/>
  <c r="KV78" i="5"/>
  <c r="KW78" i="5"/>
  <c r="KX78" i="5"/>
  <c r="KY78" i="5"/>
  <c r="KZ78" i="5"/>
  <c r="LA78" i="5"/>
  <c r="LB78" i="5"/>
  <c r="LC78" i="5"/>
  <c r="LD78" i="5"/>
  <c r="LE78" i="5"/>
  <c r="LF78" i="5"/>
  <c r="LG78" i="5"/>
  <c r="LH78" i="5"/>
  <c r="LI78" i="5"/>
  <c r="LJ78" i="5"/>
  <c r="LK78" i="5"/>
  <c r="LL78" i="5"/>
  <c r="LM78" i="5"/>
  <c r="LN78" i="5"/>
  <c r="LO78" i="5"/>
  <c r="LP78" i="5"/>
  <c r="LQ78" i="5"/>
  <c r="LR78" i="5"/>
  <c r="LS78" i="5"/>
  <c r="LT78" i="5"/>
  <c r="LU78" i="5"/>
  <c r="LV78" i="5"/>
  <c r="LW78" i="5"/>
  <c r="LX78" i="5"/>
  <c r="LY78" i="5"/>
  <c r="LZ78" i="5"/>
  <c r="MA78" i="5"/>
  <c r="MB78" i="5"/>
  <c r="MC78" i="5"/>
  <c r="MD78" i="5"/>
  <c r="ME78" i="5"/>
  <c r="MF78" i="5"/>
  <c r="MG78" i="5"/>
  <c r="MH78" i="5"/>
  <c r="MI78" i="5"/>
  <c r="MJ78" i="5"/>
  <c r="MK78" i="5"/>
  <c r="ML78" i="5"/>
  <c r="MM78" i="5"/>
  <c r="MN78" i="5"/>
  <c r="MO78" i="5"/>
  <c r="MP78" i="5"/>
  <c r="MQ78" i="5"/>
  <c r="MR78" i="5"/>
  <c r="MS78" i="5"/>
  <c r="MT78" i="5"/>
  <c r="MU78" i="5"/>
  <c r="MV78" i="5"/>
  <c r="MW78" i="5"/>
  <c r="MX78" i="5"/>
  <c r="MY78" i="5"/>
  <c r="MZ78" i="5"/>
  <c r="NA78" i="5"/>
  <c r="NB78" i="5"/>
  <c r="NC78" i="5"/>
  <c r="ND78" i="5"/>
  <c r="NE78" i="5"/>
  <c r="NF78" i="5"/>
  <c r="NG78" i="5"/>
  <c r="NH78" i="5"/>
  <c r="F49" i="5" l="1"/>
  <c r="F57" i="5" l="1"/>
  <c r="F28" i="5"/>
  <c r="F2" i="5" l="1"/>
  <c r="F26" i="5"/>
  <c r="C4" i="1" l="1"/>
  <c r="F47" i="6"/>
  <c r="D4" i="1" l="1"/>
  <c r="D6" i="1"/>
  <c r="F44" i="6" l="1"/>
  <c r="F43" i="6"/>
  <c r="F17" i="6"/>
  <c r="F49" i="6"/>
  <c r="F4" i="6"/>
  <c r="F6" i="6"/>
  <c r="F48" i="6"/>
  <c r="F7" i="6"/>
  <c r="F30" i="6"/>
  <c r="F45" i="6"/>
  <c r="F41" i="6"/>
  <c r="F55" i="6"/>
  <c r="F5" i="6"/>
  <c r="F63" i="6"/>
  <c r="F60" i="6"/>
  <c r="F57" i="6"/>
  <c r="F56" i="6"/>
  <c r="F11" i="6"/>
  <c r="F54" i="6"/>
  <c r="F52" i="6"/>
  <c r="F50" i="6"/>
  <c r="F51" i="6"/>
  <c r="F46" i="6"/>
  <c r="F24" i="6"/>
  <c r="F40" i="6"/>
  <c r="F39" i="6"/>
  <c r="F38" i="6"/>
  <c r="F37" i="6"/>
  <c r="F36" i="6"/>
  <c r="F35" i="6"/>
  <c r="F33" i="6"/>
  <c r="F31" i="6"/>
  <c r="F27" i="6"/>
  <c r="F25" i="6"/>
  <c r="F23" i="6"/>
  <c r="F22" i="6"/>
  <c r="F21" i="6"/>
  <c r="F20" i="6"/>
  <c r="F19" i="6"/>
  <c r="F18" i="6"/>
  <c r="F16" i="6"/>
  <c r="F15" i="6"/>
  <c r="F14" i="6"/>
  <c r="F13" i="6"/>
  <c r="F12" i="6"/>
  <c r="F10" i="6"/>
  <c r="F8" i="6"/>
  <c r="F3" i="6"/>
  <c r="F8" i="5"/>
  <c r="F10" i="5"/>
  <c r="F12" i="5"/>
  <c r="F13" i="5"/>
  <c r="F14" i="5"/>
  <c r="F15" i="5"/>
  <c r="F16" i="5"/>
  <c r="F18" i="5"/>
  <c r="F19" i="5"/>
  <c r="F20" i="5"/>
  <c r="F21" i="5"/>
  <c r="F22" i="5"/>
  <c r="F23" i="5"/>
  <c r="F25" i="5"/>
  <c r="F27" i="5"/>
  <c r="F31" i="5"/>
  <c r="F33" i="5"/>
  <c r="F34" i="5"/>
  <c r="F35" i="5"/>
  <c r="F36" i="5"/>
  <c r="F37" i="5"/>
  <c r="F38" i="5"/>
  <c r="F39" i="5"/>
  <c r="F40" i="5"/>
  <c r="F24" i="5"/>
  <c r="F46" i="5"/>
  <c r="F47" i="5"/>
  <c r="F51" i="5"/>
  <c r="F52" i="5"/>
  <c r="F53" i="5"/>
  <c r="F54" i="5"/>
  <c r="F55" i="5"/>
  <c r="F56" i="5"/>
  <c r="F5" i="5"/>
  <c r="F45" i="5"/>
  <c r="F30" i="5"/>
  <c r="F7" i="5"/>
  <c r="F48" i="5"/>
  <c r="F6" i="5"/>
  <c r="F4" i="5"/>
  <c r="F50" i="5"/>
  <c r="F17" i="5"/>
  <c r="F44" i="5"/>
  <c r="F3" i="5"/>
  <c r="NE1" i="5"/>
  <c r="NF1" i="5" s="1"/>
  <c r="NG1" i="5" s="1"/>
  <c r="NH1" i="5" s="1"/>
  <c r="F78" i="5" l="1"/>
  <c r="B78" i="5" s="1"/>
  <c r="F78" i="6"/>
  <c r="D2" i="1"/>
  <c r="D3" i="1"/>
  <c r="B78" i="6" l="1"/>
  <c r="E7" i="13"/>
  <c r="J7" i="13" s="1"/>
  <c r="E8" i="13"/>
  <c r="J8" i="13" s="1"/>
  <c r="EP1" i="6" l="1"/>
  <c r="EP82" i="6" s="1"/>
  <c r="EQ1" i="6" l="1"/>
  <c r="EQ82" i="6" s="1"/>
  <c r="ER1" i="6" l="1"/>
  <c r="ER82" i="6" s="1"/>
  <c r="ES1" i="6" l="1"/>
  <c r="ES82" i="6" s="1"/>
  <c r="ET1" i="6" l="1"/>
  <c r="ET82" i="6" s="1"/>
  <c r="EU1" i="6" l="1"/>
  <c r="EU82" i="6" s="1"/>
  <c r="EV1" i="6" l="1"/>
  <c r="EV82" i="6" s="1"/>
  <c r="EW1" i="6" l="1"/>
  <c r="EW82" i="6" s="1"/>
  <c r="EX1" i="6" l="1"/>
  <c r="EX82" i="6" s="1"/>
  <c r="EY1" i="6" l="1"/>
  <c r="EY82" i="6" s="1"/>
  <c r="EZ1" i="6" l="1"/>
  <c r="EZ82" i="6" s="1"/>
  <c r="FA1" i="6" l="1"/>
  <c r="FA82" i="6" s="1"/>
  <c r="FB1" i="6" l="1"/>
  <c r="FB82" i="6" s="1"/>
  <c r="FC1" i="6" l="1"/>
  <c r="FC82" i="6" s="1"/>
  <c r="FD1" i="6" l="1"/>
  <c r="FD82" i="6" s="1"/>
  <c r="FE1" i="6" l="1"/>
  <c r="FE82" i="6" s="1"/>
  <c r="FF1" i="6" l="1"/>
  <c r="FF82" i="6" s="1"/>
  <c r="FG1" i="6" l="1"/>
  <c r="FG82" i="6" s="1"/>
  <c r="FH1" i="6" l="1"/>
  <c r="FH82" i="6" s="1"/>
  <c r="FI1" i="6" l="1"/>
  <c r="FI82" i="6" s="1"/>
  <c r="FJ1" i="6" l="1"/>
  <c r="FJ82" i="6" s="1"/>
  <c r="FK1" i="6" l="1"/>
  <c r="FK82" i="6" s="1"/>
  <c r="FL1" i="6" l="1"/>
  <c r="FL82" i="6" s="1"/>
  <c r="FM1" i="6" l="1"/>
  <c r="FM82" i="6" s="1"/>
  <c r="FN1" i="6" l="1"/>
  <c r="FN82" i="6" s="1"/>
  <c r="FO1" i="6" l="1"/>
  <c r="FO82" i="6" s="1"/>
  <c r="FP1" i="6" l="1"/>
  <c r="FP82" i="6" s="1"/>
  <c r="FQ1" i="6" l="1"/>
  <c r="FQ82" i="6" s="1"/>
  <c r="FR1" i="6" l="1"/>
  <c r="FR82" i="6" s="1"/>
  <c r="FS1" i="6" l="1"/>
  <c r="FS82" i="6" s="1"/>
  <c r="FT1" i="6" l="1"/>
  <c r="FT82" i="6" s="1"/>
  <c r="FU1" i="6" l="1"/>
  <c r="FU82" i="6" s="1"/>
  <c r="FV1" i="6" l="1"/>
  <c r="FV82" i="6" s="1"/>
  <c r="FW1" i="6" l="1"/>
  <c r="FW82" i="6" s="1"/>
  <c r="FX1" i="6" l="1"/>
  <c r="FX82" i="6" s="1"/>
  <c r="FY1" i="6" l="1"/>
  <c r="FY82" i="6" s="1"/>
  <c r="FZ1" i="6" l="1"/>
  <c r="FZ82" i="6" s="1"/>
  <c r="GA1" i="6" l="1"/>
  <c r="GA82" i="6" s="1"/>
  <c r="GB1" i="6" l="1"/>
  <c r="GB82" i="6" s="1"/>
  <c r="GC1" i="6" l="1"/>
  <c r="GC82" i="6" s="1"/>
  <c r="GD1" i="6" l="1"/>
  <c r="GD82" i="6" s="1"/>
  <c r="GE1" i="6" l="1"/>
  <c r="GE82" i="6" s="1"/>
  <c r="GF1" i="6" l="1"/>
  <c r="GF82" i="6" s="1"/>
  <c r="GG1" i="6" l="1"/>
  <c r="GG82" i="6" s="1"/>
  <c r="GH1" i="6" l="1"/>
  <c r="GH82" i="6" s="1"/>
  <c r="GI1" i="6" l="1"/>
  <c r="GI82" i="6" s="1"/>
  <c r="GJ1" i="6" l="1"/>
  <c r="GJ82" i="6" s="1"/>
  <c r="GK1" i="6" l="1"/>
  <c r="GK82" i="6" s="1"/>
  <c r="GL1" i="6" l="1"/>
  <c r="GL82" i="6" s="1"/>
  <c r="GM1" i="6" l="1"/>
  <c r="GM82" i="6" s="1"/>
  <c r="GN1" i="6" l="1"/>
  <c r="GN82" i="6" s="1"/>
  <c r="GO1" i="6" l="1"/>
  <c r="GO82" i="6" s="1"/>
  <c r="GP1" i="6" l="1"/>
  <c r="GP82" i="6" s="1"/>
  <c r="GQ1" i="6" l="1"/>
  <c r="GQ82" i="6" s="1"/>
  <c r="GR1" i="6" l="1"/>
  <c r="GR82" i="6" s="1"/>
  <c r="GS1" i="6" l="1"/>
  <c r="GS82" i="6" s="1"/>
  <c r="GT1" i="6" l="1"/>
  <c r="GT82" i="6" s="1"/>
  <c r="GU1" i="6" l="1"/>
  <c r="GU82" i="6" s="1"/>
  <c r="GV1" i="6" l="1"/>
  <c r="GV82" i="6" s="1"/>
  <c r="GW1" i="6" l="1"/>
  <c r="GW82" i="6" s="1"/>
  <c r="GX1" i="6" l="1"/>
  <c r="GX82" i="6" s="1"/>
  <c r="GY1" i="6" l="1"/>
  <c r="GY82" i="6" s="1"/>
  <c r="GZ1" i="6" l="1"/>
  <c r="GZ82" i="6" s="1"/>
  <c r="HA1" i="6" l="1"/>
  <c r="HA82" i="6" s="1"/>
  <c r="HB1" i="6" l="1"/>
  <c r="HB82" i="6" s="1"/>
  <c r="HC1" i="6" l="1"/>
  <c r="HC82" i="6" s="1"/>
  <c r="HD1" i="6" l="1"/>
  <c r="HD82" i="6" s="1"/>
  <c r="HE1" i="6" l="1"/>
  <c r="HE82" i="6" s="1"/>
  <c r="HF1" i="6" l="1"/>
  <c r="HF82" i="6" s="1"/>
  <c r="HG1" i="6" l="1"/>
  <c r="HG82" i="6" s="1"/>
  <c r="HH1" i="6" l="1"/>
  <c r="HH82" i="6" s="1"/>
  <c r="HI1" i="6" l="1"/>
  <c r="HI82" i="6" s="1"/>
  <c r="HJ1" i="6" l="1"/>
  <c r="HJ82" i="6" s="1"/>
  <c r="HK1" i="6" l="1"/>
  <c r="HK82" i="6" s="1"/>
  <c r="HL1" i="6" l="1"/>
  <c r="HL82" i="6" s="1"/>
  <c r="HM1" i="6" l="1"/>
  <c r="HM82" i="6" s="1"/>
  <c r="HN1" i="6" l="1"/>
  <c r="HN82" i="6" s="1"/>
  <c r="HO1" i="6" l="1"/>
  <c r="HO82" i="6" s="1"/>
  <c r="HP1" i="6" l="1"/>
  <c r="HP82" i="6" s="1"/>
  <c r="HQ1" i="6" l="1"/>
  <c r="HQ82" i="6" s="1"/>
  <c r="HR1" i="6" l="1"/>
  <c r="HR82" i="6" s="1"/>
  <c r="HS1" i="6" l="1"/>
  <c r="HS82" i="6" s="1"/>
  <c r="HT1" i="6" l="1"/>
  <c r="HT82" i="6" s="1"/>
  <c r="HU1" i="6" l="1"/>
  <c r="HU82" i="6" s="1"/>
  <c r="HV1" i="6" l="1"/>
  <c r="HV82" i="6" s="1"/>
  <c r="HW1" i="6" l="1"/>
  <c r="HW82" i="6" s="1"/>
  <c r="HX1" i="6" l="1"/>
  <c r="HX82" i="6" s="1"/>
  <c r="HY1" i="6" l="1"/>
  <c r="HY82" i="6" s="1"/>
  <c r="HZ1" i="6" l="1"/>
  <c r="HZ82" i="6" s="1"/>
  <c r="IA1" i="6" l="1"/>
  <c r="IA82" i="6" s="1"/>
  <c r="IB1" i="6" l="1"/>
  <c r="IB82" i="6" s="1"/>
  <c r="IC1" i="6" l="1"/>
  <c r="IC82" i="6" s="1"/>
  <c r="ID1" i="6" l="1"/>
  <c r="ID82" i="6" s="1"/>
  <c r="IE1" i="6" l="1"/>
  <c r="IE82" i="6" s="1"/>
  <c r="IF1" i="6" l="1"/>
  <c r="IF82" i="6" s="1"/>
  <c r="IG1" i="6" l="1"/>
  <c r="IG82" i="6" s="1"/>
  <c r="IH1" i="6" l="1"/>
  <c r="IH82" i="6" s="1"/>
  <c r="II1" i="6" l="1"/>
  <c r="II82" i="6" s="1"/>
  <c r="IJ1" i="6" l="1"/>
  <c r="IJ82" i="6" s="1"/>
  <c r="IK1" i="6" l="1"/>
  <c r="IK82" i="6" s="1"/>
  <c r="IL1" i="6" l="1"/>
  <c r="IL82" i="6" s="1"/>
  <c r="IM1" i="6" l="1"/>
  <c r="IM82" i="6" s="1"/>
  <c r="IN1" i="6" l="1"/>
  <c r="IN82" i="6" s="1"/>
  <c r="IO1" i="6" l="1"/>
  <c r="IO82" i="6" s="1"/>
  <c r="IP1" i="6" l="1"/>
  <c r="IP82" i="6" s="1"/>
  <c r="IQ1" i="6" l="1"/>
  <c r="IQ82" i="6" s="1"/>
  <c r="IR1" i="6" l="1"/>
  <c r="IR82" i="6" s="1"/>
  <c r="IS1" i="6" l="1"/>
  <c r="IS82" i="6" s="1"/>
  <c r="IT1" i="6" l="1"/>
  <c r="IT82" i="6" s="1"/>
  <c r="IU1" i="6" l="1"/>
  <c r="IU82" i="6" s="1"/>
  <c r="IV1" i="6" l="1"/>
  <c r="IV82" i="6" s="1"/>
  <c r="IW1" i="6" l="1"/>
  <c r="IW82" i="6" s="1"/>
  <c r="IX1" i="6" l="1"/>
  <c r="IX82" i="6" s="1"/>
  <c r="IY1" i="6" l="1"/>
  <c r="IY82" i="6" s="1"/>
  <c r="IZ1" i="6" l="1"/>
  <c r="IZ82" i="6" s="1"/>
  <c r="JA1" i="6" l="1"/>
  <c r="JA82" i="6" s="1"/>
  <c r="JB1" i="6" l="1"/>
  <c r="JB82" i="6" s="1"/>
  <c r="JC1" i="6" l="1"/>
  <c r="JC82" i="6" s="1"/>
  <c r="JD1" i="6" l="1"/>
  <c r="JD82" i="6" s="1"/>
  <c r="JE1" i="6" l="1"/>
  <c r="JE82" i="6" s="1"/>
  <c r="JF1" i="6" l="1"/>
  <c r="JF82" i="6" s="1"/>
  <c r="JG1" i="6" l="1"/>
  <c r="JG82" i="6" s="1"/>
  <c r="JH1" i="6" l="1"/>
  <c r="JH82" i="6" s="1"/>
  <c r="JI1" i="6" l="1"/>
  <c r="JI82" i="6" s="1"/>
  <c r="JJ1" i="6" l="1"/>
  <c r="JJ82" i="6" s="1"/>
  <c r="JK1" i="6" l="1"/>
  <c r="JK82" i="6" s="1"/>
  <c r="JL1" i="6" l="1"/>
  <c r="JL82" i="6" s="1"/>
  <c r="JM1" i="6" l="1"/>
  <c r="JM82" i="6" s="1"/>
  <c r="JN1" i="6" l="1"/>
  <c r="JN82" i="6" s="1"/>
  <c r="JO1" i="6" l="1"/>
  <c r="JO82" i="6" s="1"/>
  <c r="JP1" i="6" l="1"/>
  <c r="JP82" i="6" s="1"/>
  <c r="JQ1" i="6" l="1"/>
  <c r="JQ82" i="6" s="1"/>
  <c r="JR1" i="6" l="1"/>
  <c r="JR82" i="6" s="1"/>
  <c r="JS1" i="6" l="1"/>
  <c r="JS82" i="6" s="1"/>
  <c r="JT1" i="6" l="1"/>
  <c r="JT82" i="6" s="1"/>
  <c r="JU1" i="6" l="1"/>
  <c r="JU82" i="6" s="1"/>
  <c r="JV1" i="6" l="1"/>
  <c r="JV82" i="6" s="1"/>
  <c r="JW1" i="6" l="1"/>
  <c r="JW82" i="6" s="1"/>
  <c r="JX1" i="6" l="1"/>
  <c r="JX82" i="6" s="1"/>
  <c r="JY1" i="6" l="1"/>
  <c r="JY82" i="6" s="1"/>
  <c r="JZ1" i="6" l="1"/>
  <c r="JZ82" i="6" s="1"/>
  <c r="KA1" i="6" l="1"/>
  <c r="KA82" i="6" s="1"/>
  <c r="KB1" i="6" l="1"/>
  <c r="KB82" i="6" s="1"/>
  <c r="KC1" i="6" l="1"/>
  <c r="KC82" i="6" s="1"/>
  <c r="KD1" i="6" l="1"/>
  <c r="KD82" i="6" s="1"/>
  <c r="KE1" i="6" l="1"/>
  <c r="KE82" i="6" s="1"/>
  <c r="KF1" i="6" l="1"/>
  <c r="KF82" i="6" s="1"/>
  <c r="KG1" i="6" l="1"/>
  <c r="KG82" i="6" s="1"/>
  <c r="KH1" i="6" l="1"/>
  <c r="KH82" i="6" s="1"/>
  <c r="KI1" i="6" l="1"/>
  <c r="KI82" i="6" s="1"/>
  <c r="KJ1" i="6" l="1"/>
  <c r="KJ82" i="6" s="1"/>
  <c r="KK1" i="6" l="1"/>
  <c r="KK82" i="6" s="1"/>
  <c r="KL1" i="6" l="1"/>
  <c r="KL82" i="6" s="1"/>
  <c r="KM1" i="6" l="1"/>
  <c r="KM82" i="6" s="1"/>
  <c r="KN1" i="6" l="1"/>
  <c r="KN82" i="6" s="1"/>
  <c r="KO1" i="6" l="1"/>
  <c r="KO82" i="6" s="1"/>
  <c r="KP1" i="6" l="1"/>
  <c r="KP82" i="6" s="1"/>
  <c r="KQ1" i="6" l="1"/>
  <c r="KQ82" i="6" s="1"/>
  <c r="KR1" i="6" l="1"/>
  <c r="KR82" i="6" s="1"/>
  <c r="KS1" i="6" l="1"/>
  <c r="KS82" i="6" s="1"/>
  <c r="KT1" i="6" l="1"/>
  <c r="KT82" i="6" s="1"/>
  <c r="KU1" i="6" l="1"/>
  <c r="KU82" i="6" s="1"/>
  <c r="KV1" i="6" l="1"/>
  <c r="KV82" i="6" s="1"/>
  <c r="KW1" i="6" l="1"/>
  <c r="KW82" i="6" s="1"/>
  <c r="KX1" i="6" l="1"/>
  <c r="KX82" i="6" s="1"/>
  <c r="KY1" i="6" l="1"/>
  <c r="KY82" i="6" s="1"/>
  <c r="KZ1" i="6" l="1"/>
  <c r="KZ82" i="6" s="1"/>
  <c r="LA1" i="6" l="1"/>
  <c r="LA82" i="6" s="1"/>
  <c r="LB1" i="6" l="1"/>
  <c r="LB82" i="6" s="1"/>
  <c r="LC1" i="6" l="1"/>
  <c r="LC82" i="6" s="1"/>
  <c r="LD1" i="6" l="1"/>
  <c r="LD82" i="6" s="1"/>
  <c r="LE1" i="6" l="1"/>
  <c r="LE82" i="6" s="1"/>
  <c r="LF1" i="6" l="1"/>
  <c r="LF82" i="6" s="1"/>
  <c r="LG1" i="6" l="1"/>
  <c r="LG82" i="6" s="1"/>
  <c r="LH1" i="6" l="1"/>
  <c r="LH82" i="6" s="1"/>
  <c r="LI1" i="6" l="1"/>
  <c r="LI82" i="6" s="1"/>
  <c r="LJ1" i="6" l="1"/>
  <c r="LJ82" i="6" s="1"/>
  <c r="LK1" i="6" l="1"/>
  <c r="LK82" i="6" s="1"/>
  <c r="LL1" i="6" l="1"/>
  <c r="LL82" i="6" s="1"/>
  <c r="LM1" i="6" l="1"/>
  <c r="LM82" i="6" s="1"/>
  <c r="LN1" i="6" l="1"/>
  <c r="LN82" i="6" s="1"/>
  <c r="LO1" i="6" l="1"/>
  <c r="LO82" i="6" s="1"/>
  <c r="LP1" i="6" l="1"/>
  <c r="LP82" i="6" s="1"/>
  <c r="LQ1" i="6" l="1"/>
  <c r="LQ82" i="6" s="1"/>
  <c r="LR1" i="6" l="1"/>
  <c r="LR82" i="6" s="1"/>
  <c r="LS1" i="6" l="1"/>
  <c r="LS82" i="6" s="1"/>
  <c r="LT1" i="6" l="1"/>
  <c r="LT82" i="6" s="1"/>
  <c r="LU1" i="6" l="1"/>
  <c r="LU82" i="6" s="1"/>
  <c r="LV1" i="6" l="1"/>
  <c r="LV82" i="6" s="1"/>
  <c r="LW1" i="6" l="1"/>
  <c r="LW82" i="6" s="1"/>
  <c r="LX1" i="6" l="1"/>
  <c r="LX82" i="6" s="1"/>
  <c r="LY1" i="6" l="1"/>
  <c r="LY82" i="6" s="1"/>
  <c r="LZ1" i="6" l="1"/>
  <c r="LZ82" i="6" s="1"/>
  <c r="MA1" i="6" l="1"/>
  <c r="MA82" i="6" s="1"/>
  <c r="MB1" i="6" l="1"/>
  <c r="MB82" i="6" s="1"/>
  <c r="MC1" i="6" l="1"/>
  <c r="MC82" i="6" s="1"/>
  <c r="MD1" i="6" l="1"/>
  <c r="MD82" i="6" s="1"/>
  <c r="ME1" i="6" l="1"/>
  <c r="ME82" i="6" s="1"/>
  <c r="MF1" i="6" l="1"/>
  <c r="MF82" i="6" s="1"/>
  <c r="MG1" i="6" l="1"/>
  <c r="MG82" i="6" s="1"/>
  <c r="MH1" i="6" l="1"/>
  <c r="MH82" i="6" s="1"/>
  <c r="MI1" i="6" l="1"/>
  <c r="MI82" i="6" s="1"/>
  <c r="MJ1" i="6" l="1"/>
  <c r="MJ82" i="6" s="1"/>
  <c r="MK1" i="6" l="1"/>
  <c r="MK82" i="6" s="1"/>
  <c r="ML1" i="6" l="1"/>
  <c r="ML82" i="6" s="1"/>
  <c r="MM1" i="6" l="1"/>
  <c r="MM82" i="6" s="1"/>
  <c r="MN1" i="6" l="1"/>
  <c r="MN82" i="6" s="1"/>
  <c r="MO1" i="6" l="1"/>
  <c r="MO82" i="6" s="1"/>
  <c r="MP1" i="6" l="1"/>
  <c r="MP82" i="6" s="1"/>
  <c r="MQ1" i="6" l="1"/>
  <c r="MQ82" i="6" s="1"/>
  <c r="MR1" i="6" l="1"/>
  <c r="MR82" i="6" s="1"/>
  <c r="MS1" i="6" l="1"/>
  <c r="MS82" i="6" s="1"/>
  <c r="MT1" i="6" l="1"/>
  <c r="MT82" i="6" s="1"/>
  <c r="MU1" i="6" l="1"/>
  <c r="MU82" i="6" s="1"/>
  <c r="MV1" i="6" l="1"/>
  <c r="MV82" i="6" s="1"/>
  <c r="MW1" i="6" l="1"/>
  <c r="MW82" i="6" s="1"/>
  <c r="MX1" i="6" l="1"/>
  <c r="MX82" i="6" s="1"/>
  <c r="MY1" i="6" l="1"/>
  <c r="MY82" i="6" s="1"/>
  <c r="MZ1" i="6" l="1"/>
  <c r="MZ82" i="6" s="1"/>
  <c r="NA1" i="6" l="1"/>
  <c r="NA82" i="6" s="1"/>
  <c r="NB1" i="6" l="1"/>
  <c r="NB82" i="6" s="1"/>
  <c r="NC1" i="6" l="1"/>
  <c r="NC82" i="6" s="1"/>
  <c r="ND1" i="6" l="1"/>
  <c r="ND82" i="6" s="1"/>
  <c r="NE1" i="6" l="1"/>
  <c r="NE82" i="6" s="1"/>
  <c r="NF1" i="6" l="1"/>
  <c r="NF82" i="6" s="1"/>
  <c r="NG1" i="6" l="1"/>
  <c r="NG82" i="6" s="1"/>
</calcChain>
</file>

<file path=xl/sharedStrings.xml><?xml version="1.0" encoding="utf-8"?>
<sst xmlns="http://schemas.openxmlformats.org/spreadsheetml/2006/main" count="2064" uniqueCount="557">
  <si>
    <t>Gemeine Sichelschrecke</t>
  </si>
  <si>
    <t>Summe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</si>
  <si>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</si>
  <si>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</si>
  <si>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</si>
  <si>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</si>
  <si>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</si>
  <si>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</si>
  <si>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</si>
  <si>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</si>
  <si>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</si>
  <si>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</si>
  <si>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</si>
  <si>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</si>
  <si>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</si>
  <si>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</si>
  <si>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</si>
  <si>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</si>
  <si>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</si>
  <si>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</si>
  <si>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</si>
  <si>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</si>
  <si>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</si>
  <si>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</si>
  <si>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</si>
  <si>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</si>
  <si>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</si>
  <si>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</si>
  <si>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</si>
  <si>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</si>
  <si>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</si>
  <si>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</si>
  <si>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</si>
  <si>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</si>
  <si>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</si>
  <si>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</si>
  <si>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</si>
  <si>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</si>
  <si>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</si>
  <si>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</si>
  <si>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</si>
  <si>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</si>
  <si>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</si>
  <si>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</si>
  <si>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</si>
  <si>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</si>
  <si>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</si>
  <si>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</si>
  <si>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</si>
  <si>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</si>
  <si>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</si>
  <si>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</si>
  <si>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</si>
  <si>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</si>
  <si>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</si>
  <si>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</si>
  <si>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</si>
  <si>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</si>
  <si>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</si>
  <si>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</si>
  <si>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</si>
  <si>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</si>
  <si>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</si>
  <si>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</si>
  <si>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</si>
  <si>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</si>
  <si>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</si>
  <si>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</si>
  <si>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</si>
  <si>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</si>
  <si>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</si>
  <si>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</si>
  <si>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</si>
  <si>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</si>
  <si>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</si>
  <si>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</si>
  <si>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</si>
  <si>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</si>
  <si>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</si>
  <si>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</si>
  <si>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</si>
  <si>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</si>
  <si>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</si>
  <si>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</si>
  <si>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</si>
  <si>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</si>
  <si>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</si>
  <si>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</si>
  <si>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</si>
  <si>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</si>
  <si>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</si>
  <si>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</si>
  <si>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</si>
  <si>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</si>
  <si>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</si>
  <si>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</si>
  <si>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</si>
  <si>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</si>
  <si>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</si>
  <si>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</si>
  <si>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</si>
  <si>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</si>
  <si>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</si>
  <si>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</si>
  <si>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</si>
  <si>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</si>
  <si>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</si>
  <si>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</si>
  <si>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</si>
  <si>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</si>
  <si>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</si>
  <si>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</si>
  <si>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</si>
  <si>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</si>
  <si>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</si>
  <si>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</si>
  <si>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</si>
  <si>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</si>
  <si>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</si>
  <si>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</si>
  <si>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</si>
  <si>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</si>
  <si>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</si>
  <si>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</si>
  <si>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</si>
  <si>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</si>
  <si>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</si>
  <si>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</si>
  <si>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</si>
  <si>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</si>
  <si>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</si>
  <si>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</si>
  <si>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</si>
  <si>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</si>
  <si>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</si>
  <si>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</si>
  <si>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</si>
  <si>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</si>
  <si>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</si>
  <si>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</si>
  <si>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</si>
  <si>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</si>
  <si>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</si>
  <si>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</si>
  <si>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</si>
  <si>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</si>
  <si>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</si>
  <si>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</si>
  <si>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</si>
  <si>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</si>
  <si>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</si>
  <si>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</si>
  <si>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</si>
  <si>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</si>
  <si>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</si>
  <si>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</si>
  <si>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</si>
  <si>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</si>
  <si>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</si>
  <si>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</si>
  <si>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</si>
  <si>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</si>
  <si>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</si>
  <si>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</si>
  <si>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</si>
  <si>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</si>
  <si>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</si>
  <si>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</si>
  <si>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</si>
  <si>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</si>
  <si>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</si>
  <si>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</si>
  <si>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</si>
  <si>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</si>
  <si>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</si>
  <si>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</si>
  <si>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</si>
  <si>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</si>
  <si>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</si>
  <si>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</si>
  <si>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</si>
  <si>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</si>
  <si>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</si>
  <si>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</si>
  <si>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</si>
  <si>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</si>
  <si>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</si>
  <si>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</si>
  <si>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</si>
  <si>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</si>
  <si>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</si>
  <si>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</si>
  <si>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</si>
  <si>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</si>
  <si>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</si>
  <si>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</si>
  <si>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</si>
  <si>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</si>
  <si>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</si>
  <si>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</si>
  <si>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</si>
  <si>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</si>
  <si>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</si>
  <si>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</si>
  <si>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</si>
  <si>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</si>
  <si>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</si>
  <si>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</si>
  <si>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</si>
  <si>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</si>
  <si>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</si>
  <si>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</si>
  <si>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</si>
  <si>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</si>
  <si>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</si>
  <si>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</si>
  <si>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</si>
  <si>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</si>
  <si>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</si>
  <si>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</si>
  <si>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</si>
  <si>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</si>
  <si>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</si>
  <si>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</si>
  <si>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</si>
  <si>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</si>
  <si>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</si>
  <si>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</si>
  <si>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</si>
  <si>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</si>
  <si>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</si>
  <si>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</si>
  <si>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</si>
  <si>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</si>
  <si>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</si>
  <si>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</si>
  <si>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</si>
  <si>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</si>
  <si>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</si>
  <si>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</si>
  <si>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</si>
  <si>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</si>
  <si>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</si>
  <si>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</si>
  <si>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</si>
  <si>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</si>
  <si>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</si>
  <si>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</si>
  <si>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</si>
  <si>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</si>
  <si>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</si>
  <si>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</si>
  <si>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</si>
  <si>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</si>
  <si>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</si>
  <si>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</si>
  <si>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</si>
  <si>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</si>
  <si>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</si>
  <si>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</si>
  <si>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</si>
  <si>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</si>
  <si>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</si>
  <si>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</si>
  <si>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</si>
  <si>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</si>
  <si>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</si>
  <si>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</si>
  <si>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</si>
  <si>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</si>
  <si>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</si>
  <si>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</si>
  <si>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</si>
  <si>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</si>
  <si>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</si>
  <si>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</si>
  <si>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</si>
  <si>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</si>
  <si>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</si>
  <si>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</si>
  <si>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</si>
  <si>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</si>
  <si>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</si>
  <si>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</si>
  <si>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</si>
  <si>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</si>
  <si>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</si>
  <si>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</si>
  <si>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</si>
  <si>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</si>
  <si>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</si>
  <si>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</si>
  <si>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</si>
  <si>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</si>
  <si>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</si>
  <si>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</si>
  <si>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</si>
  <si>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</si>
  <si>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</si>
  <si>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</si>
  <si>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</si>
  <si>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</si>
  <si>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</si>
  <si>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</si>
  <si>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</si>
  <si>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</si>
  <si>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</si>
  <si>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</si>
  <si>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</si>
  <si>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</si>
  <si>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</si>
  <si>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</si>
  <si>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</si>
  <si>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</si>
  <si>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</si>
  <si>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Admiral</t>
  </si>
  <si>
    <t>Blauer Eichen Zipfelfalter</t>
  </si>
  <si>
    <t>Braune Tageule</t>
  </si>
  <si>
    <t>C-Falter</t>
  </si>
  <si>
    <t>Distelfalter</t>
  </si>
  <si>
    <t>Dukatenfalter</t>
  </si>
  <si>
    <t>Faulbaum Blaeuling</t>
  </si>
  <si>
    <t>Gamma Eule</t>
  </si>
  <si>
    <t>Gelbwuerfeliger Dickkopffalter</t>
  </si>
  <si>
    <t>Gitterspanner</t>
  </si>
  <si>
    <t>Chiasmia clathrata</t>
  </si>
  <si>
    <t>Goldene Acht</t>
  </si>
  <si>
    <t>Graubinden-Labkrautspanner</t>
  </si>
  <si>
    <t>Grosser Kohlweissling</t>
  </si>
  <si>
    <t>Grosser Schillerfalter</t>
  </si>
  <si>
    <t>Gruenader Weissling</t>
  </si>
  <si>
    <t>Hauhechel Blaeuling</t>
  </si>
  <si>
    <t>Kaisermantel</t>
  </si>
  <si>
    <t>Kleiner Eisvogel</t>
  </si>
  <si>
    <t>Kleiner Feuerfalter</t>
  </si>
  <si>
    <t>Kleiner Fuchs</t>
  </si>
  <si>
    <t>Kleiner Kohlweissling</t>
  </si>
  <si>
    <t>Kleiner Perlmutterfalter</t>
  </si>
  <si>
    <t>Kleiner Sonnenroeschen Blaeuling</t>
  </si>
  <si>
    <t>Kleines Wiesenvoegelchen</t>
  </si>
  <si>
    <t>Landkaertchen</t>
  </si>
  <si>
    <t>Grosses Ochsenauge</t>
  </si>
  <si>
    <t>Purpur Zwergeulchen</t>
  </si>
  <si>
    <t>Resedafalter</t>
  </si>
  <si>
    <t>Schachbrett</t>
  </si>
  <si>
    <t>Schoenbaer</t>
  </si>
  <si>
    <t>Callimorpha dominula</t>
  </si>
  <si>
    <t>Schornsteinfeger</t>
  </si>
  <si>
    <t>Schwalbenschwanz</t>
  </si>
  <si>
    <t>Schwarzkolbiger Braun-Dickkopffalter</t>
  </si>
  <si>
    <t>Sechsfleck Widderchen</t>
  </si>
  <si>
    <t>Tagpfauenauge</t>
  </si>
  <si>
    <t>Ulmen-Zipelfalter</t>
  </si>
  <si>
    <t>Waltbrettspiel</t>
  </si>
  <si>
    <t>Zitronenfalter</t>
  </si>
  <si>
    <t>Aurorafalter</t>
  </si>
  <si>
    <t>Tintenfleck Weissling</t>
  </si>
  <si>
    <t>Nierenfleck-Zipfelfalter</t>
  </si>
  <si>
    <t>Pflaumen-Zipfelfalter</t>
  </si>
  <si>
    <t>Jakobskrautbaer</t>
  </si>
  <si>
    <t>Beifuss Moench</t>
  </si>
  <si>
    <t>Zahnbindenzuensler</t>
  </si>
  <si>
    <t>Rhabarberzuensler</t>
  </si>
  <si>
    <t>Baum-Weissling</t>
  </si>
  <si>
    <t>Ampferspanner</t>
  </si>
  <si>
    <t>Rotes Ordensband</t>
  </si>
  <si>
    <t>Gelbspanner</t>
  </si>
  <si>
    <t>Pfaffenhuetchen-Harlekin</t>
  </si>
  <si>
    <t>Pfeileule</t>
  </si>
  <si>
    <t>Blauflügelige Sandschrecke</t>
  </si>
  <si>
    <t>Sphingonotus caerulans</t>
  </si>
  <si>
    <t>Gruenes Heupferd</t>
  </si>
  <si>
    <t>Tettigonia viridissima</t>
  </si>
  <si>
    <t>Wiesengrashuepfer</t>
  </si>
  <si>
    <t>Chorthippus dorsatus</t>
  </si>
  <si>
    <t>Phaneroptera falcata</t>
  </si>
  <si>
    <t>Status NDS</t>
  </si>
  <si>
    <t>V</t>
  </si>
  <si>
    <t>*</t>
  </si>
  <si>
    <t>D</t>
  </si>
  <si>
    <t>Ausgestorben oder Verschollen</t>
  </si>
  <si>
    <t>Vom Aussterben bedroht</t>
  </si>
  <si>
    <t>Stark gefährdet</t>
  </si>
  <si>
    <t>Gefährdet</t>
  </si>
  <si>
    <t>Arten der Vorwarniste</t>
  </si>
  <si>
    <t>Derzeit nicht gefährdet</t>
  </si>
  <si>
    <t>Datenlage defizitär</t>
  </si>
  <si>
    <t>M</t>
  </si>
  <si>
    <t>Nicht bodenständiger Wanderfalter</t>
  </si>
  <si>
    <t>U</t>
  </si>
  <si>
    <t>Status unklar</t>
  </si>
  <si>
    <t>F</t>
  </si>
  <si>
    <t>Falschmeldung bzw. Faunenverfälschung</t>
  </si>
  <si>
    <t>Roteliste NDS stand 2004</t>
  </si>
  <si>
    <t>Ackerwinden-Trauereule</t>
  </si>
  <si>
    <t>Hartheuspanner</t>
  </si>
  <si>
    <t>Ockergelber Blattspanner</t>
  </si>
  <si>
    <t>Hornissen-Glasflügler</t>
  </si>
  <si>
    <t>Rostfarbiger Dickkopffalter</t>
  </si>
  <si>
    <t>Tetrix tenuicornis</t>
  </si>
  <si>
    <t>Langfühler-Dornschrecke</t>
  </si>
  <si>
    <t>Hornklee-Glasflügler</t>
  </si>
  <si>
    <t>Scopula rubigunata</t>
  </si>
  <si>
    <t>Violettroter Kleinspanner</t>
  </si>
  <si>
    <t>Braunkolbiger Braun-Dickkopffalter</t>
  </si>
  <si>
    <t>Braunbinden-Wellenstriemenspanner</t>
  </si>
  <si>
    <t>Taubenschwaenzchen</t>
  </si>
  <si>
    <t>Flur Bezeichnung</t>
  </si>
  <si>
    <t>Breitengrad</t>
  </si>
  <si>
    <t>Längengrad</t>
  </si>
  <si>
    <t>Magerbrachflaeche Schleuse</t>
  </si>
  <si>
    <t>52.299798</t>
  </si>
  <si>
    <t>9.959647</t>
  </si>
  <si>
    <t>Goolge Maps Link</t>
  </si>
  <si>
    <t>https://goo.gl/maps/bKT2EnVZtVv4nPxo7</t>
  </si>
  <si>
    <t>Anzahl Begehungen</t>
  </si>
  <si>
    <t>Jahr</t>
  </si>
  <si>
    <t>Anzahl Arten</t>
  </si>
  <si>
    <t>ARTEN</t>
  </si>
  <si>
    <t>Sonnen Stunden</t>
  </si>
  <si>
    <t>https://www.wetterkontor.de/de/wetter/deutschland/rueckblick.asp?id=81&amp;datum0=29.11.2021&amp;datum1=26.12.2021&amp;jr=2021&amp;mo=1&amp;datum=26.12.2021&amp;t=4&amp;part=1#tabelle</t>
  </si>
  <si>
    <t>Sommertage</t>
  </si>
  <si>
    <t>Frosttage</t>
  </si>
  <si>
    <t>Jahreswerte für Hannover Flughafen</t>
  </si>
  <si>
    <t>Erfassungen Schmetterlinge</t>
  </si>
  <si>
    <t>Höchsttemperatur °C</t>
  </si>
  <si>
    <t>Tiefsttemperatur °C</t>
  </si>
  <si>
    <t>Sonnenstunden</t>
  </si>
  <si>
    <t>Niederschlag  l/m3</t>
  </si>
  <si>
    <t>Wind Bft</t>
  </si>
  <si>
    <t>Hannover Flughafen Wetterdaten</t>
  </si>
  <si>
    <t>20.5-8.11</t>
  </si>
  <si>
    <t>22.2-10.10</t>
  </si>
  <si>
    <t>Zeitraum T.M-T.M</t>
  </si>
  <si>
    <t xml:space="preserve"> MinTemp[°C]</t>
  </si>
  <si>
    <t xml:space="preserve"> MaxTemp[°C]</t>
  </si>
  <si>
    <t>MidTemp[°C]</t>
  </si>
  <si>
    <t xml:space="preserve"> Regen[l/m2]</t>
  </si>
  <si>
    <t xml:space="preserve"> Sonne[h]</t>
  </si>
  <si>
    <t>MaxWind[Bft]</t>
  </si>
  <si>
    <t>Schnee[cm]</t>
  </si>
  <si>
    <t>Magerbrache / Schleuse 2020</t>
  </si>
  <si>
    <t>Magerbrache / Schleuse 2021</t>
  </si>
  <si>
    <t>Magerbrache / Schleuse 2022</t>
  </si>
  <si>
    <t>Datum</t>
  </si>
  <si>
    <t>HAB</t>
  </si>
  <si>
    <t>ABN</t>
  </si>
  <si>
    <t>höchste Anzahl an einem Begehungstag</t>
  </si>
  <si>
    <t>Anzahl Begehungen mit Nachweis</t>
  </si>
  <si>
    <t>Karden-Sonneneule</t>
  </si>
  <si>
    <t>Heliothis viriplaca</t>
  </si>
  <si>
    <t>Vannessa atalanta</t>
  </si>
  <si>
    <t>Anthocharis cardamines</t>
  </si>
  <si>
    <t>Aporia crataegi</t>
  </si>
  <si>
    <t>Cucullia absinthii</t>
  </si>
  <si>
    <t>Thecia quercus</t>
  </si>
  <si>
    <t>Scotopteryx chenopodiata</t>
  </si>
  <si>
    <t>Euclidia glyphica</t>
  </si>
  <si>
    <t>Polygonia c-album</t>
  </si>
  <si>
    <t>Vannessa cardui</t>
  </si>
  <si>
    <t>Heodes vigaureae</t>
  </si>
  <si>
    <t>Celastrina argiolus</t>
  </si>
  <si>
    <t>Autographa gamma</t>
  </si>
  <si>
    <t>Opisthograptis luteolata</t>
  </si>
  <si>
    <t>Caeterocephalus palaemon</t>
  </si>
  <si>
    <t>Colias hyale</t>
  </si>
  <si>
    <t>Pieris brassicae</t>
  </si>
  <si>
    <t>Apatura iris</t>
  </si>
  <si>
    <t>Maniola jurtina</t>
  </si>
  <si>
    <t>Pieris napi</t>
  </si>
  <si>
    <t>Polyommantus icarus</t>
  </si>
  <si>
    <t>Tyria jacobaeae</t>
  </si>
  <si>
    <t>Argynnis paphia</t>
  </si>
  <si>
    <t>Limenitis camilla</t>
  </si>
  <si>
    <t>Lycaena phlaeas</t>
  </si>
  <si>
    <t>Aglais urticae</t>
  </si>
  <si>
    <t>Pieris rapae</t>
  </si>
  <si>
    <t>Issoria lathonia</t>
  </si>
  <si>
    <t>Aricia agestis</t>
  </si>
  <si>
    <t>Coenonympha pamphilus</t>
  </si>
  <si>
    <t>Arschnia levana</t>
  </si>
  <si>
    <t>Thecla betulae</t>
  </si>
  <si>
    <t>Camptogramma bilineata</t>
  </si>
  <si>
    <t>Acronicta psi</t>
  </si>
  <si>
    <t>Satyrium pruni</t>
  </si>
  <si>
    <t>Catocala nupta</t>
  </si>
  <si>
    <t>Melanargia galathea</t>
  </si>
  <si>
    <t>Aphantopus hyperanthus</t>
  </si>
  <si>
    <t>Papilio machaon</t>
  </si>
  <si>
    <t>Zygaena filipendulae</t>
  </si>
  <si>
    <t>Pararge aegeria</t>
  </si>
  <si>
    <t>Gonepteryx rhamni</t>
  </si>
  <si>
    <t>Tyta luctuosa</t>
  </si>
  <si>
    <t>Hbembecia ichneumoniformis</t>
  </si>
  <si>
    <t>Ligdia adustata</t>
  </si>
  <si>
    <t>Eublemma purpurina</t>
  </si>
  <si>
    <t>Cynaeda dentalis</t>
  </si>
  <si>
    <t xml:space="preserve">Epirrhoe alternata </t>
  </si>
  <si>
    <t>Timandra comae</t>
  </si>
  <si>
    <t>Siona lineats</t>
  </si>
  <si>
    <t>Oncocera semirubella</t>
  </si>
  <si>
    <t>Thynelicus sylvestris</t>
  </si>
  <si>
    <t>Pontia daplidice/edusa</t>
  </si>
  <si>
    <t>Thynelicus lineola</t>
  </si>
  <si>
    <t>Ochlodes sylvanus</t>
  </si>
  <si>
    <t>Satyrium W-album</t>
  </si>
  <si>
    <t>Macroglossum stekkatarum</t>
  </si>
  <si>
    <t>Leptidea sinapsis/reali</t>
  </si>
  <si>
    <t>Sesia apiformis</t>
  </si>
  <si>
    <t>Deutscher Name</t>
  </si>
  <si>
    <t>NDS 2003</t>
  </si>
  <si>
    <t>Rote Liste</t>
  </si>
  <si>
    <t>Arten Namen</t>
  </si>
  <si>
    <t>Wissenschaftlicher Name</t>
  </si>
  <si>
    <t>Anzahl Individuen</t>
  </si>
  <si>
    <t>N</t>
  </si>
  <si>
    <t>T</t>
  </si>
  <si>
    <t>I</t>
  </si>
  <si>
    <t>Purpurroter Zünsler</t>
  </si>
  <si>
    <t>Pyrausta purpuralis</t>
  </si>
  <si>
    <t>Rotbuchen-Gürtelpuppenspanner</t>
  </si>
  <si>
    <t>Cyclophora linearia</t>
  </si>
  <si>
    <t>Weißgrauer Kleinspanner</t>
  </si>
  <si>
    <t>Scopula incanata</t>
  </si>
  <si>
    <t>q</t>
  </si>
  <si>
    <t>Idea ochrata</t>
  </si>
  <si>
    <t>Ockerfarbiger Steppenheiden-Zwergspanner</t>
  </si>
  <si>
    <r>
      <t>Langflüglige Schwertschrecke</t>
    </r>
    <r>
      <rPr>
        <sz val="14"/>
        <color rgb="FF202122"/>
        <rFont val="Arial"/>
        <family val="2"/>
      </rPr>
      <t> </t>
    </r>
  </si>
  <si>
    <t>Conocephalus fuscus</t>
  </si>
  <si>
    <t>RL NDS</t>
  </si>
  <si>
    <t>3.3.-17.10</t>
  </si>
  <si>
    <t>Myelois circumvoluta </t>
  </si>
  <si>
    <t>Distelzünsler</t>
  </si>
  <si>
    <t>Ruebenzünsler</t>
  </si>
  <si>
    <t>Wegerichzünsler</t>
  </si>
  <si>
    <t>Loxostege sticticalis</t>
  </si>
  <si>
    <t>Pyrausta despicata</t>
  </si>
  <si>
    <t>Aglais io</t>
  </si>
  <si>
    <t>Rübsaatpfeifer</t>
  </si>
  <si>
    <t>Evergestis extimalis</t>
  </si>
  <si>
    <t>Scheck-Tageule</t>
  </si>
  <si>
    <t>Euclidia mi</t>
  </si>
  <si>
    <t>Falter/Begehung</t>
  </si>
  <si>
    <t>Westliche Beißschrecke</t>
  </si>
  <si>
    <t>Platyclei albopunctata</t>
  </si>
  <si>
    <t>Pyrgus armoricanus</t>
  </si>
  <si>
    <t>Mehrbrütiger Würfel-Dickkopffalter</t>
  </si>
  <si>
    <t>Möhrenzünsler</t>
  </si>
  <si>
    <t>Sitochroa palealis</t>
  </si>
  <si>
    <t>Zimtbär</t>
  </si>
  <si>
    <t>Phragmatobia fuliginosa</t>
  </si>
  <si>
    <t>Summe  der Nachweise aller Begehungen</t>
  </si>
  <si>
    <t>SNB</t>
  </si>
  <si>
    <t>N(acht)/T(agfalter)</t>
  </si>
  <si>
    <t>17.3-8.10</t>
  </si>
  <si>
    <t>HS_&lt;JAHR&gt;</t>
  </si>
  <si>
    <t>Heuschrecken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</si>
</sst>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7]d/\ mmm/;@"/>
    <numFmt numFmtId="165" formatCode="d/m;@"/>
    <numFmt numFmtId="166" formatCode="0.0"/>
  </numFmts>
  <fonts count="4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rgb="FF9C6500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0"/>
      <color rgb="FF3F3F3F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444444"/>
      <name val="Helvetica Neue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2"/>
      <color rgb="FF595959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rgb="FF202122"/>
      <name val="Arial"/>
      <family val="2"/>
    </font>
    <font>
      <i/>
      <sz val="12"/>
      <color rgb="FF202122"/>
      <name val="Arial"/>
      <family val="2"/>
    </font>
    <font>
      <sz val="10"/>
      <color rgb="FF3F3F3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444444"/>
      <name val="Helvetica Neue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3" applyNumberFormat="0" applyAlignment="0" applyProtection="0"/>
    <xf numFmtId="0" fontId="13" fillId="0" borderId="0"/>
    <xf numFmtId="0" fontId="19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29" fillId="12" borderId="9" applyNumberFormat="0" applyAlignment="0" applyProtection="0"/>
    <xf numFmtId="0" fontId="30" fillId="5" borderId="9" applyNumberFormat="0" applyAlignment="0" applyProtection="0"/>
    <xf numFmtId="0" fontId="31" fillId="0" borderId="10" applyNumberFormat="0" applyFill="0" applyAlignment="0" applyProtection="0"/>
    <xf numFmtId="0" fontId="21" fillId="13" borderId="11" applyNumberFormat="0" applyAlignment="0" applyProtection="0"/>
    <xf numFmtId="0" fontId="32" fillId="0" borderId="0" applyNumberFormat="0" applyFill="0" applyBorder="0" applyAlignment="0" applyProtection="0"/>
    <xf numFmtId="0" fontId="24" fillId="14" borderId="12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35" fillId="38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2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4" borderId="0" xfId="2" applyBorder="1" applyAlignment="1">
      <alignment horizontal="center"/>
    </xf>
    <xf numFmtId="0" fontId="4" fillId="4" borderId="0" xfId="2" applyBorder="1" applyAlignment="1" applyProtection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4" borderId="1" xfId="2" applyFont="1" applyBorder="1"/>
    <xf numFmtId="164" fontId="9" fillId="0" borderId="1" xfId="0" applyNumberFormat="1" applyFont="1" applyBorder="1"/>
    <xf numFmtId="164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7" fillId="5" borderId="0" xfId="3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4" borderId="0" xfId="2" applyAlignment="1">
      <alignment horizontal="center"/>
    </xf>
    <xf numFmtId="0" fontId="4" fillId="4" borderId="0" xfId="2" applyBorder="1" applyAlignment="1" applyProtection="1">
      <alignment horizontal="left" vertical="center" wrapText="1"/>
    </xf>
    <xf numFmtId="0" fontId="4" fillId="4" borderId="0" xfId="2" applyAlignment="1">
      <alignment horizontal="left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4" fillId="0" borderId="1" xfId="4" applyFont="1" applyBorder="1" applyAlignment="1">
      <alignment wrapText="1"/>
    </xf>
    <xf numFmtId="0" fontId="0" fillId="0" borderId="1" xfId="0" applyBorder="1"/>
    <xf numFmtId="0" fontId="14" fillId="0" borderId="0" xfId="4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4" fillId="0" borderId="0" xfId="2" applyFill="1" applyBorder="1" applyAlignment="1">
      <alignment horizontal="center"/>
    </xf>
    <xf numFmtId="0" fontId="15" fillId="5" borderId="4" xfId="3" applyFont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5" fontId="16" fillId="3" borderId="1" xfId="0" applyNumberFormat="1" applyFont="1" applyFill="1" applyBorder="1" applyAlignment="1">
      <alignment horizontal="center"/>
    </xf>
    <xf numFmtId="165" fontId="9" fillId="3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19" fillId="0" borderId="0" xfId="5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4" fillId="4" borderId="0" xfId="2" applyBorder="1"/>
    <xf numFmtId="0" fontId="0" fillId="8" borderId="0" xfId="0" applyFill="1" applyAlignment="1">
      <alignment horizontal="center"/>
    </xf>
    <xf numFmtId="1" fontId="4" fillId="4" borderId="0" xfId="2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0" fontId="22" fillId="0" borderId="0" xfId="0" applyFont="1"/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23" fillId="0" borderId="0" xfId="0" applyNumberFormat="1" applyFont="1" applyAlignment="1">
      <alignment horizontal="center"/>
    </xf>
    <xf numFmtId="166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65" fontId="0" fillId="0" borderId="0" xfId="0" applyNumberFormat="1"/>
    <xf numFmtId="0" fontId="18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28" fillId="11" borderId="0" xfId="10" applyAlignment="1">
      <alignment horizontal="left"/>
    </xf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15" fillId="5" borderId="1" xfId="3" applyFont="1" applyBorder="1" applyAlignment="1">
      <alignment horizontal="left"/>
    </xf>
    <xf numFmtId="0" fontId="13" fillId="0" borderId="0" xfId="4"/>
    <xf numFmtId="0" fontId="1" fillId="0" borderId="0" xfId="0" applyFont="1" applyAlignment="1">
      <alignment horizontal="center"/>
    </xf>
    <xf numFmtId="0" fontId="18" fillId="0" borderId="1" xfId="0" applyFont="1" applyBorder="1"/>
    <xf numFmtId="0" fontId="1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7" fillId="0" borderId="0" xfId="0" applyFont="1" applyAlignment="1">
      <alignment horizontal="left" vertical="center" readingOrder="1"/>
    </xf>
    <xf numFmtId="0" fontId="38" fillId="0" borderId="0" xfId="5" applyFont="1" applyAlignment="1">
      <alignment horizontal="center"/>
    </xf>
    <xf numFmtId="0" fontId="15" fillId="5" borderId="0" xfId="3" applyFont="1" applyBorder="1" applyAlignment="1">
      <alignment horizontal="center"/>
    </xf>
    <xf numFmtId="0" fontId="39" fillId="3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4" fillId="4" borderId="0" xfId="2" applyNumberFormat="1" applyAlignment="1">
      <alignment horizontal="left"/>
    </xf>
    <xf numFmtId="0" fontId="41" fillId="0" borderId="15" xfId="0" applyFont="1" applyBorder="1"/>
    <xf numFmtId="165" fontId="9" fillId="0" borderId="1" xfId="0" applyNumberFormat="1" applyFont="1" applyBorder="1"/>
    <xf numFmtId="0" fontId="0" fillId="0" borderId="0" xfId="0" applyFill="1" applyAlignment="1">
      <alignment horizontal="center"/>
    </xf>
    <xf numFmtId="0" fontId="42" fillId="5" borderId="4" xfId="3" applyFont="1" applyBorder="1" applyAlignment="1">
      <alignment horizontal="left"/>
    </xf>
    <xf numFmtId="0" fontId="42" fillId="5" borderId="1" xfId="3" applyFont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165" fontId="43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44" fillId="0" borderId="0" xfId="0" applyFont="1"/>
    <xf numFmtId="0" fontId="43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165" fontId="43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5" applyAlignment="1">
      <alignment horizontal="center"/>
    </xf>
    <xf numFmtId="0" fontId="39" fillId="3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0" xfId="0" applyFont="1" applyAlignment="1">
      <alignment horizontal="center"/>
    </xf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3" builtinId="21" customBuiltin="1"/>
    <cellStyle name="Berechnung" xfId="12" builtinId="22" customBuiltin="1"/>
    <cellStyle name="Eingabe" xfId="11" builtinId="20" customBuiltin="1"/>
    <cellStyle name="Ergebnis" xfId="18" builtinId="25" customBuiltin="1"/>
    <cellStyle name="Erklärender Text" xfId="17" builtinId="53" customBuiltin="1"/>
    <cellStyle name="Gut" xfId="1" builtinId="26" customBuiltin="1"/>
    <cellStyle name="Hyperlink" xfId="5" builtinId="8"/>
    <cellStyle name="Neutral" xfId="2" builtinId="28" customBuiltin="1"/>
    <cellStyle name="Notiz" xfId="16" builtinId="10" customBuiltin="1"/>
    <cellStyle name="Schlecht" xfId="10" builtinId="27" customBuiltin="1"/>
    <cellStyle name="Standard" xfId="0" builtinId="0"/>
    <cellStyle name="Standard_2021" xfId="4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9" builtinId="19" customBuiltin="1"/>
    <cellStyle name="Überschrift 5" xfId="43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01"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+mj-lt"/>
              </a:defRPr>
            </a:pPr>
            <a:r>
              <a:rPr lang="de-DE" b="0">
                <a:latin typeface="+mj-lt"/>
              </a:rPr>
              <a:t>49 Begehungen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Individuen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'2022'!$BP$83:$KJ$83</c:f>
              <c:numCache>
                <c:formatCode>d/m;@</c:formatCode>
                <c:ptCount val="49"/>
                <c:pt idx="0">
                  <c:v>44258</c:v>
                </c:pt>
                <c:pt idx="1">
                  <c:v>44277</c:v>
                </c:pt>
                <c:pt idx="2">
                  <c:v>44280</c:v>
                </c:pt>
                <c:pt idx="3">
                  <c:v>44297</c:v>
                </c:pt>
                <c:pt idx="4">
                  <c:v>44299</c:v>
                </c:pt>
                <c:pt idx="5">
                  <c:v>44303</c:v>
                </c:pt>
                <c:pt idx="6">
                  <c:v>44312</c:v>
                </c:pt>
                <c:pt idx="7">
                  <c:v>44313</c:v>
                </c:pt>
                <c:pt idx="8">
                  <c:v>44315</c:v>
                </c:pt>
                <c:pt idx="9">
                  <c:v>44318</c:v>
                </c:pt>
                <c:pt idx="10">
                  <c:v>44319</c:v>
                </c:pt>
                <c:pt idx="11">
                  <c:v>44321</c:v>
                </c:pt>
                <c:pt idx="12">
                  <c:v>44323</c:v>
                </c:pt>
                <c:pt idx="13">
                  <c:v>44325</c:v>
                </c:pt>
                <c:pt idx="14">
                  <c:v>44327</c:v>
                </c:pt>
                <c:pt idx="15">
                  <c:v>44330</c:v>
                </c:pt>
                <c:pt idx="16">
                  <c:v>44331</c:v>
                </c:pt>
                <c:pt idx="17">
                  <c:v>44334</c:v>
                </c:pt>
                <c:pt idx="18">
                  <c:v>44336</c:v>
                </c:pt>
                <c:pt idx="19">
                  <c:v>44339</c:v>
                </c:pt>
                <c:pt idx="20">
                  <c:v>44342</c:v>
                </c:pt>
                <c:pt idx="21">
                  <c:v>44347</c:v>
                </c:pt>
                <c:pt idx="22">
                  <c:v>44350</c:v>
                </c:pt>
                <c:pt idx="23">
                  <c:v>44352</c:v>
                </c:pt>
                <c:pt idx="24">
                  <c:v>44357</c:v>
                </c:pt>
                <c:pt idx="25">
                  <c:v>44359</c:v>
                </c:pt>
                <c:pt idx="26">
                  <c:v>44361</c:v>
                </c:pt>
                <c:pt idx="27">
                  <c:v>44364</c:v>
                </c:pt>
                <c:pt idx="28">
                  <c:v>44366</c:v>
                </c:pt>
                <c:pt idx="29">
                  <c:v>44368</c:v>
                </c:pt>
                <c:pt idx="30">
                  <c:v>44372</c:v>
                </c:pt>
                <c:pt idx="31">
                  <c:v>44375</c:v>
                </c:pt>
                <c:pt idx="32">
                  <c:v>44382</c:v>
                </c:pt>
                <c:pt idx="33">
                  <c:v>44389</c:v>
                </c:pt>
                <c:pt idx="34">
                  <c:v>44404</c:v>
                </c:pt>
                <c:pt idx="35">
                  <c:v>44406</c:v>
                </c:pt>
                <c:pt idx="36">
                  <c:v>44407</c:v>
                </c:pt>
                <c:pt idx="37">
                  <c:v>44410</c:v>
                </c:pt>
                <c:pt idx="38">
                  <c:v>44417</c:v>
                </c:pt>
                <c:pt idx="39">
                  <c:v>44419</c:v>
                </c:pt>
                <c:pt idx="40">
                  <c:v>44424</c:v>
                </c:pt>
                <c:pt idx="41">
                  <c:v>44429</c:v>
                </c:pt>
                <c:pt idx="42">
                  <c:v>44444</c:v>
                </c:pt>
                <c:pt idx="43">
                  <c:v>44451</c:v>
                </c:pt>
                <c:pt idx="44">
                  <c:v>44460</c:v>
                </c:pt>
                <c:pt idx="45">
                  <c:v>44469</c:v>
                </c:pt>
                <c:pt idx="46">
                  <c:v>44478</c:v>
                </c:pt>
                <c:pt idx="47">
                  <c:v>44480</c:v>
                </c:pt>
                <c:pt idx="48">
                  <c:v>44486</c:v>
                </c:pt>
              </c:numCache>
            </c:numRef>
          </c:cat>
          <c:val>
            <c:numRef>
              <c:f>'2022'!$BP$78:$KJ$78</c:f>
              <c:numCache>
                <c:formatCode>General</c:formatCode>
                <c:ptCount val="4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25</c:v>
                </c:pt>
                <c:pt idx="6">
                  <c:v>21</c:v>
                </c:pt>
                <c:pt idx="7">
                  <c:v>20</c:v>
                </c:pt>
                <c:pt idx="8">
                  <c:v>32</c:v>
                </c:pt>
                <c:pt idx="9">
                  <c:v>27</c:v>
                </c:pt>
                <c:pt idx="10">
                  <c:v>14</c:v>
                </c:pt>
                <c:pt idx="11">
                  <c:v>16</c:v>
                </c:pt>
                <c:pt idx="12">
                  <c:v>31</c:v>
                </c:pt>
                <c:pt idx="13">
                  <c:v>32</c:v>
                </c:pt>
                <c:pt idx="14">
                  <c:v>25</c:v>
                </c:pt>
                <c:pt idx="15">
                  <c:v>37</c:v>
                </c:pt>
                <c:pt idx="16">
                  <c:v>65</c:v>
                </c:pt>
                <c:pt idx="17">
                  <c:v>75</c:v>
                </c:pt>
                <c:pt idx="18">
                  <c:v>79</c:v>
                </c:pt>
                <c:pt idx="19">
                  <c:v>80</c:v>
                </c:pt>
                <c:pt idx="20">
                  <c:v>40</c:v>
                </c:pt>
                <c:pt idx="21">
                  <c:v>52</c:v>
                </c:pt>
                <c:pt idx="22">
                  <c:v>24</c:v>
                </c:pt>
                <c:pt idx="23">
                  <c:v>26</c:v>
                </c:pt>
                <c:pt idx="24">
                  <c:v>29</c:v>
                </c:pt>
                <c:pt idx="25">
                  <c:v>50</c:v>
                </c:pt>
                <c:pt idx="26">
                  <c:v>60</c:v>
                </c:pt>
                <c:pt idx="27">
                  <c:v>71</c:v>
                </c:pt>
                <c:pt idx="28">
                  <c:v>84</c:v>
                </c:pt>
                <c:pt idx="29">
                  <c:v>116</c:v>
                </c:pt>
                <c:pt idx="30">
                  <c:v>106</c:v>
                </c:pt>
                <c:pt idx="31">
                  <c:v>163</c:v>
                </c:pt>
                <c:pt idx="32">
                  <c:v>96</c:v>
                </c:pt>
                <c:pt idx="33">
                  <c:v>104</c:v>
                </c:pt>
                <c:pt idx="34">
                  <c:v>37</c:v>
                </c:pt>
                <c:pt idx="35">
                  <c:v>76</c:v>
                </c:pt>
                <c:pt idx="36">
                  <c:v>88</c:v>
                </c:pt>
                <c:pt idx="37">
                  <c:v>109</c:v>
                </c:pt>
                <c:pt idx="38">
                  <c:v>110</c:v>
                </c:pt>
                <c:pt idx="39">
                  <c:v>94</c:v>
                </c:pt>
                <c:pt idx="40">
                  <c:v>60</c:v>
                </c:pt>
                <c:pt idx="41">
                  <c:v>71</c:v>
                </c:pt>
                <c:pt idx="42">
                  <c:v>50</c:v>
                </c:pt>
                <c:pt idx="43">
                  <c:v>44</c:v>
                </c:pt>
                <c:pt idx="44">
                  <c:v>22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4-F848-961A-6CFCA92BD89D}"/>
            </c:ext>
          </c:extLst>
        </c:ser>
        <c:ser>
          <c:idx val="1"/>
          <c:order val="1"/>
          <c:tx>
            <c:v>Anzahl Arten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'2022'!$BP$81:$KJ$81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16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12</c:v>
                </c:pt>
                <c:pt idx="24">
                  <c:v>9</c:v>
                </c:pt>
                <c:pt idx="25">
                  <c:v>11</c:v>
                </c:pt>
                <c:pt idx="26">
                  <c:v>13</c:v>
                </c:pt>
                <c:pt idx="27">
                  <c:v>9</c:v>
                </c:pt>
                <c:pt idx="28">
                  <c:v>10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7</c:v>
                </c:pt>
                <c:pt idx="43">
                  <c:v>6</c:v>
                </c:pt>
                <c:pt idx="44">
                  <c:v>8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4-F848-961A-6CFCA92B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1494272"/>
        <c:axId val="371500160"/>
      </c:barChart>
      <c:catAx>
        <c:axId val="37149427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crossAx val="371500160"/>
        <c:crosses val="autoZero"/>
        <c:auto val="0"/>
        <c:lblAlgn val="ctr"/>
        <c:lblOffset val="100"/>
        <c:noMultiLvlLbl val="0"/>
      </c:catAx>
      <c:valAx>
        <c:axId val="371500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37149427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+mj-lt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Erfassungen Schmetterlinge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Statistic!$C$6</c:f>
              <c:strCache>
                <c:ptCount val="1"/>
                <c:pt idx="0">
                  <c:v>Anzahl Begehungen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Statistic!$A$7:$A$10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Statistic!$C$7:$C$10</c:f>
              <c:numCache>
                <c:formatCode>General</c:formatCode>
                <c:ptCount val="4"/>
                <c:pt idx="0">
                  <c:v>36</c:v>
                </c:pt>
                <c:pt idx="1">
                  <c:v>58</c:v>
                </c:pt>
                <c:pt idx="2">
                  <c:v>49</c:v>
                </c:pt>
                <c:pt idx="3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D4-5E4D-8A99-E30D1B9BD109}"/>
            </c:ext>
          </c:extLst>
        </c:ser>
        <c:ser>
          <c:idx val="1"/>
          <c:order val="1"/>
          <c:tx>
            <c:strRef>
              <c:f>Statistic!$D$6</c:f>
              <c:strCache>
                <c:ptCount val="1"/>
                <c:pt idx="0">
                  <c:v>Anzahl Arten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Statistic!$A$7:$A$10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Statistic!$D$7:$D$10</c:f>
              <c:numCache>
                <c:formatCode>General</c:formatCode>
                <c:ptCount val="4"/>
                <c:pt idx="0">
                  <c:v>26</c:v>
                </c:pt>
                <c:pt idx="1">
                  <c:v>42</c:v>
                </c:pt>
                <c:pt idx="2">
                  <c:v>45</c:v>
                </c:pt>
                <c:pt idx="3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9D4-5E4D-8A99-E30D1B9BD1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861568"/>
        <c:axId val="454863104"/>
      </c:barChart>
      <c:catAx>
        <c:axId val="4548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863104"/>
        <c:crosses val="autoZero"/>
        <c:auto val="1"/>
        <c:lblAlgn val="ctr"/>
        <c:lblOffset val="100"/>
        <c:noMultiLvlLbl val="0"/>
      </c:catAx>
      <c:valAx>
        <c:axId val="4548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8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114300</xdr:colOff>
      <xdr:row>93</xdr:row>
      <xdr:rowOff>161925</xdr:rowOff>
    </xdr:from>
    <xdr:to>
      <xdr:col>238</xdr:col>
      <xdr:colOff>28575</xdr:colOff>
      <xdr:row>109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699945</xdr:colOff>
      <xdr:row>16</xdr:row>
      <xdr:rowOff>146339</xdr:rowOff>
    </xdr:from>
    <xdr:to>
      <xdr:col>3</xdr:col>
      <xdr:colOff>1040247</xdr:colOff>
      <xdr:row>31</xdr:row>
      <xdr:rowOff>34925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2A08B487-729E-E747-A98B-14E89BE8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maps/bKT2EnVZtVv4nPxo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wetterkontor.de/de/wetter/deutschland/rueckblick.asp?id=81&amp;datum0=29.11.2021&amp;datum1=26.12.2021&amp;jr=2021&amp;mo=1&amp;datum=26.12.2021&amp;t=4&amp;part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9" sqref="B19"/>
    </sheetView>
  </sheetViews>
  <sheetFormatPr baseColWidth="10" defaultRowHeight="15"/>
  <cols>
    <col min="1" max="1" width="23.140625" bestFit="1" customWidth="1"/>
    <col min="3" max="3" width="37.85546875" bestFit="1" customWidth="1"/>
    <col min="5" max="5" width="17" customWidth="1"/>
    <col min="6" max="6" width="33.42578125" bestFit="1" customWidth="1"/>
  </cols>
  <sheetData>
    <row r="1" spans="1:6">
      <c r="A1" t="s">
        <v>393</v>
      </c>
      <c r="B1" s="2">
        <v>0</v>
      </c>
      <c r="C1" t="s">
        <v>380</v>
      </c>
      <c r="E1" s="46" t="s">
        <v>407</v>
      </c>
      <c r="F1" s="36" t="s">
        <v>410</v>
      </c>
    </row>
    <row r="2" spans="1:6">
      <c r="B2" s="2">
        <v>1</v>
      </c>
      <c r="C2" t="s">
        <v>381</v>
      </c>
      <c r="E2" s="46" t="s">
        <v>408</v>
      </c>
      <c r="F2" s="36" t="s">
        <v>411</v>
      </c>
    </row>
    <row r="3" spans="1:6">
      <c r="B3" s="2">
        <v>2</v>
      </c>
      <c r="C3" t="s">
        <v>382</v>
      </c>
      <c r="E3" s="46" t="s">
        <v>409</v>
      </c>
      <c r="F3" s="36" t="s">
        <v>412</v>
      </c>
    </row>
    <row r="4" spans="1:6">
      <c r="B4" s="2">
        <v>3</v>
      </c>
      <c r="C4" t="s">
        <v>383</v>
      </c>
      <c r="E4" s="46" t="s">
        <v>413</v>
      </c>
      <c r="F4" s="47" t="s">
        <v>414</v>
      </c>
    </row>
    <row r="5" spans="1:6">
      <c r="B5" s="2" t="s">
        <v>377</v>
      </c>
      <c r="C5" t="s">
        <v>384</v>
      </c>
    </row>
    <row r="6" spans="1:6">
      <c r="B6" s="2" t="s">
        <v>378</v>
      </c>
      <c r="C6" t="s">
        <v>385</v>
      </c>
    </row>
    <row r="7" spans="1:6">
      <c r="B7" s="2" t="s">
        <v>379</v>
      </c>
      <c r="C7" t="s">
        <v>386</v>
      </c>
    </row>
    <row r="8" spans="1:6">
      <c r="B8" s="2" t="s">
        <v>387</v>
      </c>
      <c r="C8" t="s">
        <v>388</v>
      </c>
    </row>
    <row r="9" spans="1:6">
      <c r="B9" s="2" t="s">
        <v>389</v>
      </c>
      <c r="C9" t="s">
        <v>390</v>
      </c>
    </row>
    <row r="10" spans="1:6">
      <c r="B10" s="2" t="s">
        <v>391</v>
      </c>
      <c r="C10" t="s">
        <v>392</v>
      </c>
    </row>
    <row r="13" spans="1:6">
      <c r="B13" s="2" t="s">
        <v>445</v>
      </c>
      <c r="C13" t="s">
        <v>447</v>
      </c>
    </row>
    <row r="14" spans="1:6">
      <c r="B14" s="2" t="s">
        <v>446</v>
      </c>
      <c r="C14" t="s">
        <v>448</v>
      </c>
    </row>
    <row r="15" spans="1:6">
      <c r="B15" s="2" t="s">
        <v>552</v>
      </c>
      <c r="C15" t="s">
        <v>551</v>
      </c>
    </row>
    <row r="18" spans="2:3">
      <c r="B18" s="99" t="s">
        <v>555</v>
      </c>
      <c r="C18" t="s">
        <v>556</v>
      </c>
    </row>
  </sheetData>
  <hyperlinks>
    <hyperlink ref="F4" r:id="rId1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opLeftCell="A55" zoomScale="110" zoomScaleNormal="110" workbookViewId="0">
      <selection activeCell="A8" sqref="A8"/>
    </sheetView>
  </sheetViews>
  <sheetFormatPr baseColWidth="10" defaultColWidth="8.85546875" defaultRowHeight="15"/>
  <cols>
    <col min="1" max="1" width="17.85546875" style="2" bestFit="1" customWidth="1"/>
    <col min="2" max="2" width="14.5703125" style="2" bestFit="1" customWidth="1"/>
    <col min="3" max="3" width="37.42578125" style="13" bestFit="1" customWidth="1"/>
    <col min="4" max="4" width="25.140625" style="13" bestFit="1" customWidth="1"/>
    <col min="5" max="5" width="8.85546875" style="75" bestFit="1" customWidth="1"/>
    <col min="6" max="6" width="4.28515625" style="75" bestFit="1" customWidth="1"/>
    <col min="7" max="7" width="4.42578125" style="75" bestFit="1" customWidth="1"/>
    <col min="8" max="8" width="5" style="2" bestFit="1" customWidth="1"/>
    <col min="9" max="9" width="4.28515625" style="75" bestFit="1" customWidth="1"/>
    <col min="10" max="10" width="4.42578125" style="75" bestFit="1" customWidth="1"/>
    <col min="11" max="11" width="5" style="2" bestFit="1" customWidth="1"/>
    <col min="12" max="12" width="4.28515625" style="75" bestFit="1" customWidth="1"/>
    <col min="13" max="13" width="4.42578125" style="75" bestFit="1" customWidth="1"/>
    <col min="14" max="14" width="5" style="2" bestFit="1" customWidth="1"/>
    <col min="15" max="15" width="4.28515625" style="2" bestFit="1" customWidth="1"/>
    <col min="16" max="16" width="4.42578125" style="2" bestFit="1" customWidth="1"/>
    <col min="17" max="17" width="5" style="2" bestFit="1" customWidth="1"/>
    <col min="19" max="19" width="4.28515625" style="2" bestFit="1" customWidth="1"/>
    <col min="20" max="20" width="5.140625" style="2" bestFit="1" customWidth="1"/>
    <col min="24" max="24" width="8.85546875" style="2"/>
    <col min="26" max="16384" width="8.85546875" style="2"/>
  </cols>
  <sheetData>
    <row r="1" spans="1:20">
      <c r="C1" s="79" t="s">
        <v>512</v>
      </c>
      <c r="D1" s="79"/>
      <c r="E1" s="80" t="s">
        <v>511</v>
      </c>
      <c r="F1" s="101">
        <v>2020</v>
      </c>
      <c r="G1" s="102"/>
      <c r="H1" s="103"/>
      <c r="I1" s="101">
        <v>2021</v>
      </c>
      <c r="J1" s="102"/>
      <c r="K1" s="103"/>
      <c r="L1" s="101">
        <v>2022</v>
      </c>
      <c r="M1" s="102"/>
      <c r="N1" s="103"/>
      <c r="O1" s="101">
        <v>2023</v>
      </c>
      <c r="P1" s="102"/>
      <c r="Q1" s="103"/>
      <c r="S1" s="104" t="s">
        <v>1</v>
      </c>
      <c r="T1" s="104"/>
    </row>
    <row r="2" spans="1:20">
      <c r="A2" s="2" t="s">
        <v>553</v>
      </c>
      <c r="C2" s="79" t="str">
        <f>'2020'!A1</f>
        <v>Deutscher Name</v>
      </c>
      <c r="D2" s="79" t="str">
        <f>'2020'!B1</f>
        <v>Wissenschaftlicher Name</v>
      </c>
      <c r="E2" s="80" t="s">
        <v>510</v>
      </c>
      <c r="F2" s="80" t="str">
        <f>'2020'!D1</f>
        <v>HAB</v>
      </c>
      <c r="G2" s="80" t="str">
        <f>'2020'!E1</f>
        <v>ABN</v>
      </c>
      <c r="H2" s="80" t="s">
        <v>552</v>
      </c>
      <c r="I2" s="80" t="str">
        <f>'2021'!D1</f>
        <v>HAB</v>
      </c>
      <c r="J2" s="80" t="str">
        <f>'2021'!E1</f>
        <v>ABN</v>
      </c>
      <c r="K2" s="80" t="s">
        <v>552</v>
      </c>
      <c r="L2" s="80" t="str">
        <f>'2022'!D1</f>
        <v>HAB</v>
      </c>
      <c r="M2" s="80" t="str">
        <f>'2022'!E1</f>
        <v>ABN</v>
      </c>
      <c r="N2" s="80" t="s">
        <v>552</v>
      </c>
      <c r="O2" s="80" t="str">
        <f>'2023'!D1</f>
        <v>HAB</v>
      </c>
      <c r="P2" s="80" t="str">
        <f>'2023'!E1</f>
        <v>ABN</v>
      </c>
      <c r="Q2" s="80" t="s">
        <v>552</v>
      </c>
      <c r="S2" s="80" t="s">
        <v>445</v>
      </c>
      <c r="T2" s="80" t="s">
        <v>552</v>
      </c>
    </row>
    <row r="3" spans="1:20">
      <c r="A3" s="2" t="s">
        <v>515</v>
      </c>
      <c r="B3" s="2" t="str">
        <f t="shared" ref="B3:B4" si="0">IF(SUM(F3:P3)= 0,"RM","")</f>
        <v/>
      </c>
      <c r="C3" s="12" t="str">
        <f>'2022'!A2</f>
        <v>Ackerwinden-Trauereule</v>
      </c>
      <c r="D3" s="12" t="str">
        <f>'2022'!B2</f>
        <v>Tyta luctuosa</v>
      </c>
      <c r="E3" s="81">
        <f>'2022'!C2</f>
        <v>2</v>
      </c>
      <c r="F3" s="81">
        <f>'2020'!D2</f>
        <v>0</v>
      </c>
      <c r="G3" s="81">
        <f>'2020'!E2</f>
        <v>0</v>
      </c>
      <c r="H3" s="81">
        <f>'2020'!F2</f>
        <v>0</v>
      </c>
      <c r="I3" s="81">
        <f>'2021'!D2</f>
        <v>1</v>
      </c>
      <c r="J3" s="81">
        <f>'2021'!E2</f>
        <v>1</v>
      </c>
      <c r="K3" s="81">
        <f>'2021'!F2</f>
        <v>1</v>
      </c>
      <c r="L3" s="81">
        <f>'2022'!D2</f>
        <v>0</v>
      </c>
      <c r="M3" s="81">
        <f>'2022'!E2</f>
        <v>0</v>
      </c>
      <c r="N3" s="81">
        <f>'2022'!F2</f>
        <v>0</v>
      </c>
      <c r="O3" s="81">
        <f>'2023'!D2</f>
        <v>0</v>
      </c>
      <c r="P3" s="81">
        <f>'2023'!E2</f>
        <v>0</v>
      </c>
      <c r="Q3" s="81">
        <f>'2023'!F2</f>
        <v>0</v>
      </c>
      <c r="S3" s="97">
        <f t="shared" ref="S3:S34" si="1">F3+I3+L3+O3</f>
        <v>1</v>
      </c>
      <c r="T3" s="97">
        <f>H3+K3+N3+Q3</f>
        <v>1</v>
      </c>
    </row>
    <row r="4" spans="1:20">
      <c r="A4" s="2" t="s">
        <v>516</v>
      </c>
      <c r="B4" s="2" t="str">
        <f t="shared" si="0"/>
        <v/>
      </c>
      <c r="C4" s="12" t="str">
        <f>'2022'!A3</f>
        <v>Admiral</v>
      </c>
      <c r="D4" s="12" t="str">
        <f>'2022'!B3</f>
        <v>Vannessa atalanta</v>
      </c>
      <c r="E4" s="81" t="str">
        <f>'2022'!C3</f>
        <v>M</v>
      </c>
      <c r="F4" s="81">
        <f>'2020'!D3</f>
        <v>2</v>
      </c>
      <c r="G4" s="81">
        <f>'2020'!E3</f>
        <v>8</v>
      </c>
      <c r="H4" s="81">
        <f>'2020'!F3</f>
        <v>10</v>
      </c>
      <c r="I4" s="81">
        <f>'2021'!D3</f>
        <v>5</v>
      </c>
      <c r="J4" s="81">
        <f>'2021'!E3</f>
        <v>13</v>
      </c>
      <c r="K4" s="81">
        <f>'2021'!F3</f>
        <v>20</v>
      </c>
      <c r="L4" s="81">
        <f>'2022'!D3</f>
        <v>4</v>
      </c>
      <c r="M4" s="81">
        <f>'2022'!E3</f>
        <v>12</v>
      </c>
      <c r="N4" s="81">
        <f>'2022'!F3</f>
        <v>20</v>
      </c>
      <c r="O4" s="81">
        <f>'2023'!D3</f>
        <v>22</v>
      </c>
      <c r="P4" s="81">
        <f>'2023'!E3</f>
        <v>10</v>
      </c>
      <c r="Q4" s="81">
        <f>'2023'!F3</f>
        <v>35</v>
      </c>
      <c r="S4" s="97">
        <f t="shared" si="1"/>
        <v>33</v>
      </c>
      <c r="T4" s="97">
        <f t="shared" ref="T4:T67" si="2">H4+K4+N4+Q4</f>
        <v>85</v>
      </c>
    </row>
    <row r="5" spans="1:20">
      <c r="A5" s="2" t="s">
        <v>515</v>
      </c>
      <c r="B5" s="98" t="str">
        <f>IF(SUM(F5:P5)= 0,"ohne Nachweis","")</f>
        <v/>
      </c>
      <c r="C5" s="12" t="str">
        <f>'2022'!A4</f>
        <v>Ampferspanner</v>
      </c>
      <c r="D5" s="12" t="str">
        <f>'2022'!B4</f>
        <v>Timandra comae</v>
      </c>
      <c r="E5" s="81" t="str">
        <f>'2022'!C4</f>
        <v>*</v>
      </c>
      <c r="F5" s="81">
        <f>'2020'!D4</f>
        <v>0</v>
      </c>
      <c r="G5" s="81">
        <f>'2020'!E4</f>
        <v>0</v>
      </c>
      <c r="H5" s="81">
        <f>'2020'!F4</f>
        <v>0</v>
      </c>
      <c r="I5" s="81">
        <f>'2021'!D4</f>
        <v>0</v>
      </c>
      <c r="J5" s="81">
        <f>'2021'!E4</f>
        <v>0</v>
      </c>
      <c r="K5" s="81">
        <f>'2021'!F4</f>
        <v>0</v>
      </c>
      <c r="L5" s="81">
        <f>'2022'!D4</f>
        <v>1</v>
      </c>
      <c r="M5" s="81">
        <f>'2022'!E4</f>
        <v>1</v>
      </c>
      <c r="N5" s="81">
        <f>'2022'!F4</f>
        <v>1</v>
      </c>
      <c r="O5" s="81">
        <f>'2023'!D4</f>
        <v>0</v>
      </c>
      <c r="P5" s="81">
        <f>'2023'!E4</f>
        <v>0</v>
      </c>
      <c r="Q5" s="81">
        <f>'2023'!F4</f>
        <v>0</v>
      </c>
      <c r="S5" s="97">
        <f t="shared" si="1"/>
        <v>1</v>
      </c>
      <c r="T5" s="97">
        <f t="shared" si="2"/>
        <v>1</v>
      </c>
    </row>
    <row r="6" spans="1:20">
      <c r="A6" s="2" t="s">
        <v>516</v>
      </c>
      <c r="B6" s="98" t="str">
        <f t="shared" ref="B6:B69" si="3">IF(SUM(F6:P6)= 0,"ohne Nachweis","")</f>
        <v/>
      </c>
      <c r="C6" s="12" t="str">
        <f>'2022'!A5</f>
        <v>Aurorafalter</v>
      </c>
      <c r="D6" s="12" t="str">
        <f>'2022'!B5</f>
        <v>Anthocharis cardamines</v>
      </c>
      <c r="E6" s="81" t="str">
        <f>'2022'!C5</f>
        <v>*</v>
      </c>
      <c r="F6" s="81">
        <f>'2020'!D5</f>
        <v>1</v>
      </c>
      <c r="G6" s="81">
        <f>'2020'!E5</f>
        <v>1</v>
      </c>
      <c r="H6" s="81">
        <f>'2020'!F5</f>
        <v>1</v>
      </c>
      <c r="I6" s="81">
        <f>'2021'!D5</f>
        <v>6</v>
      </c>
      <c r="J6" s="81">
        <f>'2021'!E5</f>
        <v>10</v>
      </c>
      <c r="K6" s="81">
        <f>'2021'!F5</f>
        <v>27</v>
      </c>
      <c r="L6" s="81">
        <f>'2022'!D5</f>
        <v>7</v>
      </c>
      <c r="M6" s="81">
        <f>'2022'!E5</f>
        <v>12</v>
      </c>
      <c r="N6" s="81">
        <f>'2022'!F5</f>
        <v>29</v>
      </c>
      <c r="O6" s="81">
        <f>'2023'!D5</f>
        <v>6</v>
      </c>
      <c r="P6" s="81">
        <f>'2023'!E5</f>
        <v>11</v>
      </c>
      <c r="Q6" s="81">
        <f>'2023'!F5</f>
        <v>26</v>
      </c>
      <c r="S6" s="97">
        <f t="shared" si="1"/>
        <v>20</v>
      </c>
      <c r="T6" s="97">
        <f t="shared" si="2"/>
        <v>83</v>
      </c>
    </row>
    <row r="7" spans="1:20">
      <c r="A7" s="2" t="s">
        <v>516</v>
      </c>
      <c r="B7" s="98" t="str">
        <f t="shared" si="3"/>
        <v/>
      </c>
      <c r="C7" s="12" t="str">
        <f>'2022'!A6</f>
        <v>Baum-Weissling</v>
      </c>
      <c r="D7" s="12" t="str">
        <f>'2022'!B6</f>
        <v>Aporia crataegi</v>
      </c>
      <c r="E7" s="81">
        <f>'2022'!C6</f>
        <v>3</v>
      </c>
      <c r="F7" s="81">
        <f>'2020'!D6</f>
        <v>0</v>
      </c>
      <c r="G7" s="81">
        <f>'2020'!E6</f>
        <v>0</v>
      </c>
      <c r="H7" s="81">
        <f>'2020'!F6</f>
        <v>0</v>
      </c>
      <c r="I7" s="81">
        <f>'2021'!D6</f>
        <v>0</v>
      </c>
      <c r="J7" s="81">
        <f>'2021'!E6</f>
        <v>0</v>
      </c>
      <c r="K7" s="81">
        <f>'2021'!F6</f>
        <v>0</v>
      </c>
      <c r="L7" s="81">
        <f>'2022'!D6</f>
        <v>1</v>
      </c>
      <c r="M7" s="81">
        <f>'2022'!E6</f>
        <v>1</v>
      </c>
      <c r="N7" s="81">
        <f>'2022'!F6</f>
        <v>1</v>
      </c>
      <c r="O7" s="81">
        <f>'2023'!D6</f>
        <v>0</v>
      </c>
      <c r="P7" s="81">
        <f>'2023'!E6</f>
        <v>0</v>
      </c>
      <c r="Q7" s="81">
        <f>'2023'!F6</f>
        <v>0</v>
      </c>
      <c r="S7" s="97">
        <f t="shared" si="1"/>
        <v>1</v>
      </c>
      <c r="T7" s="97">
        <f t="shared" si="2"/>
        <v>1</v>
      </c>
    </row>
    <row r="8" spans="1:20">
      <c r="A8" s="2" t="s">
        <v>515</v>
      </c>
      <c r="B8" s="98" t="str">
        <f t="shared" si="3"/>
        <v/>
      </c>
      <c r="C8" s="12" t="str">
        <f>'2022'!A7</f>
        <v>Beifuss Moench</v>
      </c>
      <c r="D8" s="12" t="str">
        <f>'2022'!B7</f>
        <v>Cucullia absinthii</v>
      </c>
      <c r="E8" s="81">
        <f>'2022'!C7</f>
        <v>2</v>
      </c>
      <c r="F8" s="81">
        <f>'2020'!D7</f>
        <v>2</v>
      </c>
      <c r="G8" s="81">
        <f>'2020'!E7</f>
        <v>1</v>
      </c>
      <c r="H8" s="81">
        <f>'2020'!F7</f>
        <v>2</v>
      </c>
      <c r="I8" s="81">
        <f>'2021'!D7</f>
        <v>0</v>
      </c>
      <c r="J8" s="81">
        <f>'2021'!E7</f>
        <v>0</v>
      </c>
      <c r="K8" s="81">
        <f>'2021'!F7</f>
        <v>0</v>
      </c>
      <c r="L8" s="81">
        <f>'2022'!D7</f>
        <v>0</v>
      </c>
      <c r="M8" s="81">
        <f>'2022'!E7</f>
        <v>0</v>
      </c>
      <c r="N8" s="81">
        <f>'2022'!F7</f>
        <v>0</v>
      </c>
      <c r="O8" s="81">
        <f>'2023'!D7</f>
        <v>0</v>
      </c>
      <c r="P8" s="81">
        <f>'2023'!E7</f>
        <v>0</v>
      </c>
      <c r="Q8" s="81">
        <f>'2023'!F7</f>
        <v>0</v>
      </c>
      <c r="S8" s="97">
        <f t="shared" si="1"/>
        <v>2</v>
      </c>
      <c r="T8" s="97">
        <f t="shared" si="2"/>
        <v>2</v>
      </c>
    </row>
    <row r="9" spans="1:20">
      <c r="A9" s="2" t="s">
        <v>516</v>
      </c>
      <c r="B9" s="98" t="str">
        <f t="shared" si="3"/>
        <v>ohne Nachweis</v>
      </c>
      <c r="C9" s="12" t="str">
        <f>'2022'!A8</f>
        <v>Blauer Eichen Zipfelfalter</v>
      </c>
      <c r="D9" s="12" t="str">
        <f>'2022'!B8</f>
        <v>Thecia quercus</v>
      </c>
      <c r="E9" s="81" t="str">
        <f>'2022'!C8</f>
        <v>V</v>
      </c>
      <c r="F9" s="81">
        <f>'2020'!D8</f>
        <v>0</v>
      </c>
      <c r="G9" s="81">
        <f>'2020'!E8</f>
        <v>0</v>
      </c>
      <c r="H9" s="81">
        <f>'2020'!F8</f>
        <v>0</v>
      </c>
      <c r="I9" s="81">
        <f>'2021'!D8</f>
        <v>0</v>
      </c>
      <c r="J9" s="81">
        <f>'2021'!E8</f>
        <v>0</v>
      </c>
      <c r="K9" s="81">
        <f>'2021'!F8</f>
        <v>0</v>
      </c>
      <c r="L9" s="81">
        <f>'2022'!D8</f>
        <v>0</v>
      </c>
      <c r="M9" s="81">
        <f>'2022'!E8</f>
        <v>0</v>
      </c>
      <c r="N9" s="81">
        <f>'2022'!F8</f>
        <v>0</v>
      </c>
      <c r="O9" s="81">
        <f>'2023'!D8</f>
        <v>0</v>
      </c>
      <c r="P9" s="81">
        <f>'2023'!E8</f>
        <v>0</v>
      </c>
      <c r="Q9" s="81">
        <f>'2023'!F8</f>
        <v>0</v>
      </c>
      <c r="S9" s="97">
        <f t="shared" si="1"/>
        <v>0</v>
      </c>
      <c r="T9" s="97">
        <f t="shared" si="2"/>
        <v>0</v>
      </c>
    </row>
    <row r="10" spans="1:20">
      <c r="A10" s="2" t="s">
        <v>515</v>
      </c>
      <c r="B10" s="98" t="str">
        <f t="shared" si="3"/>
        <v/>
      </c>
      <c r="C10" s="12" t="str">
        <f>'2022'!A9</f>
        <v>Braunbinden-Wellenstriemenspanner</v>
      </c>
      <c r="D10" s="12" t="str">
        <f>'2022'!B9</f>
        <v>Scotopteryx chenopodiata</v>
      </c>
      <c r="E10" s="81" t="str">
        <f>'2022'!C9</f>
        <v>*</v>
      </c>
      <c r="F10" s="81">
        <f>'2020'!D9</f>
        <v>0</v>
      </c>
      <c r="G10" s="81">
        <f>'2020'!E9</f>
        <v>0</v>
      </c>
      <c r="H10" s="81">
        <f>'2020'!F9</f>
        <v>0</v>
      </c>
      <c r="I10" s="81">
        <f>'2021'!D9</f>
        <v>1</v>
      </c>
      <c r="J10" s="81">
        <f>'2021'!E9</f>
        <v>2</v>
      </c>
      <c r="K10" s="81">
        <f>'2021'!F9</f>
        <v>2</v>
      </c>
      <c r="L10" s="81">
        <f>'2022'!D9</f>
        <v>0</v>
      </c>
      <c r="M10" s="81">
        <f>'2022'!E9</f>
        <v>0</v>
      </c>
      <c r="N10" s="81">
        <f>'2022'!F9</f>
        <v>0</v>
      </c>
      <c r="O10" s="81">
        <f>'2023'!D9</f>
        <v>2</v>
      </c>
      <c r="P10" s="81">
        <f>'2023'!E9</f>
        <v>1</v>
      </c>
      <c r="Q10" s="81">
        <f>'2023'!F9</f>
        <v>2</v>
      </c>
      <c r="S10" s="97">
        <f t="shared" si="1"/>
        <v>3</v>
      </c>
      <c r="T10" s="97">
        <f t="shared" si="2"/>
        <v>4</v>
      </c>
    </row>
    <row r="11" spans="1:20">
      <c r="A11" s="2" t="s">
        <v>515</v>
      </c>
      <c r="B11" s="98" t="str">
        <f t="shared" si="3"/>
        <v/>
      </c>
      <c r="C11" s="12" t="str">
        <f>'2022'!A10</f>
        <v>Braune Tageule</v>
      </c>
      <c r="D11" s="12" t="str">
        <f>'2022'!B10</f>
        <v>Euclidia glyphica</v>
      </c>
      <c r="E11" s="81" t="str">
        <f>'2022'!C10</f>
        <v>*</v>
      </c>
      <c r="F11" s="81">
        <f>'2020'!D10</f>
        <v>1</v>
      </c>
      <c r="G11" s="81">
        <f>'2020'!E10</f>
        <v>2</v>
      </c>
      <c r="H11" s="81">
        <f>'2020'!F10</f>
        <v>2</v>
      </c>
      <c r="I11" s="81">
        <f>'2021'!D10</f>
        <v>5</v>
      </c>
      <c r="J11" s="81">
        <f>'2021'!E10</f>
        <v>12</v>
      </c>
      <c r="K11" s="81">
        <f>'2021'!F10</f>
        <v>23</v>
      </c>
      <c r="L11" s="81">
        <f>'2022'!D10</f>
        <v>8</v>
      </c>
      <c r="M11" s="81">
        <f>'2022'!E10</f>
        <v>21</v>
      </c>
      <c r="N11" s="81">
        <f>'2022'!F10</f>
        <v>61</v>
      </c>
      <c r="O11" s="81">
        <f>'2023'!D10</f>
        <v>10</v>
      </c>
      <c r="P11" s="81">
        <f>'2023'!E10</f>
        <v>20</v>
      </c>
      <c r="Q11" s="81">
        <f>'2023'!F10</f>
        <v>64</v>
      </c>
      <c r="S11" s="97">
        <f t="shared" si="1"/>
        <v>24</v>
      </c>
      <c r="T11" s="97">
        <f t="shared" si="2"/>
        <v>150</v>
      </c>
    </row>
    <row r="12" spans="1:20">
      <c r="A12" s="2" t="s">
        <v>516</v>
      </c>
      <c r="B12" s="98" t="str">
        <f t="shared" si="3"/>
        <v/>
      </c>
      <c r="C12" s="12" t="str">
        <f>'2022'!A11</f>
        <v>Braunkolbiger Braun-Dickkopffalter</v>
      </c>
      <c r="D12" s="12" t="str">
        <f>'2022'!B11</f>
        <v>Thynelicus sylvestris</v>
      </c>
      <c r="E12" s="81" t="str">
        <f>'2022'!C11</f>
        <v>*</v>
      </c>
      <c r="F12" s="81">
        <f>'2020'!D11</f>
        <v>1</v>
      </c>
      <c r="G12" s="81">
        <f>'2020'!E11</f>
        <v>1</v>
      </c>
      <c r="H12" s="81">
        <f>'2020'!F11</f>
        <v>1</v>
      </c>
      <c r="I12" s="81">
        <f>'2021'!D11</f>
        <v>1</v>
      </c>
      <c r="J12" s="81">
        <f>'2021'!E11</f>
        <v>1</v>
      </c>
      <c r="K12" s="81">
        <f>'2021'!F11</f>
        <v>1</v>
      </c>
      <c r="L12" s="81">
        <f>'2022'!D11</f>
        <v>1</v>
      </c>
      <c r="M12" s="81">
        <f>'2022'!E11</f>
        <v>2</v>
      </c>
      <c r="N12" s="81">
        <f>'2022'!F11</f>
        <v>2</v>
      </c>
      <c r="O12" s="81">
        <f>'2023'!D11</f>
        <v>4</v>
      </c>
      <c r="P12" s="81">
        <f>'2023'!E11</f>
        <v>4</v>
      </c>
      <c r="Q12" s="81">
        <f>'2023'!F11</f>
        <v>14</v>
      </c>
      <c r="S12" s="97">
        <f t="shared" si="1"/>
        <v>7</v>
      </c>
      <c r="T12" s="97">
        <f t="shared" si="2"/>
        <v>18</v>
      </c>
    </row>
    <row r="13" spans="1:20">
      <c r="A13" s="2" t="s">
        <v>516</v>
      </c>
      <c r="B13" s="98" t="str">
        <f t="shared" si="3"/>
        <v/>
      </c>
      <c r="C13" s="12" t="str">
        <f>'2022'!A12</f>
        <v>C-Falter</v>
      </c>
      <c r="D13" s="12" t="str">
        <f>'2022'!B12</f>
        <v>Polygonia c-album</v>
      </c>
      <c r="E13" s="81" t="str">
        <f>'2022'!C12</f>
        <v>V</v>
      </c>
      <c r="F13" s="81">
        <f>'2020'!D12</f>
        <v>1</v>
      </c>
      <c r="G13" s="81">
        <f>'2020'!E12</f>
        <v>1</v>
      </c>
      <c r="H13" s="81">
        <f>'2020'!F12</f>
        <v>1</v>
      </c>
      <c r="I13" s="81">
        <f>'2021'!D12</f>
        <v>1</v>
      </c>
      <c r="J13" s="81">
        <f>'2021'!E12</f>
        <v>1</v>
      </c>
      <c r="K13" s="81">
        <f>'2021'!F12</f>
        <v>1</v>
      </c>
      <c r="L13" s="81">
        <f>'2022'!D12</f>
        <v>1</v>
      </c>
      <c r="M13" s="81">
        <f>'2022'!E12</f>
        <v>3</v>
      </c>
      <c r="N13" s="81">
        <f>'2022'!F12</f>
        <v>3</v>
      </c>
      <c r="O13" s="81">
        <f>'2023'!D12</f>
        <v>1</v>
      </c>
      <c r="P13" s="81">
        <f>'2023'!E12</f>
        <v>1</v>
      </c>
      <c r="Q13" s="81">
        <f>'2023'!F12</f>
        <v>1</v>
      </c>
      <c r="S13" s="97">
        <f t="shared" si="1"/>
        <v>4</v>
      </c>
      <c r="T13" s="97">
        <f t="shared" si="2"/>
        <v>6</v>
      </c>
    </row>
    <row r="14" spans="1:20">
      <c r="A14" s="2" t="s">
        <v>516</v>
      </c>
      <c r="B14" s="98" t="str">
        <f t="shared" si="3"/>
        <v/>
      </c>
      <c r="C14" s="12" t="str">
        <f>'2022'!A13</f>
        <v>Distelfalter</v>
      </c>
      <c r="D14" s="12" t="str">
        <f>'2022'!B13</f>
        <v>Vannessa cardui</v>
      </c>
      <c r="E14" s="81" t="str">
        <f>'2022'!C13</f>
        <v>M</v>
      </c>
      <c r="F14" s="81">
        <f>'2020'!D13</f>
        <v>2</v>
      </c>
      <c r="G14" s="81">
        <f>'2020'!E13</f>
        <v>1</v>
      </c>
      <c r="H14" s="81">
        <f>'2020'!F13</f>
        <v>2</v>
      </c>
      <c r="I14" s="81">
        <f>'2021'!D13</f>
        <v>1</v>
      </c>
      <c r="J14" s="81">
        <f>'2021'!E13</f>
        <v>10</v>
      </c>
      <c r="K14" s="81">
        <f>'2021'!F13</f>
        <v>10</v>
      </c>
      <c r="L14" s="81">
        <f>'2022'!D13</f>
        <v>8</v>
      </c>
      <c r="M14" s="81">
        <f>'2022'!E13</f>
        <v>9</v>
      </c>
      <c r="N14" s="81">
        <f>'2022'!F13</f>
        <v>20</v>
      </c>
      <c r="O14" s="81">
        <f>'2023'!D13</f>
        <v>2</v>
      </c>
      <c r="P14" s="81">
        <f>'2023'!E13</f>
        <v>5</v>
      </c>
      <c r="Q14" s="81">
        <f>'2023'!F13</f>
        <v>6</v>
      </c>
      <c r="S14" s="97">
        <f t="shared" si="1"/>
        <v>13</v>
      </c>
      <c r="T14" s="97">
        <f t="shared" si="2"/>
        <v>38</v>
      </c>
    </row>
    <row r="15" spans="1:20">
      <c r="A15" s="2" t="s">
        <v>516</v>
      </c>
      <c r="B15" s="98" t="str">
        <f t="shared" si="3"/>
        <v>ohne Nachweis</v>
      </c>
      <c r="C15" s="12" t="str">
        <f>'2022'!A14</f>
        <v>Dukatenfalter</v>
      </c>
      <c r="D15" s="12" t="str">
        <f>'2022'!B14</f>
        <v>Heodes vigaureae</v>
      </c>
      <c r="E15" s="81">
        <f>'2022'!C14</f>
        <v>3</v>
      </c>
      <c r="F15" s="81">
        <f>'2020'!D14</f>
        <v>0</v>
      </c>
      <c r="G15" s="81">
        <f>'2020'!E14</f>
        <v>0</v>
      </c>
      <c r="H15" s="81">
        <f>'2020'!F14</f>
        <v>0</v>
      </c>
      <c r="I15" s="81">
        <f>'2021'!D14</f>
        <v>0</v>
      </c>
      <c r="J15" s="81">
        <f>'2021'!E14</f>
        <v>0</v>
      </c>
      <c r="K15" s="81">
        <f>'2021'!F14</f>
        <v>0</v>
      </c>
      <c r="L15" s="81">
        <f>'2022'!D14</f>
        <v>0</v>
      </c>
      <c r="M15" s="81">
        <f>'2022'!E14</f>
        <v>0</v>
      </c>
      <c r="N15" s="81">
        <f>'2022'!F14</f>
        <v>0</v>
      </c>
      <c r="O15" s="81">
        <f>'2023'!D14</f>
        <v>0</v>
      </c>
      <c r="P15" s="81">
        <f>'2023'!E14</f>
        <v>0</v>
      </c>
      <c r="Q15" s="81">
        <f>'2023'!F14</f>
        <v>0</v>
      </c>
      <c r="S15" s="97">
        <f t="shared" si="1"/>
        <v>0</v>
      </c>
      <c r="T15" s="97">
        <f t="shared" si="2"/>
        <v>0</v>
      </c>
    </row>
    <row r="16" spans="1:20">
      <c r="A16" s="2" t="s">
        <v>516</v>
      </c>
      <c r="B16" s="98" t="str">
        <f t="shared" si="3"/>
        <v/>
      </c>
      <c r="C16" s="12" t="str">
        <f>'2022'!A15</f>
        <v>Faulbaum Blaeuling</v>
      </c>
      <c r="D16" s="12" t="str">
        <f>'2022'!B15</f>
        <v>Celastrina argiolus</v>
      </c>
      <c r="E16" s="81" t="str">
        <f>'2022'!C15</f>
        <v>*</v>
      </c>
      <c r="F16" s="81">
        <f>'2020'!D15</f>
        <v>2</v>
      </c>
      <c r="G16" s="81">
        <f>'2020'!E15</f>
        <v>2</v>
      </c>
      <c r="H16" s="81">
        <f>'2020'!F15</f>
        <v>4</v>
      </c>
      <c r="I16" s="81">
        <f>'2021'!D15</f>
        <v>3</v>
      </c>
      <c r="J16" s="81">
        <f>'2021'!E15</f>
        <v>3</v>
      </c>
      <c r="K16" s="81">
        <f>'2021'!F15</f>
        <v>5</v>
      </c>
      <c r="L16" s="81">
        <f>'2022'!D15</f>
        <v>3</v>
      </c>
      <c r="M16" s="81">
        <f>'2022'!E15</f>
        <v>6</v>
      </c>
      <c r="N16" s="81">
        <f>'2022'!F15</f>
        <v>10</v>
      </c>
      <c r="O16" s="81">
        <f>'2023'!D15</f>
        <v>3</v>
      </c>
      <c r="P16" s="81">
        <f>'2023'!E15</f>
        <v>8</v>
      </c>
      <c r="Q16" s="81">
        <f>'2023'!F15</f>
        <v>11</v>
      </c>
      <c r="S16" s="97">
        <f t="shared" si="1"/>
        <v>11</v>
      </c>
      <c r="T16" s="97">
        <f t="shared" si="2"/>
        <v>30</v>
      </c>
    </row>
    <row r="17" spans="1:20">
      <c r="A17" s="2" t="s">
        <v>515</v>
      </c>
      <c r="B17" s="98" t="str">
        <f t="shared" si="3"/>
        <v/>
      </c>
      <c r="C17" s="12" t="str">
        <f>'2022'!A16</f>
        <v>Gamma Eule</v>
      </c>
      <c r="D17" s="12" t="str">
        <f>'2022'!B16</f>
        <v>Autographa gamma</v>
      </c>
      <c r="E17" s="81" t="str">
        <f>'2022'!C16</f>
        <v>*</v>
      </c>
      <c r="F17" s="81">
        <f>'2020'!D16</f>
        <v>2</v>
      </c>
      <c r="G17" s="81">
        <f>'2020'!E16</f>
        <v>2</v>
      </c>
      <c r="H17" s="81">
        <f>'2020'!F16</f>
        <v>3</v>
      </c>
      <c r="I17" s="81">
        <f>'2021'!D16</f>
        <v>4</v>
      </c>
      <c r="J17" s="81">
        <f>'2021'!E16</f>
        <v>6</v>
      </c>
      <c r="K17" s="81">
        <f>'2021'!F16</f>
        <v>10</v>
      </c>
      <c r="L17" s="81">
        <f>'2022'!D16</f>
        <v>2</v>
      </c>
      <c r="M17" s="81">
        <f>'2022'!E16</f>
        <v>5</v>
      </c>
      <c r="N17" s="81">
        <f>'2022'!F16</f>
        <v>6</v>
      </c>
      <c r="O17" s="81">
        <f>'2023'!D16</f>
        <v>4</v>
      </c>
      <c r="P17" s="81">
        <f>'2023'!E16</f>
        <v>20</v>
      </c>
      <c r="Q17" s="81">
        <f>'2023'!F16</f>
        <v>37</v>
      </c>
      <c r="S17" s="97">
        <f t="shared" si="1"/>
        <v>12</v>
      </c>
      <c r="T17" s="97">
        <f t="shared" si="2"/>
        <v>56</v>
      </c>
    </row>
    <row r="18" spans="1:20">
      <c r="A18" s="2" t="s">
        <v>515</v>
      </c>
      <c r="B18" s="98" t="str">
        <f t="shared" si="3"/>
        <v>ohne Nachweis</v>
      </c>
      <c r="C18" s="12" t="str">
        <f>'2022'!A17</f>
        <v>Gelbspanner</v>
      </c>
      <c r="D18" s="12" t="str">
        <f>'2022'!B17</f>
        <v>Opisthograptis luteolata</v>
      </c>
      <c r="E18" s="81" t="str">
        <f>'2022'!C17</f>
        <v>*</v>
      </c>
      <c r="F18" s="81">
        <f>'2020'!D17</f>
        <v>0</v>
      </c>
      <c r="G18" s="81">
        <f>'2020'!E17</f>
        <v>0</v>
      </c>
      <c r="H18" s="81">
        <f>'2020'!F17</f>
        <v>0</v>
      </c>
      <c r="I18" s="81">
        <f>'2021'!D17</f>
        <v>0</v>
      </c>
      <c r="J18" s="81">
        <f>'2021'!E17</f>
        <v>0</v>
      </c>
      <c r="K18" s="81">
        <f>'2021'!F17</f>
        <v>0</v>
      </c>
      <c r="L18" s="81">
        <f>'2022'!D17</f>
        <v>0</v>
      </c>
      <c r="M18" s="81">
        <f>'2022'!E17</f>
        <v>0</v>
      </c>
      <c r="N18" s="81">
        <f>'2022'!F17</f>
        <v>0</v>
      </c>
      <c r="O18" s="81">
        <f>'2023'!D17</f>
        <v>0</v>
      </c>
      <c r="P18" s="81">
        <f>'2023'!E17</f>
        <v>0</v>
      </c>
      <c r="Q18" s="81">
        <f>'2023'!F17</f>
        <v>0</v>
      </c>
      <c r="S18" s="97">
        <f t="shared" si="1"/>
        <v>0</v>
      </c>
      <c r="T18" s="97">
        <f t="shared" si="2"/>
        <v>0</v>
      </c>
    </row>
    <row r="19" spans="1:20">
      <c r="A19" s="2" t="s">
        <v>516</v>
      </c>
      <c r="B19" s="98" t="str">
        <f t="shared" si="3"/>
        <v>ohne Nachweis</v>
      </c>
      <c r="C19" s="12" t="str">
        <f>'2022'!A18</f>
        <v>Gelbwuerfeliger Dickkopffalter</v>
      </c>
      <c r="D19" s="12" t="str">
        <f>'2022'!B18</f>
        <v>Caeterocephalus palaemon</v>
      </c>
      <c r="E19" s="81" t="str">
        <f>'2022'!C18</f>
        <v>*</v>
      </c>
      <c r="F19" s="81">
        <f>'2020'!D18</f>
        <v>0</v>
      </c>
      <c r="G19" s="81">
        <f>'2020'!E18</f>
        <v>0</v>
      </c>
      <c r="H19" s="81">
        <f>'2020'!F18</f>
        <v>0</v>
      </c>
      <c r="I19" s="81">
        <f>'2021'!D18</f>
        <v>0</v>
      </c>
      <c r="J19" s="81">
        <f>'2021'!E18</f>
        <v>0</v>
      </c>
      <c r="K19" s="81">
        <f>'2021'!F18</f>
        <v>0</v>
      </c>
      <c r="L19" s="81">
        <f>'2022'!D18</f>
        <v>0</v>
      </c>
      <c r="M19" s="81">
        <f>'2022'!E18</f>
        <v>0</v>
      </c>
      <c r="N19" s="81">
        <f>'2022'!F18</f>
        <v>0</v>
      </c>
      <c r="O19" s="81">
        <f>'2023'!D18</f>
        <v>0</v>
      </c>
      <c r="P19" s="81">
        <f>'2023'!E18</f>
        <v>0</v>
      </c>
      <c r="Q19" s="81">
        <f>'2023'!F18</f>
        <v>0</v>
      </c>
      <c r="S19" s="97">
        <f t="shared" si="1"/>
        <v>0</v>
      </c>
      <c r="T19" s="97">
        <f t="shared" si="2"/>
        <v>0</v>
      </c>
    </row>
    <row r="20" spans="1:20">
      <c r="A20" s="2" t="s">
        <v>515</v>
      </c>
      <c r="B20" s="98" t="str">
        <f t="shared" si="3"/>
        <v/>
      </c>
      <c r="C20" s="12" t="str">
        <f>'2022'!A19</f>
        <v>Gitterspanner</v>
      </c>
      <c r="D20" s="12" t="str">
        <f>'2022'!B19</f>
        <v>Chiasmia clathrata</v>
      </c>
      <c r="E20" s="81" t="str">
        <f>'2022'!C19</f>
        <v>*</v>
      </c>
      <c r="F20" s="81">
        <f>'2020'!D19</f>
        <v>0</v>
      </c>
      <c r="G20" s="81">
        <f>'2020'!E19</f>
        <v>0</v>
      </c>
      <c r="H20" s="81">
        <f>'2020'!F19</f>
        <v>0</v>
      </c>
      <c r="I20" s="81">
        <f>'2021'!D19</f>
        <v>3</v>
      </c>
      <c r="J20" s="81">
        <f>'2021'!E19</f>
        <v>12</v>
      </c>
      <c r="K20" s="81">
        <f>'2021'!F19</f>
        <v>21</v>
      </c>
      <c r="L20" s="81">
        <f>'2022'!D19</f>
        <v>15</v>
      </c>
      <c r="M20" s="81">
        <f>'2022'!E19</f>
        <v>20</v>
      </c>
      <c r="N20" s="81">
        <f>'2022'!F19</f>
        <v>81</v>
      </c>
      <c r="O20" s="81">
        <f>'2023'!D19</f>
        <v>9</v>
      </c>
      <c r="P20" s="81">
        <f>'2023'!E19</f>
        <v>13</v>
      </c>
      <c r="Q20" s="81">
        <f>'2023'!F19</f>
        <v>40</v>
      </c>
      <c r="S20" s="97">
        <f t="shared" si="1"/>
        <v>27</v>
      </c>
      <c r="T20" s="97">
        <f t="shared" si="2"/>
        <v>142</v>
      </c>
    </row>
    <row r="21" spans="1:20">
      <c r="A21" s="2" t="s">
        <v>516</v>
      </c>
      <c r="B21" s="98" t="str">
        <f t="shared" si="3"/>
        <v/>
      </c>
      <c r="C21" s="12" t="str">
        <f>'2022'!A20</f>
        <v>Goldene Acht</v>
      </c>
      <c r="D21" s="12" t="str">
        <f>'2022'!B20</f>
        <v>Colias hyale</v>
      </c>
      <c r="E21" s="81" t="str">
        <f>'2022'!C20</f>
        <v>V</v>
      </c>
      <c r="F21" s="81">
        <f>'2020'!D20</f>
        <v>3</v>
      </c>
      <c r="G21" s="81">
        <f>'2020'!E20</f>
        <v>3</v>
      </c>
      <c r="H21" s="81">
        <f>'2020'!F20</f>
        <v>5</v>
      </c>
      <c r="I21" s="81">
        <f>'2021'!D20</f>
        <v>2</v>
      </c>
      <c r="J21" s="81">
        <f>'2021'!E20</f>
        <v>6</v>
      </c>
      <c r="K21" s="81">
        <f>'2021'!F20</f>
        <v>8</v>
      </c>
      <c r="L21" s="81">
        <f>'2022'!D20</f>
        <v>4</v>
      </c>
      <c r="M21" s="81">
        <f>'2022'!E20</f>
        <v>5</v>
      </c>
      <c r="N21" s="81">
        <f>'2022'!F20</f>
        <v>8</v>
      </c>
      <c r="O21" s="81">
        <f>'2023'!D20</f>
        <v>3</v>
      </c>
      <c r="P21" s="81">
        <f>'2023'!E20</f>
        <v>7</v>
      </c>
      <c r="Q21" s="81">
        <f>'2023'!F20</f>
        <v>11</v>
      </c>
      <c r="S21" s="97">
        <f t="shared" si="1"/>
        <v>12</v>
      </c>
      <c r="T21" s="97">
        <f t="shared" si="2"/>
        <v>32</v>
      </c>
    </row>
    <row r="22" spans="1:20">
      <c r="A22" s="2" t="s">
        <v>515</v>
      </c>
      <c r="B22" s="98" t="str">
        <f t="shared" si="3"/>
        <v/>
      </c>
      <c r="C22" s="12" t="str">
        <f>'2022'!A21</f>
        <v>Graubinden-Labkrautspanner</v>
      </c>
      <c r="D22" s="12" t="str">
        <f>'2022'!B21</f>
        <v xml:space="preserve">Epirrhoe alternata </v>
      </c>
      <c r="E22" s="81" t="str">
        <f>'2022'!C21</f>
        <v>*</v>
      </c>
      <c r="F22" s="81">
        <f>'2020'!D21</f>
        <v>0</v>
      </c>
      <c r="G22" s="81">
        <f>'2020'!E21</f>
        <v>0</v>
      </c>
      <c r="H22" s="81">
        <f>'2020'!F21</f>
        <v>0</v>
      </c>
      <c r="I22" s="81">
        <f>'2021'!D21</f>
        <v>2</v>
      </c>
      <c r="J22" s="81">
        <f>'2021'!E21</f>
        <v>6</v>
      </c>
      <c r="K22" s="81">
        <f>'2021'!F21</f>
        <v>8</v>
      </c>
      <c r="L22" s="81">
        <f>'2022'!D21</f>
        <v>3</v>
      </c>
      <c r="M22" s="81">
        <f>'2022'!E21</f>
        <v>7</v>
      </c>
      <c r="N22" s="81">
        <f>'2022'!F21</f>
        <v>10</v>
      </c>
      <c r="O22" s="81">
        <f>'2023'!D21</f>
        <v>1</v>
      </c>
      <c r="P22" s="81">
        <f>'2023'!E21</f>
        <v>1</v>
      </c>
      <c r="Q22" s="81">
        <f>'2023'!F21</f>
        <v>1</v>
      </c>
      <c r="S22" s="97">
        <f t="shared" si="1"/>
        <v>6</v>
      </c>
      <c r="T22" s="97">
        <f t="shared" si="2"/>
        <v>19</v>
      </c>
    </row>
    <row r="23" spans="1:20">
      <c r="A23" s="2" t="s">
        <v>516</v>
      </c>
      <c r="B23" s="98" t="str">
        <f t="shared" si="3"/>
        <v/>
      </c>
      <c r="C23" s="12" t="str">
        <f>'2022'!A22</f>
        <v>Grosser Kohlweissling</v>
      </c>
      <c r="D23" s="12" t="str">
        <f>'2022'!B22</f>
        <v>Pieris brassicae</v>
      </c>
      <c r="E23" s="81" t="str">
        <f>'2022'!C22</f>
        <v>*</v>
      </c>
      <c r="F23" s="81">
        <f>'2020'!D22</f>
        <v>1</v>
      </c>
      <c r="G23" s="81">
        <f>'2020'!E22</f>
        <v>2</v>
      </c>
      <c r="H23" s="81">
        <f>'2020'!F22</f>
        <v>2</v>
      </c>
      <c r="I23" s="81">
        <f>'2021'!D22</f>
        <v>5</v>
      </c>
      <c r="J23" s="81">
        <f>'2021'!E22</f>
        <v>11</v>
      </c>
      <c r="K23" s="81">
        <f>'2021'!F22</f>
        <v>24</v>
      </c>
      <c r="L23" s="81">
        <f>'2022'!D22</f>
        <v>13</v>
      </c>
      <c r="M23" s="81">
        <f>'2022'!E22</f>
        <v>24</v>
      </c>
      <c r="N23" s="81">
        <f>'2022'!F22</f>
        <v>55</v>
      </c>
      <c r="O23" s="81">
        <f>'2023'!D22</f>
        <v>4</v>
      </c>
      <c r="P23" s="81">
        <f>'2023'!E22</f>
        <v>18</v>
      </c>
      <c r="Q23" s="81">
        <f>'2023'!F22</f>
        <v>33</v>
      </c>
      <c r="S23" s="97">
        <f t="shared" si="1"/>
        <v>23</v>
      </c>
      <c r="T23" s="97">
        <f t="shared" si="2"/>
        <v>114</v>
      </c>
    </row>
    <row r="24" spans="1:20">
      <c r="A24" s="2" t="s">
        <v>516</v>
      </c>
      <c r="B24" s="98" t="str">
        <f t="shared" si="3"/>
        <v>ohne Nachweis</v>
      </c>
      <c r="C24" s="12" t="str">
        <f>'2022'!A23</f>
        <v>Grosser Schillerfalter</v>
      </c>
      <c r="D24" s="12" t="str">
        <f>'2022'!B23</f>
        <v>Apatura iris</v>
      </c>
      <c r="E24" s="81">
        <f>'2022'!C23</f>
        <v>2</v>
      </c>
      <c r="F24" s="81">
        <f>'2020'!D23</f>
        <v>0</v>
      </c>
      <c r="G24" s="81">
        <f>'2020'!E23</f>
        <v>0</v>
      </c>
      <c r="H24" s="81">
        <f>'2020'!F23</f>
        <v>0</v>
      </c>
      <c r="I24" s="81">
        <f>'2021'!D23</f>
        <v>0</v>
      </c>
      <c r="J24" s="81">
        <f>'2021'!E23</f>
        <v>0</v>
      </c>
      <c r="K24" s="81">
        <f>'2021'!F23</f>
        <v>0</v>
      </c>
      <c r="L24" s="81">
        <f>'2022'!D23</f>
        <v>0</v>
      </c>
      <c r="M24" s="81">
        <f>'2022'!E23</f>
        <v>0</v>
      </c>
      <c r="N24" s="81">
        <f>'2022'!F23</f>
        <v>0</v>
      </c>
      <c r="O24" s="81">
        <f>'2023'!D23</f>
        <v>0</v>
      </c>
      <c r="P24" s="81">
        <f>'2023'!E23</f>
        <v>0</v>
      </c>
      <c r="Q24" s="81">
        <f>'2023'!F23</f>
        <v>0</v>
      </c>
      <c r="S24" s="97">
        <f t="shared" si="1"/>
        <v>0</v>
      </c>
      <c r="T24" s="97">
        <f t="shared" si="2"/>
        <v>0</v>
      </c>
    </row>
    <row r="25" spans="1:20">
      <c r="A25" s="2" t="s">
        <v>516</v>
      </c>
      <c r="B25" s="98" t="str">
        <f t="shared" si="3"/>
        <v/>
      </c>
      <c r="C25" s="12" t="str">
        <f>'2022'!A24</f>
        <v>Grosses Ochsenauge</v>
      </c>
      <c r="D25" s="12" t="str">
        <f>'2022'!B24</f>
        <v>Maniola jurtina</v>
      </c>
      <c r="E25" s="81" t="str">
        <f>'2022'!C24</f>
        <v>*</v>
      </c>
      <c r="F25" s="81">
        <f>'2020'!D24</f>
        <v>3</v>
      </c>
      <c r="G25" s="81">
        <f>'2020'!E24</f>
        <v>2</v>
      </c>
      <c r="H25" s="81">
        <f>'2020'!F24</f>
        <v>5</v>
      </c>
      <c r="I25" s="81">
        <f>'2021'!D24</f>
        <v>34</v>
      </c>
      <c r="J25" s="81">
        <f>'2021'!E24</f>
        <v>19</v>
      </c>
      <c r="K25" s="81">
        <f>'2021'!F24</f>
        <v>241</v>
      </c>
      <c r="L25" s="81">
        <f>'2022'!D24</f>
        <v>75</v>
      </c>
      <c r="M25" s="81">
        <f>'2022'!E24</f>
        <v>19</v>
      </c>
      <c r="N25" s="81">
        <f>'2022'!F24</f>
        <v>512</v>
      </c>
      <c r="O25" s="81">
        <f>'2023'!D24</f>
        <v>82</v>
      </c>
      <c r="P25" s="81">
        <f>'2023'!E24</f>
        <v>16</v>
      </c>
      <c r="Q25" s="81">
        <f>'2023'!F24</f>
        <v>678</v>
      </c>
      <c r="S25" s="97">
        <f t="shared" si="1"/>
        <v>194</v>
      </c>
      <c r="T25" s="97">
        <f t="shared" si="2"/>
        <v>1436</v>
      </c>
    </row>
    <row r="26" spans="1:20">
      <c r="A26" s="2" t="s">
        <v>516</v>
      </c>
      <c r="B26" s="98" t="str">
        <f t="shared" si="3"/>
        <v/>
      </c>
      <c r="C26" s="12" t="str">
        <f>'2022'!A25</f>
        <v>Gruenader Weissling</v>
      </c>
      <c r="D26" s="12" t="str">
        <f>'2022'!B25</f>
        <v>Pieris napi</v>
      </c>
      <c r="E26" s="81" t="str">
        <f>'2022'!C25</f>
        <v>*</v>
      </c>
      <c r="F26" s="81">
        <f>'2020'!D25</f>
        <v>4</v>
      </c>
      <c r="G26" s="81">
        <f>'2020'!E25</f>
        <v>7</v>
      </c>
      <c r="H26" s="81">
        <f>'2020'!F25</f>
        <v>16</v>
      </c>
      <c r="I26" s="81">
        <f>'2021'!D25</f>
        <v>8</v>
      </c>
      <c r="J26" s="81">
        <f>'2021'!E25</f>
        <v>29</v>
      </c>
      <c r="K26" s="81">
        <f>'2021'!F25</f>
        <v>77</v>
      </c>
      <c r="L26" s="81">
        <f>'2022'!D25</f>
        <v>16</v>
      </c>
      <c r="M26" s="81">
        <f>'2022'!E25</f>
        <v>41</v>
      </c>
      <c r="N26" s="81">
        <f>'2022'!F25</f>
        <v>192</v>
      </c>
      <c r="O26" s="81">
        <f>'2023'!D25</f>
        <v>17</v>
      </c>
      <c r="P26" s="81">
        <f>'2023'!E25</f>
        <v>34</v>
      </c>
      <c r="Q26" s="81">
        <f>'2023'!F25</f>
        <v>161</v>
      </c>
      <c r="S26" s="97">
        <f t="shared" si="1"/>
        <v>45</v>
      </c>
      <c r="T26" s="97">
        <f t="shared" si="2"/>
        <v>446</v>
      </c>
    </row>
    <row r="27" spans="1:20">
      <c r="A27" s="2" t="s">
        <v>515</v>
      </c>
      <c r="B27" s="98" t="str">
        <f t="shared" si="3"/>
        <v/>
      </c>
      <c r="C27" s="12" t="str">
        <f>'2022'!A26</f>
        <v>Hartheuspanner</v>
      </c>
      <c r="D27" s="12" t="str">
        <f>'2022'!B26</f>
        <v>Siona lineats</v>
      </c>
      <c r="E27" s="81">
        <f>'2022'!C26</f>
        <v>1</v>
      </c>
      <c r="F27" s="81">
        <f>'2020'!D26</f>
        <v>0</v>
      </c>
      <c r="G27" s="81">
        <f>'2020'!E26</f>
        <v>0</v>
      </c>
      <c r="H27" s="81">
        <f>'2020'!F26</f>
        <v>0</v>
      </c>
      <c r="I27" s="81">
        <f>'2021'!D26</f>
        <v>1</v>
      </c>
      <c r="J27" s="81">
        <f>'2021'!E26</f>
        <v>1</v>
      </c>
      <c r="K27" s="81">
        <f>'2021'!F26</f>
        <v>1</v>
      </c>
      <c r="L27" s="81">
        <f>'2022'!D26</f>
        <v>3</v>
      </c>
      <c r="M27" s="81">
        <f>'2022'!E26</f>
        <v>3</v>
      </c>
      <c r="N27" s="81">
        <f>'2022'!F26</f>
        <v>6</v>
      </c>
      <c r="O27" s="81">
        <f>'2023'!D26</f>
        <v>3</v>
      </c>
      <c r="P27" s="81">
        <f>'2023'!E26</f>
        <v>6</v>
      </c>
      <c r="Q27" s="81">
        <f>'2023'!F26</f>
        <v>10</v>
      </c>
      <c r="S27" s="97">
        <f t="shared" si="1"/>
        <v>7</v>
      </c>
      <c r="T27" s="97">
        <f t="shared" si="2"/>
        <v>17</v>
      </c>
    </row>
    <row r="28" spans="1:20">
      <c r="A28" s="2" t="s">
        <v>516</v>
      </c>
      <c r="B28" s="98" t="str">
        <f t="shared" si="3"/>
        <v/>
      </c>
      <c r="C28" s="12" t="str">
        <f>'2022'!A27</f>
        <v>Hauhechel Blaeuling</v>
      </c>
      <c r="D28" s="12" t="str">
        <f>'2022'!B27</f>
        <v>Polyommantus icarus</v>
      </c>
      <c r="E28" s="81" t="str">
        <f>'2022'!C27</f>
        <v>*</v>
      </c>
      <c r="F28" s="81">
        <f>'2020'!D27</f>
        <v>10</v>
      </c>
      <c r="G28" s="81">
        <f>'2020'!E27</f>
        <v>22</v>
      </c>
      <c r="H28" s="81">
        <f>'2020'!F27</f>
        <v>96</v>
      </c>
      <c r="I28" s="81">
        <f>'2021'!D27</f>
        <v>41</v>
      </c>
      <c r="J28" s="81">
        <f>'2021'!E27</f>
        <v>35</v>
      </c>
      <c r="K28" s="81">
        <f>'2021'!F27</f>
        <v>449</v>
      </c>
      <c r="L28" s="81">
        <f>'2022'!D27</f>
        <v>58</v>
      </c>
      <c r="M28" s="81">
        <f>'2022'!E27</f>
        <v>34</v>
      </c>
      <c r="N28" s="81">
        <f>'2022'!F27</f>
        <v>554</v>
      </c>
      <c r="O28" s="81">
        <f>'2023'!D27</f>
        <v>41</v>
      </c>
      <c r="P28" s="81">
        <f>'2023'!E27</f>
        <v>36</v>
      </c>
      <c r="Q28" s="81">
        <f>'2023'!F27</f>
        <v>377</v>
      </c>
      <c r="S28" s="97">
        <f t="shared" si="1"/>
        <v>150</v>
      </c>
      <c r="T28" s="97">
        <f t="shared" si="2"/>
        <v>1476</v>
      </c>
    </row>
    <row r="29" spans="1:20">
      <c r="A29" s="2" t="s">
        <v>515</v>
      </c>
      <c r="B29" s="98" t="str">
        <f t="shared" si="3"/>
        <v/>
      </c>
      <c r="C29" s="12" t="str">
        <f>'2022'!A28</f>
        <v>Hornissen-Glasflügler</v>
      </c>
      <c r="D29" s="12" t="str">
        <f>'2022'!B28</f>
        <v>Sesia apiformis</v>
      </c>
      <c r="E29" s="81" t="str">
        <f>'2022'!C28</f>
        <v>V</v>
      </c>
      <c r="F29" s="81">
        <f>'2020'!D28</f>
        <v>0</v>
      </c>
      <c r="G29" s="81">
        <f>'2020'!E28</f>
        <v>0</v>
      </c>
      <c r="H29" s="81">
        <f>'2020'!F28</f>
        <v>0</v>
      </c>
      <c r="I29" s="81">
        <f>'2021'!D28</f>
        <v>1</v>
      </c>
      <c r="J29" s="81">
        <f>'2021'!E28</f>
        <v>1</v>
      </c>
      <c r="K29" s="81">
        <f>'2021'!F28</f>
        <v>1</v>
      </c>
      <c r="L29" s="81">
        <f>'2022'!D28</f>
        <v>1</v>
      </c>
      <c r="M29" s="81">
        <f>'2022'!E28</f>
        <v>1</v>
      </c>
      <c r="N29" s="81">
        <f>'2022'!F28</f>
        <v>1</v>
      </c>
      <c r="O29" s="81">
        <f>'2023'!D28</f>
        <v>0</v>
      </c>
      <c r="P29" s="81">
        <f>'2023'!E28</f>
        <v>0</v>
      </c>
      <c r="Q29" s="81">
        <f>'2023'!F28</f>
        <v>0</v>
      </c>
      <c r="S29" s="97">
        <f t="shared" si="1"/>
        <v>2</v>
      </c>
      <c r="T29" s="97">
        <f t="shared" si="2"/>
        <v>2</v>
      </c>
    </row>
    <row r="30" spans="1:20">
      <c r="A30" s="2" t="s">
        <v>515</v>
      </c>
      <c r="B30" s="98" t="str">
        <f t="shared" si="3"/>
        <v/>
      </c>
      <c r="C30" s="12" t="str">
        <f>'2022'!A29</f>
        <v>Hornklee-Glasflügler</v>
      </c>
      <c r="D30" s="12" t="str">
        <f>'2022'!B29</f>
        <v>Hbembecia ichneumoniformis</v>
      </c>
      <c r="E30" s="81">
        <f>'2022'!C29</f>
        <v>2</v>
      </c>
      <c r="F30" s="81">
        <f>'2020'!D29</f>
        <v>0</v>
      </c>
      <c r="G30" s="81">
        <f>'2020'!E29</f>
        <v>0</v>
      </c>
      <c r="H30" s="81">
        <f>'2020'!F29</f>
        <v>0</v>
      </c>
      <c r="I30" s="81">
        <f>'2021'!D29</f>
        <v>1</v>
      </c>
      <c r="J30" s="81">
        <f>'2021'!E29</f>
        <v>1</v>
      </c>
      <c r="K30" s="81">
        <f>'2021'!F29</f>
        <v>1</v>
      </c>
      <c r="L30" s="81">
        <f>'2022'!D29</f>
        <v>0</v>
      </c>
      <c r="M30" s="81">
        <f>'2022'!E29</f>
        <v>0</v>
      </c>
      <c r="N30" s="81">
        <f>'2022'!F29</f>
        <v>0</v>
      </c>
      <c r="O30" s="81">
        <f>'2023'!D29</f>
        <v>0</v>
      </c>
      <c r="P30" s="81">
        <f>'2023'!E29</f>
        <v>0</v>
      </c>
      <c r="Q30" s="81">
        <f>'2023'!F29</f>
        <v>0</v>
      </c>
      <c r="S30" s="97">
        <f t="shared" si="1"/>
        <v>1</v>
      </c>
      <c r="T30" s="97">
        <f t="shared" si="2"/>
        <v>1</v>
      </c>
    </row>
    <row r="31" spans="1:20">
      <c r="A31" s="2" t="s">
        <v>515</v>
      </c>
      <c r="B31" s="98" t="str">
        <f t="shared" si="3"/>
        <v/>
      </c>
      <c r="C31" s="12" t="str">
        <f>'2022'!A30</f>
        <v>Jakobskrautbaer</v>
      </c>
      <c r="D31" s="12" t="str">
        <f>'2022'!B30</f>
        <v>Tyria jacobaeae</v>
      </c>
      <c r="E31" s="81">
        <f>'2022'!C30</f>
        <v>2</v>
      </c>
      <c r="F31" s="81">
        <f>'2020'!D30</f>
        <v>0</v>
      </c>
      <c r="G31" s="81">
        <f>'2020'!E30</f>
        <v>0</v>
      </c>
      <c r="H31" s="81">
        <f>'2020'!F30</f>
        <v>0</v>
      </c>
      <c r="I31" s="81">
        <f>'2021'!D30</f>
        <v>1</v>
      </c>
      <c r="J31" s="81">
        <f>'2021'!E30</f>
        <v>2</v>
      </c>
      <c r="K31" s="81">
        <f>'2021'!F30</f>
        <v>2</v>
      </c>
      <c r="L31" s="81">
        <f>'2022'!D30</f>
        <v>1</v>
      </c>
      <c r="M31" s="81">
        <f>'2022'!E30</f>
        <v>1</v>
      </c>
      <c r="N31" s="81">
        <f>'2022'!F30</f>
        <v>1</v>
      </c>
      <c r="O31" s="81">
        <f>'2023'!D30</f>
        <v>0</v>
      </c>
      <c r="P31" s="81">
        <f>'2023'!E30</f>
        <v>0</v>
      </c>
      <c r="Q31" s="81">
        <f>'2023'!F30</f>
        <v>0</v>
      </c>
      <c r="S31" s="97">
        <f t="shared" si="1"/>
        <v>2</v>
      </c>
      <c r="T31" s="97">
        <f t="shared" si="2"/>
        <v>3</v>
      </c>
    </row>
    <row r="32" spans="1:20">
      <c r="A32" s="2" t="s">
        <v>516</v>
      </c>
      <c r="B32" s="98" t="str">
        <f t="shared" si="3"/>
        <v>ohne Nachweis</v>
      </c>
      <c r="C32" s="12" t="str">
        <f>'2022'!A31</f>
        <v>Kaisermantel</v>
      </c>
      <c r="D32" s="12" t="str">
        <f>'2022'!B31</f>
        <v>Argynnis paphia</v>
      </c>
      <c r="E32" s="81">
        <f>'2022'!C31</f>
        <v>3</v>
      </c>
      <c r="F32" s="81">
        <f>'2020'!D31</f>
        <v>0</v>
      </c>
      <c r="G32" s="81">
        <f>'2020'!E31</f>
        <v>0</v>
      </c>
      <c r="H32" s="81">
        <f>'2020'!F31</f>
        <v>0</v>
      </c>
      <c r="I32" s="81">
        <f>'2021'!D31</f>
        <v>0</v>
      </c>
      <c r="J32" s="81">
        <f>'2021'!E31</f>
        <v>0</v>
      </c>
      <c r="K32" s="81">
        <f>'2021'!F31</f>
        <v>0</v>
      </c>
      <c r="L32" s="81">
        <f>'2022'!D31</f>
        <v>0</v>
      </c>
      <c r="M32" s="81">
        <f>'2022'!E31</f>
        <v>0</v>
      </c>
      <c r="N32" s="81">
        <f>'2022'!F31</f>
        <v>0</v>
      </c>
      <c r="O32" s="81">
        <f>'2023'!D31</f>
        <v>0</v>
      </c>
      <c r="P32" s="81">
        <f>'2023'!E31</f>
        <v>0</v>
      </c>
      <c r="Q32" s="81">
        <f>'2023'!F31</f>
        <v>0</v>
      </c>
      <c r="S32" s="97">
        <f t="shared" si="1"/>
        <v>0</v>
      </c>
      <c r="T32" s="97">
        <f t="shared" si="2"/>
        <v>0</v>
      </c>
    </row>
    <row r="33" spans="1:20">
      <c r="A33" s="2" t="s">
        <v>515</v>
      </c>
      <c r="B33" s="98" t="str">
        <f t="shared" si="3"/>
        <v/>
      </c>
      <c r="C33" s="12" t="str">
        <f>'2022'!A32</f>
        <v>Karden-Sonneneule</v>
      </c>
      <c r="D33" s="12" t="str">
        <f>'2022'!B32</f>
        <v>Heliothis viriplaca</v>
      </c>
      <c r="E33" s="81" t="str">
        <f>'2022'!C32</f>
        <v>M</v>
      </c>
      <c r="F33" s="81">
        <f>'2020'!D32</f>
        <v>0</v>
      </c>
      <c r="G33" s="81">
        <f>'2020'!E32</f>
        <v>0</v>
      </c>
      <c r="H33" s="81">
        <f>'2020'!F32</f>
        <v>0</v>
      </c>
      <c r="I33" s="81">
        <f>'2021'!D32</f>
        <v>1</v>
      </c>
      <c r="J33" s="81">
        <f>'2021'!E32</f>
        <v>1</v>
      </c>
      <c r="K33" s="81">
        <f>'2021'!F32</f>
        <v>1</v>
      </c>
      <c r="L33" s="81">
        <f>'2022'!D32</f>
        <v>1</v>
      </c>
      <c r="M33" s="81">
        <f>'2022'!E32</f>
        <v>1</v>
      </c>
      <c r="N33" s="81">
        <f>'2022'!F32</f>
        <v>1</v>
      </c>
      <c r="O33" s="81">
        <f>'2023'!D32</f>
        <v>0</v>
      </c>
      <c r="P33" s="81">
        <f>'2023'!E32</f>
        <v>0</v>
      </c>
      <c r="Q33" s="81">
        <f>'2023'!F32</f>
        <v>0</v>
      </c>
      <c r="S33" s="97">
        <f t="shared" si="1"/>
        <v>2</v>
      </c>
      <c r="T33" s="97">
        <f t="shared" si="2"/>
        <v>2</v>
      </c>
    </row>
    <row r="34" spans="1:20">
      <c r="A34" s="2" t="s">
        <v>516</v>
      </c>
      <c r="B34" s="98" t="str">
        <f t="shared" si="3"/>
        <v>ohne Nachweis</v>
      </c>
      <c r="C34" s="12" t="str">
        <f>'2022'!A33</f>
        <v>Kleiner Eisvogel</v>
      </c>
      <c r="D34" s="12" t="str">
        <f>'2022'!B33</f>
        <v>Limenitis camilla</v>
      </c>
      <c r="E34" s="81">
        <f>'2022'!C33</f>
        <v>2</v>
      </c>
      <c r="F34" s="81">
        <f>'2020'!D33</f>
        <v>0</v>
      </c>
      <c r="G34" s="81">
        <f>'2020'!E33</f>
        <v>0</v>
      </c>
      <c r="H34" s="81">
        <f>'2020'!F33</f>
        <v>0</v>
      </c>
      <c r="I34" s="81">
        <f>'2021'!D33</f>
        <v>0</v>
      </c>
      <c r="J34" s="81">
        <f>'2021'!E33</f>
        <v>0</v>
      </c>
      <c r="K34" s="81">
        <f>'2021'!F33</f>
        <v>0</v>
      </c>
      <c r="L34" s="81">
        <f>'2022'!D33</f>
        <v>0</v>
      </c>
      <c r="M34" s="81">
        <f>'2022'!E33</f>
        <v>0</v>
      </c>
      <c r="N34" s="81">
        <f>'2022'!F33</f>
        <v>0</v>
      </c>
      <c r="O34" s="81">
        <f>'2023'!D33</f>
        <v>0</v>
      </c>
      <c r="P34" s="81">
        <f>'2023'!E33</f>
        <v>0</v>
      </c>
      <c r="Q34" s="81">
        <f>'2023'!F33</f>
        <v>0</v>
      </c>
      <c r="S34" s="97">
        <f t="shared" si="1"/>
        <v>0</v>
      </c>
      <c r="T34" s="97">
        <f t="shared" si="2"/>
        <v>0</v>
      </c>
    </row>
    <row r="35" spans="1:20">
      <c r="A35" s="2" t="s">
        <v>516</v>
      </c>
      <c r="B35" s="98" t="str">
        <f t="shared" si="3"/>
        <v/>
      </c>
      <c r="C35" s="12" t="str">
        <f>'2022'!A34</f>
        <v>Kleiner Feuerfalter</v>
      </c>
      <c r="D35" s="12" t="str">
        <f>'2022'!B34</f>
        <v>Lycaena phlaeas</v>
      </c>
      <c r="E35" s="81" t="str">
        <f>'2022'!C34</f>
        <v>*</v>
      </c>
      <c r="F35" s="81">
        <f>'2020'!D34</f>
        <v>1</v>
      </c>
      <c r="G35" s="81">
        <f>'2020'!E34</f>
        <v>4</v>
      </c>
      <c r="H35" s="81">
        <f>'2020'!F34</f>
        <v>4</v>
      </c>
      <c r="I35" s="81">
        <f>'2021'!D34</f>
        <v>1</v>
      </c>
      <c r="J35" s="81">
        <f>'2021'!E34</f>
        <v>3</v>
      </c>
      <c r="K35" s="81">
        <f>'2021'!F34</f>
        <v>3</v>
      </c>
      <c r="L35" s="81">
        <f>'2022'!D34</f>
        <v>0</v>
      </c>
      <c r="M35" s="81">
        <f>'2022'!E34</f>
        <v>0</v>
      </c>
      <c r="N35" s="81">
        <f>'2022'!F34</f>
        <v>0</v>
      </c>
      <c r="O35" s="81">
        <f>'2023'!D34</f>
        <v>1</v>
      </c>
      <c r="P35" s="81">
        <f>'2023'!E34</f>
        <v>1</v>
      </c>
      <c r="Q35" s="81">
        <f>'2023'!F34</f>
        <v>1</v>
      </c>
      <c r="S35" s="97">
        <f t="shared" ref="S35:S66" si="4">F35+I35+L35+O35</f>
        <v>3</v>
      </c>
      <c r="T35" s="97">
        <f t="shared" si="2"/>
        <v>8</v>
      </c>
    </row>
    <row r="36" spans="1:20">
      <c r="A36" s="2" t="s">
        <v>516</v>
      </c>
      <c r="B36" s="98" t="str">
        <f t="shared" si="3"/>
        <v/>
      </c>
      <c r="C36" s="12" t="str">
        <f>'2022'!A35</f>
        <v>Kleiner Fuchs</v>
      </c>
      <c r="D36" s="12" t="str">
        <f>'2022'!B35</f>
        <v>Aglais urticae</v>
      </c>
      <c r="E36" s="81" t="str">
        <f>'2022'!C35</f>
        <v>*</v>
      </c>
      <c r="F36" s="81">
        <f>'2020'!D35</f>
        <v>1</v>
      </c>
      <c r="G36" s="81">
        <f>'2020'!E35</f>
        <v>1</v>
      </c>
      <c r="H36" s="81">
        <f>'2020'!F35</f>
        <v>1</v>
      </c>
      <c r="I36" s="81">
        <f>'2021'!D35</f>
        <v>2</v>
      </c>
      <c r="J36" s="81">
        <f>'2021'!E35</f>
        <v>3</v>
      </c>
      <c r="K36" s="81">
        <f>'2021'!F35</f>
        <v>4</v>
      </c>
      <c r="L36" s="81">
        <f>'2022'!D35</f>
        <v>6</v>
      </c>
      <c r="M36" s="81">
        <f>'2022'!E35</f>
        <v>10</v>
      </c>
      <c r="N36" s="81">
        <f>'2022'!F35</f>
        <v>19</v>
      </c>
      <c r="O36" s="81">
        <f>'2023'!D35</f>
        <v>2</v>
      </c>
      <c r="P36" s="81">
        <f>'2023'!E35</f>
        <v>4</v>
      </c>
      <c r="Q36" s="81">
        <f>'2023'!F35</f>
        <v>5</v>
      </c>
      <c r="S36" s="97">
        <f t="shared" si="4"/>
        <v>11</v>
      </c>
      <c r="T36" s="97">
        <f t="shared" si="2"/>
        <v>29</v>
      </c>
    </row>
    <row r="37" spans="1:20">
      <c r="A37" s="2" t="s">
        <v>516</v>
      </c>
      <c r="B37" s="98" t="str">
        <f t="shared" si="3"/>
        <v/>
      </c>
      <c r="C37" s="12" t="str">
        <f>'2022'!A36</f>
        <v>Kleiner Kohlweissling</v>
      </c>
      <c r="D37" s="12" t="str">
        <f>'2022'!B36</f>
        <v>Pieris rapae</v>
      </c>
      <c r="E37" s="81" t="str">
        <f>'2022'!C36</f>
        <v>*</v>
      </c>
      <c r="F37" s="81">
        <f>'2020'!D36</f>
        <v>10</v>
      </c>
      <c r="G37" s="81">
        <f>'2020'!E36</f>
        <v>19</v>
      </c>
      <c r="H37" s="81">
        <f>'2020'!F36</f>
        <v>69</v>
      </c>
      <c r="I37" s="81">
        <f>'2021'!D36</f>
        <v>52</v>
      </c>
      <c r="J37" s="81">
        <f>'2021'!E36</f>
        <v>24</v>
      </c>
      <c r="K37" s="81">
        <f>'2021'!F36</f>
        <v>286</v>
      </c>
      <c r="L37" s="81">
        <f>'2022'!D36</f>
        <v>11</v>
      </c>
      <c r="M37" s="81">
        <f>'2022'!E36</f>
        <v>28</v>
      </c>
      <c r="N37" s="81">
        <f>'2022'!F36</f>
        <v>122</v>
      </c>
      <c r="O37" s="81">
        <f>'2023'!D36</f>
        <v>37</v>
      </c>
      <c r="P37" s="81">
        <f>'2023'!E36</f>
        <v>30</v>
      </c>
      <c r="Q37" s="81">
        <f>'2023'!F36</f>
        <v>396</v>
      </c>
      <c r="S37" s="97">
        <f t="shared" si="4"/>
        <v>110</v>
      </c>
      <c r="T37" s="97">
        <f t="shared" si="2"/>
        <v>873</v>
      </c>
    </row>
    <row r="38" spans="1:20">
      <c r="A38" s="2" t="s">
        <v>516</v>
      </c>
      <c r="B38" s="98" t="str">
        <f t="shared" si="3"/>
        <v/>
      </c>
      <c r="C38" s="12" t="str">
        <f>'2022'!A37</f>
        <v>Kleiner Perlmutterfalter</v>
      </c>
      <c r="D38" s="12" t="str">
        <f>'2022'!B37</f>
        <v>Issoria lathonia</v>
      </c>
      <c r="E38" s="81" t="str">
        <f>'2022'!C37</f>
        <v>V</v>
      </c>
      <c r="F38" s="81">
        <f>'2020'!D37</f>
        <v>3</v>
      </c>
      <c r="G38" s="81">
        <f>'2020'!E37</f>
        <v>13</v>
      </c>
      <c r="H38" s="81">
        <f>'2020'!F37</f>
        <v>21</v>
      </c>
      <c r="I38" s="81">
        <f>'2021'!D37</f>
        <v>3</v>
      </c>
      <c r="J38" s="81">
        <f>'2021'!E37</f>
        <v>2</v>
      </c>
      <c r="K38" s="81">
        <f>'2021'!F37</f>
        <v>4</v>
      </c>
      <c r="L38" s="81">
        <f>'2022'!D37</f>
        <v>1</v>
      </c>
      <c r="M38" s="81">
        <f>'2022'!E37</f>
        <v>2</v>
      </c>
      <c r="N38" s="81">
        <f>'2022'!F37</f>
        <v>2</v>
      </c>
      <c r="O38" s="81">
        <f>'2023'!D37</f>
        <v>2</v>
      </c>
      <c r="P38" s="81">
        <f>'2023'!E37</f>
        <v>6</v>
      </c>
      <c r="Q38" s="81">
        <f>'2023'!F37</f>
        <v>7</v>
      </c>
      <c r="S38" s="97">
        <f t="shared" si="4"/>
        <v>9</v>
      </c>
      <c r="T38" s="97">
        <f t="shared" si="2"/>
        <v>34</v>
      </c>
    </row>
    <row r="39" spans="1:20">
      <c r="A39" s="2" t="s">
        <v>516</v>
      </c>
      <c r="B39" s="98" t="str">
        <f t="shared" si="3"/>
        <v/>
      </c>
      <c r="C39" s="12" t="str">
        <f>'2022'!A38</f>
        <v>Kleiner Sonnenroeschen Blaeuling</v>
      </c>
      <c r="D39" s="12" t="str">
        <f>'2022'!B38</f>
        <v>Aricia agestis</v>
      </c>
      <c r="E39" s="81">
        <f>'2022'!C38</f>
        <v>2</v>
      </c>
      <c r="F39" s="81">
        <f>'2020'!D38</f>
        <v>10</v>
      </c>
      <c r="G39" s="81">
        <f>'2020'!E38</f>
        <v>11</v>
      </c>
      <c r="H39" s="81">
        <f>'2020'!F38</f>
        <v>34</v>
      </c>
      <c r="I39" s="81">
        <f>'2021'!D38</f>
        <v>3</v>
      </c>
      <c r="J39" s="81">
        <f>'2021'!E38</f>
        <v>10</v>
      </c>
      <c r="K39" s="81">
        <f>'2021'!F38</f>
        <v>14</v>
      </c>
      <c r="L39" s="81">
        <f>'2022'!D38</f>
        <v>2</v>
      </c>
      <c r="M39" s="81">
        <f>'2022'!E38</f>
        <v>11</v>
      </c>
      <c r="N39" s="81">
        <f>'2022'!F38</f>
        <v>12</v>
      </c>
      <c r="O39" s="81">
        <f>'2023'!D38</f>
        <v>5</v>
      </c>
      <c r="P39" s="81">
        <f>'2023'!E38</f>
        <v>10</v>
      </c>
      <c r="Q39" s="81">
        <f>'2023'!F38</f>
        <v>19</v>
      </c>
      <c r="S39" s="97">
        <f t="shared" si="4"/>
        <v>20</v>
      </c>
      <c r="T39" s="97">
        <f t="shared" si="2"/>
        <v>79</v>
      </c>
    </row>
    <row r="40" spans="1:20">
      <c r="A40" s="2" t="s">
        <v>516</v>
      </c>
      <c r="B40" s="98" t="str">
        <f t="shared" si="3"/>
        <v/>
      </c>
      <c r="C40" s="12" t="str">
        <f>'2022'!A39</f>
        <v>Kleines Wiesenvoegelchen</v>
      </c>
      <c r="D40" s="12" t="str">
        <f>'2022'!B39</f>
        <v>Coenonympha pamphilus</v>
      </c>
      <c r="E40" s="81" t="str">
        <f>'2022'!C39</f>
        <v>*</v>
      </c>
      <c r="F40" s="81">
        <f>'2020'!D39</f>
        <v>15</v>
      </c>
      <c r="G40" s="81">
        <f>'2020'!E39</f>
        <v>9</v>
      </c>
      <c r="H40" s="81">
        <f>'2020'!F39</f>
        <v>24</v>
      </c>
      <c r="I40" s="81">
        <f>'2021'!D39</f>
        <v>9</v>
      </c>
      <c r="J40" s="81">
        <f>'2021'!E39</f>
        <v>29</v>
      </c>
      <c r="K40" s="81">
        <f>'2021'!F39</f>
        <v>86</v>
      </c>
      <c r="L40" s="81">
        <f>'2022'!D39</f>
        <v>8</v>
      </c>
      <c r="M40" s="81">
        <f>'2022'!E39</f>
        <v>27</v>
      </c>
      <c r="N40" s="81">
        <f>'2022'!F39</f>
        <v>100</v>
      </c>
      <c r="O40" s="81">
        <f>'2023'!D39</f>
        <v>21</v>
      </c>
      <c r="P40" s="81">
        <f>'2023'!E39</f>
        <v>33</v>
      </c>
      <c r="Q40" s="81">
        <f>'2023'!F39</f>
        <v>254</v>
      </c>
      <c r="S40" s="97">
        <f t="shared" si="4"/>
        <v>53</v>
      </c>
      <c r="T40" s="97">
        <f t="shared" si="2"/>
        <v>464</v>
      </c>
    </row>
    <row r="41" spans="1:20">
      <c r="A41" s="2" t="s">
        <v>516</v>
      </c>
      <c r="B41" s="98" t="str">
        <f t="shared" si="3"/>
        <v>ohne Nachweis</v>
      </c>
      <c r="C41" s="12" t="str">
        <f>'2022'!A40</f>
        <v>Landkaertchen</v>
      </c>
      <c r="D41" s="12" t="str">
        <f>'2022'!B40</f>
        <v>Arschnia levana</v>
      </c>
      <c r="E41" s="81" t="str">
        <f>'2022'!C40</f>
        <v>*</v>
      </c>
      <c r="F41" s="81">
        <f>'2020'!D40</f>
        <v>0</v>
      </c>
      <c r="G41" s="81">
        <f>'2020'!E40</f>
        <v>0</v>
      </c>
      <c r="H41" s="81">
        <f>'2020'!F40</f>
        <v>0</v>
      </c>
      <c r="I41" s="81">
        <f>'2021'!D40</f>
        <v>0</v>
      </c>
      <c r="J41" s="81">
        <f>'2021'!E40</f>
        <v>0</v>
      </c>
      <c r="K41" s="81">
        <f>'2021'!F40</f>
        <v>0</v>
      </c>
      <c r="L41" s="81">
        <f>'2022'!D40</f>
        <v>0</v>
      </c>
      <c r="M41" s="81">
        <f>'2022'!E40</f>
        <v>0</v>
      </c>
      <c r="N41" s="81">
        <f>'2022'!F40</f>
        <v>0</v>
      </c>
      <c r="O41" s="81">
        <f>'2023'!D40</f>
        <v>0</v>
      </c>
      <c r="P41" s="81">
        <f>'2023'!E40</f>
        <v>0</v>
      </c>
      <c r="Q41" s="81">
        <f>'2023'!F40</f>
        <v>0</v>
      </c>
      <c r="S41" s="97">
        <f t="shared" si="4"/>
        <v>0</v>
      </c>
      <c r="T41" s="97">
        <f t="shared" si="2"/>
        <v>0</v>
      </c>
    </row>
    <row r="42" spans="1:20">
      <c r="A42" s="2" t="s">
        <v>516</v>
      </c>
      <c r="B42" s="98" t="str">
        <f t="shared" si="3"/>
        <v>ohne Nachweis</v>
      </c>
      <c r="C42" s="12" t="str">
        <f>'2022'!A41</f>
        <v>Nierenfleck-Zipfelfalter</v>
      </c>
      <c r="D42" s="12" t="str">
        <f>'2022'!B41</f>
        <v>Thecla betulae</v>
      </c>
      <c r="E42" s="81">
        <f>'2022'!C41</f>
        <v>3</v>
      </c>
      <c r="F42" s="81">
        <f>'2020'!D41</f>
        <v>0</v>
      </c>
      <c r="G42" s="81">
        <f>'2020'!E41</f>
        <v>0</v>
      </c>
      <c r="H42" s="81">
        <f>'2020'!F41</f>
        <v>0</v>
      </c>
      <c r="I42" s="81">
        <f>'2021'!D41</f>
        <v>0</v>
      </c>
      <c r="J42" s="81">
        <f>'2021'!E41</f>
        <v>0</v>
      </c>
      <c r="K42" s="81">
        <f>'2021'!F41</f>
        <v>0</v>
      </c>
      <c r="L42" s="81">
        <f>'2022'!D41</f>
        <v>0</v>
      </c>
      <c r="M42" s="81">
        <f>'2022'!E41</f>
        <v>0</v>
      </c>
      <c r="N42" s="81">
        <f>'2022'!F41</f>
        <v>0</v>
      </c>
      <c r="O42" s="81">
        <f>'2023'!D41</f>
        <v>0</v>
      </c>
      <c r="P42" s="81">
        <f>'2023'!E41</f>
        <v>0</v>
      </c>
      <c r="Q42" s="81">
        <f>'2023'!F41</f>
        <v>0</v>
      </c>
      <c r="S42" s="97">
        <f t="shared" si="4"/>
        <v>0</v>
      </c>
      <c r="T42" s="97">
        <f t="shared" si="2"/>
        <v>0</v>
      </c>
    </row>
    <row r="43" spans="1:20">
      <c r="A43" s="2" t="s">
        <v>515</v>
      </c>
      <c r="B43" s="98" t="str">
        <f t="shared" si="3"/>
        <v/>
      </c>
      <c r="C43" s="12" t="str">
        <f>'2022'!A42</f>
        <v>Ockergelber Blattspanner</v>
      </c>
      <c r="D43" s="12" t="str">
        <f>'2022'!B42</f>
        <v>Camptogramma bilineata</v>
      </c>
      <c r="E43" s="81" t="str">
        <f>'2022'!C42</f>
        <v>*</v>
      </c>
      <c r="F43" s="81">
        <f>'2020'!D42</f>
        <v>0</v>
      </c>
      <c r="G43" s="81">
        <f>'2020'!E42</f>
        <v>0</v>
      </c>
      <c r="H43" s="81">
        <f>'2020'!F42</f>
        <v>0</v>
      </c>
      <c r="I43" s="81">
        <f>'2021'!D42</f>
        <v>5</v>
      </c>
      <c r="J43" s="81">
        <f>'2021'!E42</f>
        <v>5</v>
      </c>
      <c r="K43" s="81">
        <f>'2021'!F42</f>
        <v>13</v>
      </c>
      <c r="L43" s="81">
        <f>'2022'!D42</f>
        <v>7</v>
      </c>
      <c r="M43" s="81">
        <f>'2022'!E42</f>
        <v>9</v>
      </c>
      <c r="N43" s="81">
        <f>'2022'!F42</f>
        <v>17</v>
      </c>
      <c r="O43" s="81">
        <f>'2023'!D42</f>
        <v>3</v>
      </c>
      <c r="P43" s="81">
        <f>'2023'!E42</f>
        <v>11</v>
      </c>
      <c r="Q43" s="81">
        <f>'2023'!F42</f>
        <v>16</v>
      </c>
      <c r="S43" s="97">
        <f t="shared" si="4"/>
        <v>15</v>
      </c>
      <c r="T43" s="97">
        <f t="shared" si="2"/>
        <v>46</v>
      </c>
    </row>
    <row r="44" spans="1:20">
      <c r="A44" s="2" t="s">
        <v>515</v>
      </c>
      <c r="B44" s="98" t="str">
        <f t="shared" si="3"/>
        <v>ohne Nachweis</v>
      </c>
      <c r="C44" s="12" t="str">
        <f>'2022'!A43</f>
        <v>Pfaffenhuetchen-Harlekin</v>
      </c>
      <c r="D44" s="12" t="str">
        <f>'2022'!B43</f>
        <v>Ligdia adustata</v>
      </c>
      <c r="E44" s="81" t="str">
        <f>'2022'!C43</f>
        <v>*</v>
      </c>
      <c r="F44" s="81">
        <f>'2020'!D43</f>
        <v>0</v>
      </c>
      <c r="G44" s="81">
        <f>'2020'!E43</f>
        <v>0</v>
      </c>
      <c r="H44" s="81">
        <f>'2020'!F43</f>
        <v>0</v>
      </c>
      <c r="I44" s="81">
        <f>'2021'!D43</f>
        <v>0</v>
      </c>
      <c r="J44" s="81">
        <f>'2021'!E43</f>
        <v>0</v>
      </c>
      <c r="K44" s="81">
        <f>'2021'!F43</f>
        <v>0</v>
      </c>
      <c r="L44" s="81">
        <f>'2022'!D43</f>
        <v>0</v>
      </c>
      <c r="M44" s="81">
        <f>'2022'!E43</f>
        <v>0</v>
      </c>
      <c r="N44" s="81">
        <f>'2022'!F43</f>
        <v>0</v>
      </c>
      <c r="O44" s="81">
        <f>'2023'!D43</f>
        <v>0</v>
      </c>
      <c r="P44" s="81">
        <f>'2023'!E43</f>
        <v>0</v>
      </c>
      <c r="Q44" s="81">
        <f>'2023'!F43</f>
        <v>0</v>
      </c>
      <c r="S44" s="97">
        <f t="shared" si="4"/>
        <v>0</v>
      </c>
      <c r="T44" s="97">
        <f t="shared" si="2"/>
        <v>0</v>
      </c>
    </row>
    <row r="45" spans="1:20">
      <c r="A45" s="2" t="s">
        <v>515</v>
      </c>
      <c r="B45" s="98" t="str">
        <f t="shared" si="3"/>
        <v>ohne Nachweis</v>
      </c>
      <c r="C45" s="12" t="str">
        <f>'2022'!A44</f>
        <v>Pfeileule</v>
      </c>
      <c r="D45" s="12" t="str">
        <f>'2022'!B44</f>
        <v>Acronicta psi</v>
      </c>
      <c r="E45" s="81" t="str">
        <f>'2022'!C44</f>
        <v>*</v>
      </c>
      <c r="F45" s="81">
        <f>'2020'!D44</f>
        <v>0</v>
      </c>
      <c r="G45" s="81">
        <f>'2020'!E44</f>
        <v>0</v>
      </c>
      <c r="H45" s="81">
        <f>'2020'!F44</f>
        <v>0</v>
      </c>
      <c r="I45" s="81">
        <f>'2021'!D44</f>
        <v>0</v>
      </c>
      <c r="J45" s="81">
        <f>'2021'!E44</f>
        <v>0</v>
      </c>
      <c r="K45" s="81">
        <f>'2021'!F44</f>
        <v>0</v>
      </c>
      <c r="L45" s="81">
        <f>'2022'!D44</f>
        <v>0</v>
      </c>
      <c r="M45" s="81">
        <f>'2022'!E44</f>
        <v>0</v>
      </c>
      <c r="N45" s="81">
        <f>'2022'!F44</f>
        <v>0</v>
      </c>
      <c r="O45" s="81">
        <f>'2023'!D44</f>
        <v>0</v>
      </c>
      <c r="P45" s="81">
        <f>'2023'!E44</f>
        <v>0</v>
      </c>
      <c r="Q45" s="81">
        <f>'2023'!F44</f>
        <v>0</v>
      </c>
      <c r="S45" s="97">
        <f t="shared" si="4"/>
        <v>0</v>
      </c>
      <c r="T45" s="97">
        <f t="shared" si="2"/>
        <v>0</v>
      </c>
    </row>
    <row r="46" spans="1:20">
      <c r="A46" s="2" t="s">
        <v>516</v>
      </c>
      <c r="B46" s="98" t="str">
        <f t="shared" si="3"/>
        <v>ohne Nachweis</v>
      </c>
      <c r="C46" s="12" t="str">
        <f>'2022'!A45</f>
        <v>Pflaumen-Zipfelfalter</v>
      </c>
      <c r="D46" s="12" t="str">
        <f>'2022'!B45</f>
        <v>Satyrium pruni</v>
      </c>
      <c r="E46" s="81">
        <f>'2022'!C45</f>
        <v>2</v>
      </c>
      <c r="F46" s="81">
        <f>'2020'!D45</f>
        <v>0</v>
      </c>
      <c r="G46" s="81">
        <f>'2020'!E45</f>
        <v>0</v>
      </c>
      <c r="H46" s="81">
        <f>'2020'!F45</f>
        <v>0</v>
      </c>
      <c r="I46" s="81">
        <f>'2021'!D45</f>
        <v>0</v>
      </c>
      <c r="J46" s="81">
        <f>'2021'!E45</f>
        <v>0</v>
      </c>
      <c r="K46" s="81">
        <f>'2021'!F45</f>
        <v>0</v>
      </c>
      <c r="L46" s="81">
        <f>'2022'!D45</f>
        <v>0</v>
      </c>
      <c r="M46" s="81">
        <f>'2022'!E45</f>
        <v>0</v>
      </c>
      <c r="N46" s="81">
        <f>'2022'!F45</f>
        <v>0</v>
      </c>
      <c r="O46" s="81">
        <f>'2023'!D45</f>
        <v>0</v>
      </c>
      <c r="P46" s="81">
        <f>'2023'!E45</f>
        <v>0</v>
      </c>
      <c r="Q46" s="81">
        <f>'2023'!F45</f>
        <v>0</v>
      </c>
      <c r="S46" s="97">
        <f t="shared" si="4"/>
        <v>0</v>
      </c>
      <c r="T46" s="97">
        <f t="shared" si="2"/>
        <v>0</v>
      </c>
    </row>
    <row r="47" spans="1:20">
      <c r="A47" s="2" t="s">
        <v>515</v>
      </c>
      <c r="B47" s="98" t="str">
        <f t="shared" si="3"/>
        <v/>
      </c>
      <c r="C47" s="12" t="str">
        <f>'2022'!A46</f>
        <v>Purpur Zwergeulchen</v>
      </c>
      <c r="D47" s="12" t="str">
        <f>'2022'!B46</f>
        <v>Eublemma purpurina</v>
      </c>
      <c r="E47" s="81">
        <f>'2022'!C46</f>
        <v>0</v>
      </c>
      <c r="F47" s="81">
        <f>'2020'!D46</f>
        <v>1</v>
      </c>
      <c r="G47" s="81">
        <f>'2020'!E46</f>
        <v>1</v>
      </c>
      <c r="H47" s="81">
        <f>'2020'!F46</f>
        <v>1</v>
      </c>
      <c r="I47" s="81">
        <f>'2021'!D46</f>
        <v>0</v>
      </c>
      <c r="J47" s="81">
        <f>'2021'!E46</f>
        <v>0</v>
      </c>
      <c r="K47" s="81">
        <f>'2021'!F46</f>
        <v>0</v>
      </c>
      <c r="L47" s="81">
        <f>'2022'!D46</f>
        <v>0</v>
      </c>
      <c r="M47" s="81">
        <f>'2022'!E46</f>
        <v>0</v>
      </c>
      <c r="N47" s="81">
        <f>'2022'!F46</f>
        <v>0</v>
      </c>
      <c r="O47" s="81">
        <f>'2023'!D46</f>
        <v>0</v>
      </c>
      <c r="P47" s="81">
        <f>'2023'!E46</f>
        <v>0</v>
      </c>
      <c r="Q47" s="81">
        <f>'2023'!F46</f>
        <v>0</v>
      </c>
      <c r="S47" s="97">
        <f t="shared" si="4"/>
        <v>1</v>
      </c>
      <c r="T47" s="97">
        <f t="shared" si="2"/>
        <v>1</v>
      </c>
    </row>
    <row r="48" spans="1:20">
      <c r="A48" s="2" t="s">
        <v>516</v>
      </c>
      <c r="B48" s="98" t="str">
        <f t="shared" si="3"/>
        <v/>
      </c>
      <c r="C48" s="12" t="str">
        <f>'2022'!A47</f>
        <v>Resedafalter</v>
      </c>
      <c r="D48" s="12" t="str">
        <f>'2022'!B47</f>
        <v>Pontia daplidice/edusa</v>
      </c>
      <c r="E48" s="81">
        <f>'2022'!C47</f>
        <v>3</v>
      </c>
      <c r="F48" s="81">
        <f>'2020'!D47</f>
        <v>2</v>
      </c>
      <c r="G48" s="81">
        <f>'2020'!E47</f>
        <v>6</v>
      </c>
      <c r="H48" s="81">
        <f>'2020'!F47</f>
        <v>7</v>
      </c>
      <c r="I48" s="81">
        <f>'2021'!D47</f>
        <v>1</v>
      </c>
      <c r="J48" s="81">
        <f>'2021'!E47</f>
        <v>1</v>
      </c>
      <c r="K48" s="81">
        <f>'2021'!F47</f>
        <v>1</v>
      </c>
      <c r="L48" s="81">
        <f>'2022'!D47</f>
        <v>0</v>
      </c>
      <c r="M48" s="81">
        <f>'2022'!E47</f>
        <v>0</v>
      </c>
      <c r="N48" s="81">
        <f>'2022'!F47</f>
        <v>0</v>
      </c>
      <c r="O48" s="81">
        <f>'2023'!D47</f>
        <v>1</v>
      </c>
      <c r="P48" s="81">
        <f>'2023'!E47</f>
        <v>1</v>
      </c>
      <c r="Q48" s="81">
        <f>'2023'!F47</f>
        <v>1</v>
      </c>
      <c r="S48" s="97">
        <f t="shared" si="4"/>
        <v>4</v>
      </c>
      <c r="T48" s="97">
        <f t="shared" si="2"/>
        <v>9</v>
      </c>
    </row>
    <row r="49" spans="1:20">
      <c r="A49" s="2" t="s">
        <v>515</v>
      </c>
      <c r="B49" s="98" t="str">
        <f t="shared" si="3"/>
        <v/>
      </c>
      <c r="C49" s="12" t="str">
        <f>'2022'!A48</f>
        <v>Rhabarberzuensler</v>
      </c>
      <c r="D49" s="12" t="str">
        <f>'2022'!B48</f>
        <v>Oncocera semirubella</v>
      </c>
      <c r="E49" s="81" t="str">
        <f>'2022'!C48</f>
        <v>U</v>
      </c>
      <c r="F49" s="81">
        <f>'2020'!D48</f>
        <v>0</v>
      </c>
      <c r="G49" s="81">
        <f>'2020'!E48</f>
        <v>0</v>
      </c>
      <c r="H49" s="81">
        <f>'2020'!F48</f>
        <v>0</v>
      </c>
      <c r="I49" s="81">
        <f>'2021'!D48</f>
        <v>1</v>
      </c>
      <c r="J49" s="81">
        <f>'2021'!E48</f>
        <v>1</v>
      </c>
      <c r="K49" s="81">
        <f>'2021'!F48</f>
        <v>1</v>
      </c>
      <c r="L49" s="81">
        <f>'2022'!D48</f>
        <v>3</v>
      </c>
      <c r="M49" s="81">
        <f>'2022'!E48</f>
        <v>7</v>
      </c>
      <c r="N49" s="81">
        <f>'2022'!F48</f>
        <v>9</v>
      </c>
      <c r="O49" s="81">
        <f>'2023'!D48</f>
        <v>1</v>
      </c>
      <c r="P49" s="81">
        <f>'2023'!E48</f>
        <v>3</v>
      </c>
      <c r="Q49" s="81">
        <f>'2023'!F48</f>
        <v>3</v>
      </c>
      <c r="S49" s="97">
        <f t="shared" si="4"/>
        <v>5</v>
      </c>
      <c r="T49" s="97">
        <f t="shared" si="2"/>
        <v>13</v>
      </c>
    </row>
    <row r="50" spans="1:20">
      <c r="A50" s="2" t="s">
        <v>516</v>
      </c>
      <c r="B50" s="98" t="str">
        <f t="shared" si="3"/>
        <v/>
      </c>
      <c r="C50" s="12" t="str">
        <f>'2022'!A49</f>
        <v>Rostfarbiger Dickkopffalter</v>
      </c>
      <c r="D50" s="12" t="str">
        <f>'2022'!B49</f>
        <v>Ochlodes sylvanus</v>
      </c>
      <c r="E50" s="81" t="str">
        <f>'2022'!C49</f>
        <v>*</v>
      </c>
      <c r="F50" s="81">
        <f>'2020'!D49</f>
        <v>0</v>
      </c>
      <c r="G50" s="81">
        <f>'2020'!E49</f>
        <v>0</v>
      </c>
      <c r="H50" s="81">
        <f>'2020'!F49</f>
        <v>0</v>
      </c>
      <c r="I50" s="81">
        <f>'2021'!D49</f>
        <v>3</v>
      </c>
      <c r="J50" s="81">
        <f>'2021'!E49</f>
        <v>9</v>
      </c>
      <c r="K50" s="81">
        <f>'2021'!F49</f>
        <v>15</v>
      </c>
      <c r="L50" s="81">
        <f>'2022'!D49</f>
        <v>5</v>
      </c>
      <c r="M50" s="81">
        <f>'2022'!E49</f>
        <v>9</v>
      </c>
      <c r="N50" s="81">
        <f>'2022'!F49</f>
        <v>18</v>
      </c>
      <c r="O50" s="81">
        <f>'2023'!D49</f>
        <v>5</v>
      </c>
      <c r="P50" s="81">
        <f>'2023'!E49</f>
        <v>8</v>
      </c>
      <c r="Q50" s="81">
        <f>'2023'!F49</f>
        <v>22</v>
      </c>
      <c r="S50" s="97">
        <f t="shared" si="4"/>
        <v>13</v>
      </c>
      <c r="T50" s="97">
        <f t="shared" si="2"/>
        <v>55</v>
      </c>
    </row>
    <row r="51" spans="1:20">
      <c r="A51" s="2" t="s">
        <v>515</v>
      </c>
      <c r="B51" s="98" t="str">
        <f t="shared" si="3"/>
        <v>ohne Nachweis</v>
      </c>
      <c r="C51" s="12" t="str">
        <f>'2022'!A50</f>
        <v>Rotes Ordensband</v>
      </c>
      <c r="D51" s="12" t="str">
        <f>'2022'!B50</f>
        <v>Catocala nupta</v>
      </c>
      <c r="E51" s="81" t="str">
        <f>'2022'!C50</f>
        <v>*</v>
      </c>
      <c r="F51" s="81">
        <f>'2020'!D50</f>
        <v>0</v>
      </c>
      <c r="G51" s="81">
        <f>'2020'!E50</f>
        <v>0</v>
      </c>
      <c r="H51" s="81">
        <f>'2020'!F50</f>
        <v>0</v>
      </c>
      <c r="I51" s="81">
        <f>'2021'!D50</f>
        <v>0</v>
      </c>
      <c r="J51" s="81">
        <f>'2021'!E50</f>
        <v>0</v>
      </c>
      <c r="K51" s="81">
        <f>'2021'!F50</f>
        <v>0</v>
      </c>
      <c r="L51" s="81">
        <f>'2022'!D50</f>
        <v>0</v>
      </c>
      <c r="M51" s="81">
        <f>'2022'!E50</f>
        <v>0</v>
      </c>
      <c r="N51" s="81">
        <f>'2022'!F50</f>
        <v>0</v>
      </c>
      <c r="O51" s="81">
        <f>'2023'!D50</f>
        <v>0</v>
      </c>
      <c r="P51" s="81">
        <f>'2023'!E50</f>
        <v>0</v>
      </c>
      <c r="Q51" s="81">
        <f>'2023'!F50</f>
        <v>0</v>
      </c>
      <c r="S51" s="97">
        <f t="shared" si="4"/>
        <v>0</v>
      </c>
      <c r="T51" s="97">
        <f t="shared" si="2"/>
        <v>0</v>
      </c>
    </row>
    <row r="52" spans="1:20">
      <c r="A52" s="2" t="s">
        <v>516</v>
      </c>
      <c r="B52" s="98" t="str">
        <f t="shared" si="3"/>
        <v/>
      </c>
      <c r="C52" s="12" t="str">
        <f>'2022'!A51</f>
        <v>Schachbrett</v>
      </c>
      <c r="D52" s="12" t="str">
        <f>'2022'!B51</f>
        <v>Melanargia galathea</v>
      </c>
      <c r="E52" s="81" t="str">
        <f>'2022'!C51</f>
        <v>*</v>
      </c>
      <c r="F52" s="81">
        <f>'2020'!D51</f>
        <v>10</v>
      </c>
      <c r="G52" s="81">
        <f>'2020'!E51</f>
        <v>3</v>
      </c>
      <c r="H52" s="81">
        <f>'2020'!F51</f>
        <v>13</v>
      </c>
      <c r="I52" s="81">
        <f>'2021'!D51</f>
        <v>10</v>
      </c>
      <c r="J52" s="81">
        <f>'2021'!E51</f>
        <v>10</v>
      </c>
      <c r="K52" s="81">
        <f>'2021'!F51</f>
        <v>47</v>
      </c>
      <c r="L52" s="81">
        <f>'2022'!D51</f>
        <v>27</v>
      </c>
      <c r="M52" s="81">
        <f>'2022'!E51</f>
        <v>7</v>
      </c>
      <c r="N52" s="81">
        <f>'2022'!F51</f>
        <v>72</v>
      </c>
      <c r="O52" s="81">
        <f>'2023'!D51</f>
        <v>46</v>
      </c>
      <c r="P52" s="81">
        <f>'2023'!E51</f>
        <v>11</v>
      </c>
      <c r="Q52" s="81">
        <f>'2023'!F51</f>
        <v>193</v>
      </c>
      <c r="S52" s="97">
        <f t="shared" si="4"/>
        <v>93</v>
      </c>
      <c r="T52" s="97">
        <f t="shared" si="2"/>
        <v>325</v>
      </c>
    </row>
    <row r="53" spans="1:20">
      <c r="A53" s="2" t="s">
        <v>515</v>
      </c>
      <c r="B53" s="98" t="str">
        <f t="shared" si="3"/>
        <v>ohne Nachweis</v>
      </c>
      <c r="C53" s="12" t="str">
        <f>'2022'!A52</f>
        <v>Schoenbaer</v>
      </c>
      <c r="D53" s="12" t="str">
        <f>'2022'!B52</f>
        <v>Callimorpha dominula</v>
      </c>
      <c r="E53" s="81">
        <f>'2022'!C52</f>
        <v>3</v>
      </c>
      <c r="F53" s="81">
        <f>'2020'!D52</f>
        <v>0</v>
      </c>
      <c r="G53" s="81">
        <f>'2020'!E52</f>
        <v>0</v>
      </c>
      <c r="H53" s="81">
        <f>'2020'!F52</f>
        <v>0</v>
      </c>
      <c r="I53" s="81">
        <f>'2021'!D52</f>
        <v>0</v>
      </c>
      <c r="J53" s="81">
        <f>'2021'!E52</f>
        <v>0</v>
      </c>
      <c r="K53" s="81">
        <f>'2021'!F52</f>
        <v>0</v>
      </c>
      <c r="L53" s="81">
        <f>'2022'!D52</f>
        <v>0</v>
      </c>
      <c r="M53" s="81">
        <f>'2022'!E52</f>
        <v>0</v>
      </c>
      <c r="N53" s="81">
        <f>'2022'!F52</f>
        <v>0</v>
      </c>
      <c r="O53" s="81">
        <f>'2023'!D52</f>
        <v>0</v>
      </c>
      <c r="P53" s="81">
        <f>'2023'!E52</f>
        <v>0</v>
      </c>
      <c r="Q53" s="81">
        <f>'2023'!F52</f>
        <v>0</v>
      </c>
      <c r="S53" s="97">
        <f t="shared" si="4"/>
        <v>0</v>
      </c>
      <c r="T53" s="97">
        <f t="shared" si="2"/>
        <v>0</v>
      </c>
    </row>
    <row r="54" spans="1:20">
      <c r="A54" s="2" t="s">
        <v>516</v>
      </c>
      <c r="B54" s="98" t="str">
        <f t="shared" si="3"/>
        <v/>
      </c>
      <c r="C54" s="12" t="str">
        <f>'2022'!A53</f>
        <v>Schornsteinfeger</v>
      </c>
      <c r="D54" s="12" t="str">
        <f>'2022'!B53</f>
        <v>Aphantopus hyperanthus</v>
      </c>
      <c r="E54" s="81" t="str">
        <f>'2022'!C53</f>
        <v>*</v>
      </c>
      <c r="F54" s="81">
        <f>'2020'!D53</f>
        <v>0</v>
      </c>
      <c r="G54" s="81">
        <f>'2020'!E53</f>
        <v>0</v>
      </c>
      <c r="H54" s="81">
        <f>'2020'!F53</f>
        <v>0</v>
      </c>
      <c r="I54" s="81">
        <f>'2021'!D53</f>
        <v>3</v>
      </c>
      <c r="J54" s="81">
        <f>'2021'!E53</f>
        <v>1</v>
      </c>
      <c r="K54" s="81">
        <f>'2021'!F53</f>
        <v>3</v>
      </c>
      <c r="L54" s="81">
        <f>'2022'!D53</f>
        <v>3</v>
      </c>
      <c r="M54" s="81">
        <f>'2022'!E53</f>
        <v>3</v>
      </c>
      <c r="N54" s="81">
        <f>'2022'!F53</f>
        <v>5</v>
      </c>
      <c r="O54" s="81">
        <f>'2023'!D53</f>
        <v>1</v>
      </c>
      <c r="P54" s="81">
        <f>'2023'!E53</f>
        <v>2</v>
      </c>
      <c r="Q54" s="81">
        <f>'2023'!F53</f>
        <v>2</v>
      </c>
      <c r="S54" s="97">
        <f t="shared" si="4"/>
        <v>7</v>
      </c>
      <c r="T54" s="97">
        <f t="shared" si="2"/>
        <v>10</v>
      </c>
    </row>
    <row r="55" spans="1:20">
      <c r="A55" s="2" t="s">
        <v>516</v>
      </c>
      <c r="B55" s="98" t="str">
        <f t="shared" si="3"/>
        <v/>
      </c>
      <c r="C55" s="12" t="str">
        <f>'2022'!A54</f>
        <v>Schwalbenschwanz</v>
      </c>
      <c r="D55" s="12" t="str">
        <f>'2022'!B54</f>
        <v>Papilio machaon</v>
      </c>
      <c r="E55" s="81">
        <f>'2022'!C54</f>
        <v>2</v>
      </c>
      <c r="F55" s="81">
        <f>'2020'!D54</f>
        <v>3</v>
      </c>
      <c r="G55" s="81">
        <f>'2020'!E54</f>
        <v>4</v>
      </c>
      <c r="H55" s="81">
        <f>'2020'!F54</f>
        <v>6</v>
      </c>
      <c r="I55" s="81">
        <f>'2021'!D54</f>
        <v>1</v>
      </c>
      <c r="J55" s="81">
        <f>'2021'!E54</f>
        <v>2</v>
      </c>
      <c r="K55" s="81">
        <f>'2021'!F54</f>
        <v>2</v>
      </c>
      <c r="L55" s="81">
        <f>'2022'!D54</f>
        <v>1</v>
      </c>
      <c r="M55" s="81">
        <f>'2022'!E54</f>
        <v>1</v>
      </c>
      <c r="N55" s="81">
        <f>'2022'!F54</f>
        <v>1</v>
      </c>
      <c r="O55" s="81">
        <f>'2023'!D54</f>
        <v>0</v>
      </c>
      <c r="P55" s="81">
        <f>'2023'!E54</f>
        <v>0</v>
      </c>
      <c r="Q55" s="81">
        <f>'2023'!F54</f>
        <v>0</v>
      </c>
      <c r="S55" s="97">
        <f t="shared" si="4"/>
        <v>5</v>
      </c>
      <c r="T55" s="97">
        <f t="shared" si="2"/>
        <v>9</v>
      </c>
    </row>
    <row r="56" spans="1:20">
      <c r="A56" s="2" t="s">
        <v>516</v>
      </c>
      <c r="B56" s="98" t="str">
        <f t="shared" si="3"/>
        <v/>
      </c>
      <c r="C56" s="12" t="str">
        <f>'2022'!A55</f>
        <v>Schwarzkolbiger Braun-Dickkopffalter</v>
      </c>
      <c r="D56" s="12" t="str">
        <f>'2022'!B55</f>
        <v>Thynelicus lineola</v>
      </c>
      <c r="E56" s="81" t="str">
        <f>'2022'!C55</f>
        <v>*</v>
      </c>
      <c r="F56" s="81">
        <f>'2020'!D55</f>
        <v>0</v>
      </c>
      <c r="G56" s="81">
        <f>'2020'!E55</f>
        <v>0</v>
      </c>
      <c r="H56" s="81">
        <f>'2020'!F55</f>
        <v>0</v>
      </c>
      <c r="I56" s="81">
        <f>'2021'!D55</f>
        <v>0</v>
      </c>
      <c r="J56" s="81">
        <f>'2021'!E55</f>
        <v>0</v>
      </c>
      <c r="K56" s="81">
        <f>'2021'!F55</f>
        <v>0</v>
      </c>
      <c r="L56" s="81">
        <f>'2022'!D55</f>
        <v>1</v>
      </c>
      <c r="M56" s="81">
        <f>'2022'!E55</f>
        <v>2</v>
      </c>
      <c r="N56" s="81">
        <f>'2022'!F55</f>
        <v>2</v>
      </c>
      <c r="O56" s="81">
        <f>'2023'!D55</f>
        <v>0</v>
      </c>
      <c r="P56" s="81">
        <f>'2023'!E55</f>
        <v>0</v>
      </c>
      <c r="Q56" s="81">
        <f>'2023'!F55</f>
        <v>0</v>
      </c>
      <c r="S56" s="97">
        <f t="shared" si="4"/>
        <v>1</v>
      </c>
      <c r="T56" s="97">
        <f t="shared" si="2"/>
        <v>2</v>
      </c>
    </row>
    <row r="57" spans="1:20">
      <c r="A57" s="2" t="s">
        <v>516</v>
      </c>
      <c r="B57" s="98" t="str">
        <f t="shared" si="3"/>
        <v/>
      </c>
      <c r="C57" s="12" t="str">
        <f>'2022'!A56</f>
        <v>Sechsfleck Widderchen</v>
      </c>
      <c r="D57" s="12" t="str">
        <f>'2022'!B56</f>
        <v>Zygaena filipendulae</v>
      </c>
      <c r="E57" s="81">
        <f>'2022'!C56</f>
        <v>3</v>
      </c>
      <c r="F57" s="81">
        <f>'2020'!D56</f>
        <v>3</v>
      </c>
      <c r="G57" s="81">
        <f>'2020'!E56</f>
        <v>4</v>
      </c>
      <c r="H57" s="81">
        <f>'2020'!F56</f>
        <v>7</v>
      </c>
      <c r="I57" s="81">
        <f>'2021'!D56</f>
        <v>36</v>
      </c>
      <c r="J57" s="81">
        <f>'2021'!E56</f>
        <v>10</v>
      </c>
      <c r="K57" s="81">
        <f>'2021'!F56</f>
        <v>175</v>
      </c>
      <c r="L57" s="81">
        <f>'2022'!D56</f>
        <v>64</v>
      </c>
      <c r="M57" s="81">
        <f>'2022'!E56</f>
        <v>10</v>
      </c>
      <c r="N57" s="81">
        <f>'2022'!F56</f>
        <v>266</v>
      </c>
      <c r="O57" s="81">
        <f>'2023'!D56</f>
        <v>142</v>
      </c>
      <c r="P57" s="81">
        <f>'2023'!E56</f>
        <v>14</v>
      </c>
      <c r="Q57" s="81">
        <f>'2023'!F56</f>
        <v>645</v>
      </c>
      <c r="S57" s="97">
        <f t="shared" si="4"/>
        <v>245</v>
      </c>
      <c r="T57" s="97">
        <f t="shared" si="2"/>
        <v>1093</v>
      </c>
    </row>
    <row r="58" spans="1:20">
      <c r="A58" s="2" t="s">
        <v>516</v>
      </c>
      <c r="B58" s="98" t="str">
        <f t="shared" si="3"/>
        <v/>
      </c>
      <c r="C58" s="12" t="str">
        <f>'2022'!A57</f>
        <v>Tagpfauenauge</v>
      </c>
      <c r="D58" s="12" t="str">
        <f>'2022'!B57</f>
        <v>Aglais io</v>
      </c>
      <c r="E58" s="81" t="str">
        <f>'2022'!C57</f>
        <v>*</v>
      </c>
      <c r="F58" s="81">
        <f>'2020'!D57</f>
        <v>10</v>
      </c>
      <c r="G58" s="81">
        <f>'2020'!E57</f>
        <v>10</v>
      </c>
      <c r="H58" s="81">
        <f>'2020'!F57</f>
        <v>26</v>
      </c>
      <c r="I58" s="81">
        <f>'2021'!D57</f>
        <v>12</v>
      </c>
      <c r="J58" s="81">
        <f>'2021'!E57</f>
        <v>26</v>
      </c>
      <c r="K58" s="81">
        <f>'2021'!F57</f>
        <v>92</v>
      </c>
      <c r="L58" s="81">
        <f>'2022'!D57</f>
        <v>24</v>
      </c>
      <c r="M58" s="81">
        <f>'2022'!E57</f>
        <v>25</v>
      </c>
      <c r="N58" s="81">
        <f>'2022'!F57</f>
        <v>151</v>
      </c>
      <c r="O58" s="81">
        <f>'2023'!D57</f>
        <v>9</v>
      </c>
      <c r="P58" s="81">
        <f>'2023'!E57</f>
        <v>29</v>
      </c>
      <c r="Q58" s="81">
        <f>'2023'!F57</f>
        <v>110</v>
      </c>
      <c r="S58" s="97">
        <f t="shared" si="4"/>
        <v>55</v>
      </c>
      <c r="T58" s="97">
        <f t="shared" si="2"/>
        <v>379</v>
      </c>
    </row>
    <row r="59" spans="1:20">
      <c r="A59" s="2" t="s">
        <v>515</v>
      </c>
      <c r="B59" s="98" t="str">
        <f t="shared" si="3"/>
        <v/>
      </c>
      <c r="C59" s="12" t="str">
        <f>'2022'!A58</f>
        <v>Taubenschwaenzchen</v>
      </c>
      <c r="D59" s="12" t="str">
        <f>'2022'!B58</f>
        <v>Macroglossum stekkatarum</v>
      </c>
      <c r="E59" s="81" t="str">
        <f>'2022'!C58</f>
        <v>M</v>
      </c>
      <c r="F59" s="81">
        <f>'2020'!D58</f>
        <v>0</v>
      </c>
      <c r="G59" s="81">
        <f>'2020'!E58</f>
        <v>0</v>
      </c>
      <c r="H59" s="81">
        <f>'2020'!F58</f>
        <v>0</v>
      </c>
      <c r="I59" s="81">
        <f>'2021'!D58</f>
        <v>1</v>
      </c>
      <c r="J59" s="81">
        <f>'2021'!E58</f>
        <v>1</v>
      </c>
      <c r="K59" s="81">
        <f>'2021'!F58</f>
        <v>1</v>
      </c>
      <c r="L59" s="81">
        <f>'2022'!D58</f>
        <v>1</v>
      </c>
      <c r="M59" s="81">
        <f>'2022'!E58</f>
        <v>3</v>
      </c>
      <c r="N59" s="81">
        <f>'2022'!F58</f>
        <v>3</v>
      </c>
      <c r="O59" s="81">
        <f>'2023'!D58</f>
        <v>0</v>
      </c>
      <c r="P59" s="81">
        <f>'2023'!E58</f>
        <v>0</v>
      </c>
      <c r="Q59" s="81">
        <f>'2023'!F58</f>
        <v>0</v>
      </c>
      <c r="S59" s="97">
        <f t="shared" si="4"/>
        <v>2</v>
      </c>
      <c r="T59" s="97">
        <f t="shared" si="2"/>
        <v>4</v>
      </c>
    </row>
    <row r="60" spans="1:20">
      <c r="A60" s="2" t="s">
        <v>516</v>
      </c>
      <c r="B60" s="98" t="str">
        <f t="shared" si="3"/>
        <v>ohne Nachweis</v>
      </c>
      <c r="C60" s="12" t="str">
        <f>'2022'!A59</f>
        <v>Tintenfleck Weissling</v>
      </c>
      <c r="D60" s="12" t="str">
        <f>'2022'!B59</f>
        <v>Leptidea sinapsis/reali</v>
      </c>
      <c r="E60" s="81">
        <f>'2022'!C59</f>
        <v>2</v>
      </c>
      <c r="F60" s="81">
        <f>'2020'!D59</f>
        <v>0</v>
      </c>
      <c r="G60" s="81">
        <f>'2020'!E59</f>
        <v>0</v>
      </c>
      <c r="H60" s="81">
        <f>'2020'!F59</f>
        <v>0</v>
      </c>
      <c r="I60" s="81">
        <f>'2021'!D59</f>
        <v>0</v>
      </c>
      <c r="J60" s="81">
        <f>'2021'!E59</f>
        <v>0</v>
      </c>
      <c r="K60" s="81">
        <f>'2021'!F59</f>
        <v>0</v>
      </c>
      <c r="L60" s="81">
        <f>'2022'!D59</f>
        <v>0</v>
      </c>
      <c r="M60" s="81">
        <f>'2022'!E59</f>
        <v>0</v>
      </c>
      <c r="N60" s="81">
        <f>'2022'!F59</f>
        <v>0</v>
      </c>
      <c r="O60" s="81">
        <f>'2023'!D59</f>
        <v>0</v>
      </c>
      <c r="P60" s="81">
        <f>'2023'!E59</f>
        <v>0</v>
      </c>
      <c r="Q60" s="81">
        <f>'2023'!F59</f>
        <v>0</v>
      </c>
      <c r="S60" s="97">
        <f t="shared" si="4"/>
        <v>0</v>
      </c>
      <c r="T60" s="97">
        <f t="shared" si="2"/>
        <v>0</v>
      </c>
    </row>
    <row r="61" spans="1:20">
      <c r="A61" s="2" t="s">
        <v>516</v>
      </c>
      <c r="B61" s="98" t="str">
        <f t="shared" si="3"/>
        <v>ohne Nachweis</v>
      </c>
      <c r="C61" s="12" t="str">
        <f>'2022'!A60</f>
        <v>Ulmen-Zipelfalter</v>
      </c>
      <c r="D61" s="12" t="str">
        <f>'2022'!B60</f>
        <v>Satyrium W-album</v>
      </c>
      <c r="E61" s="81">
        <f>'2022'!C60</f>
        <v>1</v>
      </c>
      <c r="F61" s="81">
        <f>'2020'!D60</f>
        <v>0</v>
      </c>
      <c r="G61" s="81">
        <f>'2020'!E60</f>
        <v>0</v>
      </c>
      <c r="H61" s="81">
        <f>'2020'!F60</f>
        <v>0</v>
      </c>
      <c r="I61" s="81">
        <f>'2021'!D60</f>
        <v>0</v>
      </c>
      <c r="J61" s="81">
        <f>'2021'!E60</f>
        <v>0</v>
      </c>
      <c r="K61" s="81">
        <f>'2021'!F60</f>
        <v>0</v>
      </c>
      <c r="L61" s="81">
        <f>'2022'!D60</f>
        <v>0</v>
      </c>
      <c r="M61" s="81">
        <f>'2022'!E60</f>
        <v>0</v>
      </c>
      <c r="N61" s="81">
        <f>'2022'!F60</f>
        <v>0</v>
      </c>
      <c r="O61" s="81">
        <f>'2023'!D60</f>
        <v>0</v>
      </c>
      <c r="P61" s="81">
        <f>'2023'!E60</f>
        <v>0</v>
      </c>
      <c r="Q61" s="81">
        <f>'2023'!F60</f>
        <v>0</v>
      </c>
      <c r="S61" s="97">
        <f t="shared" si="4"/>
        <v>0</v>
      </c>
      <c r="T61" s="97">
        <f t="shared" si="2"/>
        <v>0</v>
      </c>
    </row>
    <row r="62" spans="1:20">
      <c r="A62" s="2" t="s">
        <v>515</v>
      </c>
      <c r="B62" s="98" t="str">
        <f t="shared" si="3"/>
        <v/>
      </c>
      <c r="C62" s="12" t="str">
        <f>'2022'!A61</f>
        <v>Violettroter Kleinspanner</v>
      </c>
      <c r="D62" s="12" t="str">
        <f>'2022'!B61</f>
        <v>Scopula rubigunata</v>
      </c>
      <c r="E62" s="81">
        <f>'2022'!C61</f>
        <v>2</v>
      </c>
      <c r="F62" s="81">
        <f>'2020'!D61</f>
        <v>0</v>
      </c>
      <c r="G62" s="81">
        <f>'2020'!E61</f>
        <v>0</v>
      </c>
      <c r="H62" s="81">
        <f>'2020'!F61</f>
        <v>0</v>
      </c>
      <c r="I62" s="81">
        <f>'2021'!D61</f>
        <v>1</v>
      </c>
      <c r="J62" s="81">
        <f>'2021'!E61</f>
        <v>3</v>
      </c>
      <c r="K62" s="81">
        <f>'2021'!F61</f>
        <v>3</v>
      </c>
      <c r="L62" s="81">
        <f>'2022'!D61</f>
        <v>3</v>
      </c>
      <c r="M62" s="81">
        <f>'2022'!E61</f>
        <v>7</v>
      </c>
      <c r="N62" s="81">
        <f>'2022'!F61</f>
        <v>10</v>
      </c>
      <c r="O62" s="81">
        <f>'2023'!D61</f>
        <v>1</v>
      </c>
      <c r="P62" s="81">
        <f>'2023'!E61</f>
        <v>1</v>
      </c>
      <c r="Q62" s="81">
        <f>'2023'!F61</f>
        <v>1</v>
      </c>
      <c r="S62" s="97">
        <f t="shared" si="4"/>
        <v>5</v>
      </c>
      <c r="T62" s="97">
        <f t="shared" si="2"/>
        <v>14</v>
      </c>
    </row>
    <row r="63" spans="1:20">
      <c r="A63" s="2" t="s">
        <v>516</v>
      </c>
      <c r="B63" s="98" t="str">
        <f t="shared" si="3"/>
        <v>ohne Nachweis</v>
      </c>
      <c r="C63" s="12" t="str">
        <f>'2022'!A62</f>
        <v>Waltbrettspiel</v>
      </c>
      <c r="D63" s="12" t="str">
        <f>'2022'!B62</f>
        <v>Pararge aegeria</v>
      </c>
      <c r="E63" s="81" t="str">
        <f>'2022'!C62</f>
        <v>*</v>
      </c>
      <c r="F63" s="81">
        <f>'2020'!D62</f>
        <v>0</v>
      </c>
      <c r="G63" s="81">
        <f>'2020'!E62</f>
        <v>0</v>
      </c>
      <c r="H63" s="81">
        <f>'2020'!F62</f>
        <v>0</v>
      </c>
      <c r="I63" s="81">
        <f>'2021'!D62</f>
        <v>0</v>
      </c>
      <c r="J63" s="81">
        <f>'2021'!E62</f>
        <v>0</v>
      </c>
      <c r="K63" s="81">
        <f>'2021'!F62</f>
        <v>0</v>
      </c>
      <c r="L63" s="81">
        <f>'2022'!D62</f>
        <v>0</v>
      </c>
      <c r="M63" s="81">
        <f>'2022'!E62</f>
        <v>0</v>
      </c>
      <c r="N63" s="81">
        <f>'2022'!F62</f>
        <v>0</v>
      </c>
      <c r="O63" s="81">
        <f>'2023'!D62</f>
        <v>0</v>
      </c>
      <c r="P63" s="81">
        <f>'2023'!E62</f>
        <v>0</v>
      </c>
      <c r="Q63" s="81">
        <f>'2023'!F62</f>
        <v>0</v>
      </c>
      <c r="S63" s="97">
        <f t="shared" si="4"/>
        <v>0</v>
      </c>
      <c r="T63" s="97">
        <f t="shared" si="2"/>
        <v>0</v>
      </c>
    </row>
    <row r="64" spans="1:20">
      <c r="A64" s="2" t="s">
        <v>515</v>
      </c>
      <c r="B64" s="98" t="str">
        <f t="shared" si="3"/>
        <v>ohne Nachweis</v>
      </c>
      <c r="C64" s="12" t="str">
        <f>'2022'!A63</f>
        <v>Zahnbindenzuensler</v>
      </c>
      <c r="D64" s="12" t="str">
        <f>'2022'!B63</f>
        <v>Cynaeda dentalis</v>
      </c>
      <c r="E64" s="81" t="str">
        <f>'2022'!C63</f>
        <v>U</v>
      </c>
      <c r="F64" s="81">
        <f>'2020'!D63</f>
        <v>0</v>
      </c>
      <c r="G64" s="81">
        <f>'2020'!E63</f>
        <v>0</v>
      </c>
      <c r="H64" s="81">
        <f>'2020'!F63</f>
        <v>0</v>
      </c>
      <c r="I64" s="81">
        <f>'2021'!D63</f>
        <v>0</v>
      </c>
      <c r="J64" s="81">
        <f>'2021'!E63</f>
        <v>0</v>
      </c>
      <c r="K64" s="81">
        <f>'2021'!F63</f>
        <v>0</v>
      </c>
      <c r="L64" s="81">
        <f>'2022'!D63</f>
        <v>0</v>
      </c>
      <c r="M64" s="81">
        <f>'2022'!E63</f>
        <v>0</v>
      </c>
      <c r="N64" s="81">
        <f>'2022'!F63</f>
        <v>0</v>
      </c>
      <c r="O64" s="81">
        <f>'2023'!D63</f>
        <v>0</v>
      </c>
      <c r="P64" s="81">
        <f>'2023'!E63</f>
        <v>0</v>
      </c>
      <c r="Q64" s="81">
        <f>'2023'!F63</f>
        <v>0</v>
      </c>
      <c r="S64" s="97">
        <f t="shared" si="4"/>
        <v>0</v>
      </c>
      <c r="T64" s="97">
        <f t="shared" si="2"/>
        <v>0</v>
      </c>
    </row>
    <row r="65" spans="1:20">
      <c r="A65" s="2" t="s">
        <v>516</v>
      </c>
      <c r="B65" s="98" t="str">
        <f t="shared" si="3"/>
        <v/>
      </c>
      <c r="C65" s="12" t="str">
        <f>'2022'!A64</f>
        <v>Zitronenfalter</v>
      </c>
      <c r="D65" s="12" t="str">
        <f>'2022'!B64</f>
        <v>Gonepteryx rhamni</v>
      </c>
      <c r="E65" s="81" t="str">
        <f>'2022'!C64</f>
        <v>*</v>
      </c>
      <c r="F65" s="81">
        <f>'2020'!D64</f>
        <v>0</v>
      </c>
      <c r="G65" s="81">
        <f>'2020'!E64</f>
        <v>0</v>
      </c>
      <c r="H65" s="81">
        <f>'2020'!F64</f>
        <v>0</v>
      </c>
      <c r="I65" s="81">
        <f>'2021'!D64</f>
        <v>7</v>
      </c>
      <c r="J65" s="81">
        <f>'2021'!E64</f>
        <v>12</v>
      </c>
      <c r="K65" s="81">
        <f>'2021'!F64</f>
        <v>25</v>
      </c>
      <c r="L65" s="81">
        <f>'2022'!D64</f>
        <v>4</v>
      </c>
      <c r="M65" s="81">
        <f>'2022'!E64</f>
        <v>9</v>
      </c>
      <c r="N65" s="81">
        <f>'2022'!F64</f>
        <v>18</v>
      </c>
      <c r="O65" s="81">
        <f>'2023'!D64</f>
        <v>3</v>
      </c>
      <c r="P65" s="81">
        <f>'2023'!E64</f>
        <v>11</v>
      </c>
      <c r="Q65" s="81">
        <f>'2023'!F64</f>
        <v>18</v>
      </c>
      <c r="S65" s="97">
        <f t="shared" si="4"/>
        <v>14</v>
      </c>
      <c r="T65" s="97">
        <f t="shared" si="2"/>
        <v>61</v>
      </c>
    </row>
    <row r="66" spans="1:20">
      <c r="A66" s="2" t="s">
        <v>515</v>
      </c>
      <c r="B66" s="98" t="str">
        <f t="shared" si="3"/>
        <v/>
      </c>
      <c r="C66" s="12" t="str">
        <f>'2022'!A65</f>
        <v>Purpurroter Zünsler</v>
      </c>
      <c r="D66" s="12" t="str">
        <f>'2022'!B65</f>
        <v>Pyrausta purpuralis</v>
      </c>
      <c r="E66" s="81" t="str">
        <f>'2022'!C65</f>
        <v>U</v>
      </c>
      <c r="F66" s="81">
        <f>'2020'!D65</f>
        <v>0</v>
      </c>
      <c r="G66" s="81">
        <f>'2020'!E65</f>
        <v>0</v>
      </c>
      <c r="H66" s="81">
        <f>'2020'!F65</f>
        <v>0</v>
      </c>
      <c r="I66" s="81">
        <f>'2021'!D65</f>
        <v>0</v>
      </c>
      <c r="J66" s="81">
        <f>'2021'!E65</f>
        <v>0</v>
      </c>
      <c r="K66" s="81">
        <f>'2021'!F65</f>
        <v>0</v>
      </c>
      <c r="L66" s="81">
        <f>'2022'!D65</f>
        <v>1</v>
      </c>
      <c r="M66" s="81">
        <f>'2022'!E65</f>
        <v>1</v>
      </c>
      <c r="N66" s="81">
        <f>'2022'!F65</f>
        <v>1</v>
      </c>
      <c r="O66" s="81">
        <f>'2023'!D65</f>
        <v>3</v>
      </c>
      <c r="P66" s="81">
        <f>'2023'!E65</f>
        <v>2</v>
      </c>
      <c r="Q66" s="81">
        <f>'2023'!F65</f>
        <v>4</v>
      </c>
      <c r="S66" s="97">
        <f t="shared" si="4"/>
        <v>4</v>
      </c>
      <c r="T66" s="97">
        <f t="shared" si="2"/>
        <v>5</v>
      </c>
    </row>
    <row r="67" spans="1:20">
      <c r="A67" s="2" t="s">
        <v>515</v>
      </c>
      <c r="B67" s="98" t="str">
        <f t="shared" si="3"/>
        <v/>
      </c>
      <c r="C67" s="12" t="str">
        <f>'2022'!A66</f>
        <v>Weißgrauer Kleinspanner</v>
      </c>
      <c r="D67" s="12" t="str">
        <f>'2022'!B66</f>
        <v>Scopula incanata</v>
      </c>
      <c r="E67" s="81" t="str">
        <f>'2022'!C66</f>
        <v>V</v>
      </c>
      <c r="F67" s="81">
        <f>'2020'!D66</f>
        <v>0</v>
      </c>
      <c r="G67" s="81">
        <f>'2020'!E66</f>
        <v>0</v>
      </c>
      <c r="H67" s="81">
        <f>'2020'!F66</f>
        <v>0</v>
      </c>
      <c r="I67" s="81">
        <f>'2021'!D66</f>
        <v>0</v>
      </c>
      <c r="J67" s="81">
        <f>'2021'!E66</f>
        <v>0</v>
      </c>
      <c r="K67" s="81">
        <f>'2021'!F66</f>
        <v>0</v>
      </c>
      <c r="L67" s="81">
        <f>'2022'!D66</f>
        <v>1</v>
      </c>
      <c r="M67" s="81">
        <f>'2022'!E66</f>
        <v>2</v>
      </c>
      <c r="N67" s="81">
        <f>'2022'!F66</f>
        <v>2</v>
      </c>
      <c r="O67" s="81">
        <f>'2023'!D66</f>
        <v>0</v>
      </c>
      <c r="P67" s="81">
        <f>'2023'!E66</f>
        <v>0</v>
      </c>
      <c r="Q67" s="81">
        <f>'2023'!F66</f>
        <v>0</v>
      </c>
      <c r="S67" s="97">
        <f t="shared" ref="S67:S77" si="5">F67+I67+L67+O67</f>
        <v>1</v>
      </c>
      <c r="T67" s="97">
        <f t="shared" si="2"/>
        <v>2</v>
      </c>
    </row>
    <row r="68" spans="1:20">
      <c r="A68" s="2" t="s">
        <v>515</v>
      </c>
      <c r="B68" s="98" t="str">
        <f t="shared" si="3"/>
        <v/>
      </c>
      <c r="C68" s="12" t="str">
        <f>'2022'!A67</f>
        <v>Ockerfarbiger Steppenheiden-Zwergspanner</v>
      </c>
      <c r="D68" s="12" t="str">
        <f>'2022'!B67</f>
        <v>Idea ochrata</v>
      </c>
      <c r="E68" s="81">
        <f>'2022'!C67</f>
        <v>2</v>
      </c>
      <c r="F68" s="81">
        <f>'2020'!D67</f>
        <v>0</v>
      </c>
      <c r="G68" s="81">
        <f>'2020'!E67</f>
        <v>0</v>
      </c>
      <c r="H68" s="81">
        <f>'2020'!F67</f>
        <v>0</v>
      </c>
      <c r="I68" s="81">
        <f>'2021'!D67</f>
        <v>0</v>
      </c>
      <c r="J68" s="81">
        <f>'2021'!E67</f>
        <v>0</v>
      </c>
      <c r="K68" s="81">
        <f>'2021'!F67</f>
        <v>0</v>
      </c>
      <c r="L68" s="81">
        <f>'2022'!D67</f>
        <v>5</v>
      </c>
      <c r="M68" s="81">
        <f>'2022'!E67</f>
        <v>4</v>
      </c>
      <c r="N68" s="81">
        <f>'2022'!F67</f>
        <v>15</v>
      </c>
      <c r="O68" s="81">
        <f>'2023'!D67</f>
        <v>6</v>
      </c>
      <c r="P68" s="81">
        <f>'2023'!E67</f>
        <v>4</v>
      </c>
      <c r="Q68" s="81">
        <f>'2023'!F67</f>
        <v>18</v>
      </c>
      <c r="S68" s="97">
        <f t="shared" si="5"/>
        <v>11</v>
      </c>
      <c r="T68" s="97">
        <f t="shared" ref="T68:T77" si="6">H68+K68+N68+Q68</f>
        <v>33</v>
      </c>
    </row>
    <row r="69" spans="1:20">
      <c r="A69" s="2" t="s">
        <v>515</v>
      </c>
      <c r="B69" s="98" t="str">
        <f t="shared" si="3"/>
        <v/>
      </c>
      <c r="C69" s="12" t="str">
        <f>'2022'!A68</f>
        <v>Distelzünsler</v>
      </c>
      <c r="D69" s="12" t="str">
        <f>'2022'!B68</f>
        <v>Myelois circumvoluta </v>
      </c>
      <c r="E69" s="81" t="str">
        <f>'2022'!C68</f>
        <v>*</v>
      </c>
      <c r="F69" s="81">
        <f>'2020'!D68</f>
        <v>0</v>
      </c>
      <c r="G69" s="81">
        <f>'2020'!E68</f>
        <v>0</v>
      </c>
      <c r="H69" s="81">
        <f>'2020'!F68</f>
        <v>0</v>
      </c>
      <c r="I69" s="81">
        <f>'2021'!D68</f>
        <v>0</v>
      </c>
      <c r="J69" s="81">
        <f>'2021'!E68</f>
        <v>0</v>
      </c>
      <c r="K69" s="81">
        <f>'2021'!F68</f>
        <v>0</v>
      </c>
      <c r="L69" s="81">
        <f>'2022'!D68</f>
        <v>1</v>
      </c>
      <c r="M69" s="81">
        <f>'2022'!E68</f>
        <v>1</v>
      </c>
      <c r="N69" s="81">
        <f>'2022'!F68</f>
        <v>1</v>
      </c>
      <c r="O69" s="81">
        <f>'2023'!D68</f>
        <v>1</v>
      </c>
      <c r="P69" s="81">
        <f>'2023'!E68</f>
        <v>1</v>
      </c>
      <c r="Q69" s="81">
        <f>'2023'!F68</f>
        <v>1</v>
      </c>
      <c r="S69" s="97">
        <f t="shared" si="5"/>
        <v>2</v>
      </c>
      <c r="T69" s="97">
        <f t="shared" si="6"/>
        <v>2</v>
      </c>
    </row>
    <row r="70" spans="1:20">
      <c r="A70" s="2" t="s">
        <v>515</v>
      </c>
      <c r="B70" s="98" t="str">
        <f t="shared" ref="B70:B77" si="7">IF(SUM(F70:P70)= 0,"ohne Nachweis","")</f>
        <v/>
      </c>
      <c r="C70" s="12" t="str">
        <f>'2022'!A69</f>
        <v>Wegerichzünsler</v>
      </c>
      <c r="D70" s="12" t="str">
        <f>'2022'!B69</f>
        <v>Pyrausta despicata</v>
      </c>
      <c r="E70" s="81" t="str">
        <f>'2022'!C69</f>
        <v>U</v>
      </c>
      <c r="F70" s="81">
        <f>'2020'!D69</f>
        <v>0</v>
      </c>
      <c r="G70" s="81">
        <f>'2020'!E69</f>
        <v>0</v>
      </c>
      <c r="H70" s="81">
        <f>'2020'!F69</f>
        <v>0</v>
      </c>
      <c r="I70" s="81">
        <f>'2021'!D69</f>
        <v>0</v>
      </c>
      <c r="J70" s="81">
        <f>'2021'!E69</f>
        <v>0</v>
      </c>
      <c r="K70" s="81">
        <f>'2021'!F69</f>
        <v>0</v>
      </c>
      <c r="L70" s="81">
        <f>'2022'!D69</f>
        <v>1</v>
      </c>
      <c r="M70" s="81">
        <f>'2022'!E69</f>
        <v>1</v>
      </c>
      <c r="N70" s="81">
        <f>'2022'!F69</f>
        <v>1</v>
      </c>
      <c r="O70" s="81">
        <f>'2023'!D69</f>
        <v>2</v>
      </c>
      <c r="P70" s="81">
        <f>'2023'!E69</f>
        <v>5</v>
      </c>
      <c r="Q70" s="81">
        <f>'2023'!F69</f>
        <v>7</v>
      </c>
      <c r="S70" s="97">
        <f t="shared" si="5"/>
        <v>3</v>
      </c>
      <c r="T70" s="97">
        <f t="shared" si="6"/>
        <v>8</v>
      </c>
    </row>
    <row r="71" spans="1:20">
      <c r="A71" s="2" t="s">
        <v>515</v>
      </c>
      <c r="B71" s="98" t="str">
        <f t="shared" si="7"/>
        <v/>
      </c>
      <c r="C71" s="12" t="str">
        <f>'2022'!A70</f>
        <v>Rübsaatpfeifer</v>
      </c>
      <c r="D71" s="12" t="str">
        <f>'2022'!B70</f>
        <v>Evergestis extimalis</v>
      </c>
      <c r="E71" s="81" t="str">
        <f>'2022'!C70</f>
        <v>V</v>
      </c>
      <c r="F71" s="81">
        <f>'2020'!D70</f>
        <v>0</v>
      </c>
      <c r="G71" s="81">
        <f>'2020'!E70</f>
        <v>0</v>
      </c>
      <c r="H71" s="81">
        <f>'2020'!F70</f>
        <v>0</v>
      </c>
      <c r="I71" s="81">
        <f>'2021'!D70</f>
        <v>0</v>
      </c>
      <c r="J71" s="81">
        <f>'2021'!E70</f>
        <v>0</v>
      </c>
      <c r="K71" s="81">
        <f>'2021'!F70</f>
        <v>0</v>
      </c>
      <c r="L71" s="81">
        <f>'2022'!D70</f>
        <v>0</v>
      </c>
      <c r="M71" s="81">
        <f>'2022'!E70</f>
        <v>0</v>
      </c>
      <c r="N71" s="81">
        <f>'2022'!F70</f>
        <v>0</v>
      </c>
      <c r="O71" s="81">
        <f>'2023'!D70</f>
        <v>1</v>
      </c>
      <c r="P71" s="81">
        <f>'2023'!E70</f>
        <v>2</v>
      </c>
      <c r="Q71" s="81">
        <f>'2023'!F70</f>
        <v>2</v>
      </c>
      <c r="S71" s="97">
        <f t="shared" si="5"/>
        <v>1</v>
      </c>
      <c r="T71" s="97">
        <f t="shared" si="6"/>
        <v>2</v>
      </c>
    </row>
    <row r="72" spans="1:20">
      <c r="A72" s="2" t="s">
        <v>515</v>
      </c>
      <c r="B72" s="98" t="str">
        <f t="shared" si="7"/>
        <v/>
      </c>
      <c r="C72" s="12" t="str">
        <f>'2022'!A71</f>
        <v>Ruebenzünsler</v>
      </c>
      <c r="D72" s="12" t="str">
        <f>'2022'!B71</f>
        <v>Loxostege sticticalis</v>
      </c>
      <c r="E72" s="81" t="str">
        <f>'2022'!C71</f>
        <v>U</v>
      </c>
      <c r="F72" s="81">
        <f>'2020'!D71</f>
        <v>0</v>
      </c>
      <c r="G72" s="81">
        <f>'2020'!E71</f>
        <v>0</v>
      </c>
      <c r="H72" s="81">
        <f>'2020'!F71</f>
        <v>0</v>
      </c>
      <c r="I72" s="81">
        <f>'2021'!D71</f>
        <v>0</v>
      </c>
      <c r="J72" s="81">
        <f>'2021'!E71</f>
        <v>0</v>
      </c>
      <c r="K72" s="81">
        <f>'2021'!F71</f>
        <v>0</v>
      </c>
      <c r="L72" s="81">
        <f>'2022'!D71</f>
        <v>1</v>
      </c>
      <c r="M72" s="81">
        <f>'2022'!E71</f>
        <v>2</v>
      </c>
      <c r="N72" s="81">
        <f>'2022'!F71</f>
        <v>2</v>
      </c>
      <c r="O72" s="81">
        <f>'2023'!D71</f>
        <v>1</v>
      </c>
      <c r="P72" s="81">
        <f>'2023'!E71</f>
        <v>1</v>
      </c>
      <c r="Q72" s="81">
        <f>'2023'!F71</f>
        <v>1</v>
      </c>
      <c r="S72" s="97">
        <f t="shared" si="5"/>
        <v>2</v>
      </c>
      <c r="T72" s="97">
        <f t="shared" si="6"/>
        <v>3</v>
      </c>
    </row>
    <row r="73" spans="1:20">
      <c r="A73" s="2" t="s">
        <v>515</v>
      </c>
      <c r="B73" s="98" t="str">
        <f t="shared" si="7"/>
        <v/>
      </c>
      <c r="C73" s="12" t="str">
        <f>'2022'!A72</f>
        <v>Scheck-Tageule</v>
      </c>
      <c r="D73" s="12" t="str">
        <f>'2022'!B72</f>
        <v>Euclidia mi</v>
      </c>
      <c r="E73" s="81" t="str">
        <f>'2022'!C72</f>
        <v>*</v>
      </c>
      <c r="F73" s="81">
        <f>'2020'!D72</f>
        <v>0</v>
      </c>
      <c r="G73" s="81">
        <f>'2020'!E72</f>
        <v>0</v>
      </c>
      <c r="H73" s="81">
        <f>'2020'!F72</f>
        <v>0</v>
      </c>
      <c r="I73" s="81">
        <f>'2021'!D72</f>
        <v>0</v>
      </c>
      <c r="J73" s="81">
        <f>'2021'!E72</f>
        <v>0</v>
      </c>
      <c r="K73" s="81">
        <f>'2021'!F72</f>
        <v>0</v>
      </c>
      <c r="L73" s="81">
        <f>'2022'!D72</f>
        <v>0</v>
      </c>
      <c r="M73" s="81">
        <f>'2022'!E72</f>
        <v>0</v>
      </c>
      <c r="N73" s="81">
        <f>'2022'!F72</f>
        <v>0</v>
      </c>
      <c r="O73" s="81">
        <f>'2023'!D72</f>
        <v>1</v>
      </c>
      <c r="P73" s="81">
        <f>'2023'!E72</f>
        <v>1</v>
      </c>
      <c r="Q73" s="81">
        <f>'2023'!F72</f>
        <v>1</v>
      </c>
      <c r="S73" s="97">
        <f t="shared" si="5"/>
        <v>1</v>
      </c>
      <c r="T73" s="97">
        <f t="shared" si="6"/>
        <v>1</v>
      </c>
    </row>
    <row r="74" spans="1:20">
      <c r="A74" s="2" t="s">
        <v>516</v>
      </c>
      <c r="B74" s="98" t="str">
        <f t="shared" si="7"/>
        <v/>
      </c>
      <c r="C74" s="12" t="str">
        <f>'2022'!A73</f>
        <v>Mehrbrütiger Würfel-Dickkopffalter</v>
      </c>
      <c r="D74" s="12" t="str">
        <f>'2022'!B73</f>
        <v>Pyrgus armoricanus</v>
      </c>
      <c r="E74" s="81" t="str">
        <f>'2022'!C73</f>
        <v>U</v>
      </c>
      <c r="F74" s="81">
        <f>'2020'!D73</f>
        <v>0</v>
      </c>
      <c r="G74" s="81">
        <f>'2020'!E73</f>
        <v>0</v>
      </c>
      <c r="H74" s="81">
        <f>'2020'!F73</f>
        <v>0</v>
      </c>
      <c r="I74" s="81">
        <f>'2021'!D73</f>
        <v>0</v>
      </c>
      <c r="J74" s="81">
        <f>'2021'!E73</f>
        <v>0</v>
      </c>
      <c r="K74" s="81">
        <f>'2021'!F73</f>
        <v>0</v>
      </c>
      <c r="L74" s="81">
        <f>'2022'!D73</f>
        <v>0</v>
      </c>
      <c r="M74" s="81">
        <f>'2022'!E73</f>
        <v>0</v>
      </c>
      <c r="N74" s="81">
        <f>'2022'!F73</f>
        <v>0</v>
      </c>
      <c r="O74" s="81">
        <f>'2023'!D73</f>
        <v>1</v>
      </c>
      <c r="P74" s="81">
        <f>'2023'!E73</f>
        <v>2</v>
      </c>
      <c r="Q74" s="81">
        <f>'2023'!F73</f>
        <v>2</v>
      </c>
      <c r="S74" s="97">
        <f t="shared" si="5"/>
        <v>1</v>
      </c>
      <c r="T74" s="97">
        <f t="shared" si="6"/>
        <v>2</v>
      </c>
    </row>
    <row r="75" spans="1:20">
      <c r="A75" s="2" t="s">
        <v>515</v>
      </c>
      <c r="B75" s="98" t="str">
        <f t="shared" si="7"/>
        <v/>
      </c>
      <c r="C75" s="12" t="str">
        <f>'2022'!A74</f>
        <v>Möhrenzünsler</v>
      </c>
      <c r="D75" s="12" t="str">
        <f>'2022'!B74</f>
        <v>Sitochroa palealis</v>
      </c>
      <c r="E75" s="81" t="str">
        <f>'2022'!C74</f>
        <v>*</v>
      </c>
      <c r="F75" s="81">
        <f>'2020'!D74</f>
        <v>0</v>
      </c>
      <c r="G75" s="81">
        <f>'2020'!E74</f>
        <v>0</v>
      </c>
      <c r="H75" s="81">
        <f>'2020'!F74</f>
        <v>0</v>
      </c>
      <c r="I75" s="81">
        <f>'2021'!D74</f>
        <v>1</v>
      </c>
      <c r="J75" s="81">
        <f>'2021'!E74</f>
        <v>1</v>
      </c>
      <c r="K75" s="81">
        <f>'2021'!F74</f>
        <v>1</v>
      </c>
      <c r="L75" s="81">
        <f>'2022'!D74</f>
        <v>0</v>
      </c>
      <c r="M75" s="81">
        <f>'2022'!E74</f>
        <v>0</v>
      </c>
      <c r="N75" s="81">
        <f>'2022'!F74</f>
        <v>0</v>
      </c>
      <c r="O75" s="81">
        <f>'2023'!D74</f>
        <v>1</v>
      </c>
      <c r="P75" s="81">
        <f>'2023'!E74</f>
        <v>1</v>
      </c>
      <c r="Q75" s="81">
        <f>'2023'!F74</f>
        <v>1</v>
      </c>
      <c r="S75" s="97">
        <f t="shared" si="5"/>
        <v>2</v>
      </c>
      <c r="T75" s="97">
        <f t="shared" si="6"/>
        <v>2</v>
      </c>
    </row>
    <row r="76" spans="1:20">
      <c r="A76" s="2" t="s">
        <v>515</v>
      </c>
      <c r="B76" s="98" t="str">
        <f t="shared" si="7"/>
        <v/>
      </c>
      <c r="C76" s="12" t="str">
        <f>'2022'!A75</f>
        <v>Zimtbär</v>
      </c>
      <c r="D76" s="12" t="str">
        <f>'2022'!B75</f>
        <v>Phragmatobia fuliginosa</v>
      </c>
      <c r="E76" s="81" t="str">
        <f>'2022'!C75</f>
        <v>*</v>
      </c>
      <c r="F76" s="81">
        <f>'2020'!D75</f>
        <v>0</v>
      </c>
      <c r="G76" s="81">
        <f>'2020'!E75</f>
        <v>0</v>
      </c>
      <c r="H76" s="81">
        <f>'2020'!F75</f>
        <v>0</v>
      </c>
      <c r="I76" s="81">
        <f>'2021'!D75</f>
        <v>2</v>
      </c>
      <c r="J76" s="81">
        <f>'2021'!E75</f>
        <v>1</v>
      </c>
      <c r="K76" s="81">
        <f>'2021'!F75</f>
        <v>2</v>
      </c>
      <c r="L76" s="81">
        <f>'2022'!D75</f>
        <v>0</v>
      </c>
      <c r="M76" s="81">
        <f>'2022'!E75</f>
        <v>0</v>
      </c>
      <c r="N76" s="81">
        <f>'2022'!F75</f>
        <v>0</v>
      </c>
      <c r="O76" s="81">
        <f>'2023'!D75</f>
        <v>3</v>
      </c>
      <c r="P76" s="81">
        <f>'2023'!E75</f>
        <v>1</v>
      </c>
      <c r="Q76" s="81">
        <f>'2023'!F75</f>
        <v>3</v>
      </c>
      <c r="S76" s="97">
        <f t="shared" si="5"/>
        <v>5</v>
      </c>
      <c r="T76" s="97">
        <f t="shared" si="6"/>
        <v>5</v>
      </c>
    </row>
    <row r="77" spans="1:20">
      <c r="A77" s="2" t="s">
        <v>515</v>
      </c>
      <c r="B77" s="98" t="str">
        <f t="shared" si="7"/>
        <v/>
      </c>
      <c r="C77" s="12" t="str">
        <f>'2022'!A76</f>
        <v>Rotbuchen-Gürtelpuppenspanner</v>
      </c>
      <c r="D77" s="12" t="str">
        <f>'2022'!B76</f>
        <v>Cyclophora linearia</v>
      </c>
      <c r="E77" s="81" t="str">
        <f>'2022'!C76</f>
        <v>*</v>
      </c>
      <c r="F77" s="81">
        <f>'2020'!D76</f>
        <v>0</v>
      </c>
      <c r="G77" s="81">
        <f>'2020'!E76</f>
        <v>0</v>
      </c>
      <c r="H77" s="81">
        <f>'2020'!F76</f>
        <v>0</v>
      </c>
      <c r="I77" s="81">
        <f>'2021'!D76</f>
        <v>0</v>
      </c>
      <c r="J77" s="81">
        <f>'2021'!E76</f>
        <v>0</v>
      </c>
      <c r="K77" s="81">
        <f>'2021'!F76</f>
        <v>0</v>
      </c>
      <c r="L77" s="81">
        <f>'2022'!D76</f>
        <v>1</v>
      </c>
      <c r="M77" s="81">
        <f>'2022'!E76</f>
        <v>1</v>
      </c>
      <c r="N77" s="81">
        <f>'2022'!F76</f>
        <v>1</v>
      </c>
      <c r="O77" s="81">
        <f>'2023'!D76</f>
        <v>0</v>
      </c>
      <c r="P77" s="81">
        <f>'2023'!E76</f>
        <v>0</v>
      </c>
      <c r="Q77" s="81">
        <f>'2023'!F76</f>
        <v>0</v>
      </c>
      <c r="S77" s="97">
        <f t="shared" si="5"/>
        <v>1</v>
      </c>
      <c r="T77" s="97">
        <f t="shared" si="6"/>
        <v>1</v>
      </c>
    </row>
  </sheetData>
  <mergeCells count="5">
    <mergeCell ref="F1:H1"/>
    <mergeCell ref="I1:K1"/>
    <mergeCell ref="L1:N1"/>
    <mergeCell ref="O1:Q1"/>
    <mergeCell ref="S1:T1"/>
  </mergeCells>
  <conditionalFormatting sqref="F1 F2:Q1048576 X1:X1048576 Z1:AK1048576 S2:T1048576 I1 L1 O1 S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"/>
  <sheetViews>
    <sheetView workbookViewId="0">
      <selection activeCell="G12" sqref="G12"/>
    </sheetView>
  </sheetViews>
  <sheetFormatPr baseColWidth="10" defaultColWidth="8.85546875" defaultRowHeight="15"/>
  <cols>
    <col min="1" max="1" width="9.28515625" style="2" bestFit="1" customWidth="1"/>
    <col min="2" max="2" width="18.7109375" style="2" bestFit="1" customWidth="1"/>
    <col min="3" max="3" width="20.42578125" style="2" bestFit="1" customWidth="1"/>
    <col min="4" max="4" width="13.7109375" style="2" bestFit="1" customWidth="1"/>
    <col min="5" max="5" width="18.7109375" style="2" bestFit="1" customWidth="1"/>
    <col min="6" max="6" width="17.42578125" style="2" bestFit="1" customWidth="1"/>
    <col min="7" max="7" width="13.42578125" style="2" bestFit="1" customWidth="1"/>
    <col min="8" max="8" width="10.140625" style="2" bestFit="1" customWidth="1"/>
    <col min="9" max="9" width="10.140625" style="2" customWidth="1"/>
    <col min="10" max="10" width="17.42578125" style="2" bestFit="1" customWidth="1"/>
    <col min="11" max="11" width="4.42578125" style="2" bestFit="1" customWidth="1"/>
    <col min="12" max="32" width="5.42578125" style="2" bestFit="1" customWidth="1"/>
    <col min="33" max="41" width="4.42578125" style="2" bestFit="1" customWidth="1"/>
    <col min="42" max="63" width="5.42578125" style="2" bestFit="1" customWidth="1"/>
    <col min="64" max="16384" width="8.85546875" style="2"/>
  </cols>
  <sheetData>
    <row r="1" spans="1:63" ht="15.75">
      <c r="A1" s="76" t="s">
        <v>424</v>
      </c>
      <c r="B1" s="76"/>
      <c r="C1" s="72"/>
      <c r="D1" s="72"/>
      <c r="E1" s="72"/>
      <c r="F1" s="72"/>
      <c r="G1" s="72"/>
      <c r="H1" s="72"/>
      <c r="I1" s="72"/>
    </row>
    <row r="2" spans="1:63" ht="15.75">
      <c r="A2" s="72"/>
      <c r="B2" s="72"/>
      <c r="C2" s="72"/>
      <c r="D2" s="72"/>
      <c r="E2" s="72"/>
      <c r="F2" s="72"/>
      <c r="G2" s="72"/>
      <c r="H2" s="72"/>
      <c r="I2" s="72"/>
    </row>
    <row r="3" spans="1:63" ht="15.75">
      <c r="A3" s="100" t="s">
        <v>420</v>
      </c>
      <c r="B3" s="77"/>
      <c r="C3" s="72"/>
      <c r="D3" s="72"/>
      <c r="E3" s="72"/>
      <c r="F3" s="72"/>
      <c r="G3" s="72"/>
      <c r="H3" s="72"/>
      <c r="I3" s="72"/>
    </row>
    <row r="4" spans="1:63" ht="15.75">
      <c r="A4" s="72"/>
      <c r="B4" s="72"/>
      <c r="C4" s="72"/>
      <c r="D4" s="72"/>
      <c r="E4" s="72"/>
      <c r="F4" s="72"/>
      <c r="G4" s="72"/>
      <c r="H4" s="72"/>
      <c r="I4" s="72"/>
    </row>
    <row r="5" spans="1:63" ht="15.75">
      <c r="A5" s="72"/>
      <c r="B5" s="72"/>
      <c r="C5" s="72"/>
      <c r="D5" s="72"/>
      <c r="E5" s="72"/>
      <c r="F5" s="105" t="s">
        <v>423</v>
      </c>
      <c r="G5" s="105"/>
      <c r="H5" s="105"/>
      <c r="I5" s="72"/>
    </row>
    <row r="6" spans="1:63" ht="15.75">
      <c r="A6" s="55" t="s">
        <v>416</v>
      </c>
      <c r="B6" s="55" t="s">
        <v>433</v>
      </c>
      <c r="C6" s="55" t="s">
        <v>415</v>
      </c>
      <c r="D6" s="55" t="s">
        <v>417</v>
      </c>
      <c r="E6" s="55" t="s">
        <v>514</v>
      </c>
      <c r="F6" s="55" t="s">
        <v>419</v>
      </c>
      <c r="G6" s="55" t="s">
        <v>421</v>
      </c>
      <c r="H6" s="55" t="s">
        <v>422</v>
      </c>
      <c r="I6" s="71"/>
      <c r="J6" s="55" t="s">
        <v>542</v>
      </c>
    </row>
    <row r="7" spans="1:63" ht="15.75">
      <c r="A7" s="54">
        <v>2020</v>
      </c>
      <c r="B7" s="54" t="s">
        <v>431</v>
      </c>
      <c r="C7" s="54">
        <f>'2020'!F79</f>
        <v>36</v>
      </c>
      <c r="D7" s="54">
        <f>'2020'!F80</f>
        <v>26</v>
      </c>
      <c r="E7" s="54">
        <f>'2020'!F78</f>
        <v>363</v>
      </c>
      <c r="F7" s="54">
        <v>1803.5</v>
      </c>
      <c r="G7" s="54">
        <v>40</v>
      </c>
      <c r="H7" s="54">
        <v>30</v>
      </c>
      <c r="I7" s="71"/>
      <c r="J7" s="92">
        <f>E7/C7</f>
        <v>10.083333333333334</v>
      </c>
    </row>
    <row r="8" spans="1:63" ht="15.75">
      <c r="A8" s="54">
        <v>2021</v>
      </c>
      <c r="B8" s="54" t="s">
        <v>432</v>
      </c>
      <c r="C8" s="54">
        <f>'2021'!F79</f>
        <v>58</v>
      </c>
      <c r="D8" s="54">
        <f>'2021'!F80</f>
        <v>42</v>
      </c>
      <c r="E8" s="54">
        <f>'2021'!F78</f>
        <v>1709</v>
      </c>
      <c r="F8" s="54">
        <v>1421.4</v>
      </c>
      <c r="G8" s="54">
        <v>38</v>
      </c>
      <c r="H8" s="54">
        <v>61</v>
      </c>
      <c r="I8" s="71"/>
      <c r="J8" s="92">
        <f t="shared" ref="J8:J10" si="0">E8/C8</f>
        <v>29.46551724137931</v>
      </c>
    </row>
    <row r="9" spans="1:63" ht="15.75">
      <c r="A9" s="54">
        <v>2022</v>
      </c>
      <c r="B9" s="54" t="s">
        <v>530</v>
      </c>
      <c r="C9" s="54">
        <f>'2022'!F80</f>
        <v>49</v>
      </c>
      <c r="D9" s="54">
        <f>'2022'!F81</f>
        <v>45</v>
      </c>
      <c r="E9" s="54">
        <f>'2022'!F78</f>
        <v>2424</v>
      </c>
      <c r="F9" s="54">
        <v>1945</v>
      </c>
      <c r="G9" s="54">
        <v>54</v>
      </c>
      <c r="H9" s="54">
        <v>55</v>
      </c>
      <c r="I9" s="71"/>
      <c r="J9" s="92">
        <f t="shared" si="0"/>
        <v>49.469387755102041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</row>
    <row r="10" spans="1:63" ht="15.75">
      <c r="A10" s="54">
        <v>2023</v>
      </c>
      <c r="B10" s="54" t="s">
        <v>554</v>
      </c>
      <c r="C10" s="54">
        <f>'2023'!F80</f>
        <v>50</v>
      </c>
      <c r="D10" s="54">
        <f>'2023'!F81</f>
        <v>43</v>
      </c>
      <c r="E10" s="54">
        <f>'2023'!F78</f>
        <v>3240</v>
      </c>
      <c r="F10" s="54">
        <v>1596.5</v>
      </c>
      <c r="G10" s="54">
        <v>54</v>
      </c>
      <c r="H10" s="54">
        <v>59</v>
      </c>
      <c r="J10" s="92">
        <f t="shared" si="0"/>
        <v>64.8</v>
      </c>
    </row>
  </sheetData>
  <mergeCells count="1">
    <mergeCell ref="F5:H5"/>
  </mergeCells>
  <hyperlinks>
    <hyperlink ref="A3" r:id="rId1" location="tabelle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92"/>
  <sheetViews>
    <sheetView zoomScaleNormal="90" zoomScaleSheetLayoutView="80" workbookViewId="0">
      <pane xSplit="1" topLeftCell="B1" activePane="topRight" state="frozen"/>
      <selection pane="topRight" activeCell="NI74" sqref="NI74:NI76"/>
    </sheetView>
  </sheetViews>
  <sheetFormatPr baseColWidth="10" defaultColWidth="11.42578125" defaultRowHeight="15"/>
  <cols>
    <col min="1" max="1" width="41.28515625" style="8" bestFit="1" customWidth="1"/>
    <col min="2" max="2" width="35.7109375" style="8" customWidth="1"/>
    <col min="3" max="3" width="9.85546875" style="2" bestFit="1" customWidth="1"/>
    <col min="4" max="5" width="4.85546875" style="8" bestFit="1" customWidth="1"/>
    <col min="6" max="6" width="7.140625" style="2" bestFit="1" customWidth="1"/>
    <col min="7" max="7" width="4" style="42" hidden="1" customWidth="1"/>
    <col min="8" max="15" width="4" style="2" hidden="1" customWidth="1"/>
    <col min="16" max="37" width="5" style="2" hidden="1" customWidth="1"/>
    <col min="38" max="46" width="4" style="2" hidden="1" customWidth="1"/>
    <col min="47" max="65" width="5" style="2" hidden="1" customWidth="1"/>
    <col min="66" max="74" width="4" style="2" hidden="1" customWidth="1"/>
    <col min="75" max="96" width="5" style="2" hidden="1" customWidth="1"/>
    <col min="97" max="105" width="4" style="2" hidden="1" customWidth="1"/>
    <col min="106" max="126" width="5" style="2" hidden="1" customWidth="1"/>
    <col min="127" max="135" width="4" style="2" hidden="1" customWidth="1"/>
    <col min="136" max="145" width="5" style="2" hidden="1" customWidth="1"/>
    <col min="146" max="146" width="7.28515625" style="2" bestFit="1" customWidth="1"/>
    <col min="147" max="157" width="5.7109375" style="2" hidden="1" customWidth="1"/>
    <col min="158" max="166" width="4.42578125" style="2" hidden="1" customWidth="1"/>
    <col min="167" max="167" width="5.7109375" style="2" bestFit="1" customWidth="1"/>
    <col min="168" max="169" width="5.7109375" style="2" hidden="1" customWidth="1"/>
    <col min="170" max="170" width="5.7109375" style="2" bestFit="1" customWidth="1"/>
    <col min="171" max="183" width="5.7109375" style="2" hidden="1" customWidth="1"/>
    <col min="184" max="185" width="5.7109375" style="2" bestFit="1" customWidth="1"/>
    <col min="186" max="187" width="5.7109375" style="2" hidden="1" customWidth="1"/>
    <col min="188" max="190" width="4.42578125" style="2" hidden="1" customWidth="1"/>
    <col min="191" max="191" width="4.42578125" style="2" bestFit="1" customWidth="1"/>
    <col min="192" max="193" width="4.42578125" style="2" hidden="1" customWidth="1"/>
    <col min="194" max="194" width="4.42578125" style="2" bestFit="1" customWidth="1"/>
    <col min="195" max="196" width="4.42578125" style="2" hidden="1" customWidth="1"/>
    <col min="197" max="199" width="5.7109375" style="2" hidden="1" customWidth="1"/>
    <col min="200" max="200" width="5.7109375" style="2" bestFit="1" customWidth="1"/>
    <col min="201" max="207" width="5.7109375" style="2" hidden="1" customWidth="1"/>
    <col min="208" max="208" width="5.7109375" style="2" bestFit="1" customWidth="1"/>
    <col min="209" max="209" width="5.7109375" style="2" hidden="1" customWidth="1"/>
    <col min="210" max="211" width="5.7109375" style="2" bestFit="1" customWidth="1"/>
    <col min="212" max="212" width="5.7109375" style="2" hidden="1" customWidth="1"/>
    <col min="213" max="213" width="5.7109375" style="2" bestFit="1" customWidth="1"/>
    <col min="214" max="216" width="5.7109375" style="2" hidden="1" customWidth="1"/>
    <col min="217" max="217" width="5.7109375" style="2" bestFit="1" customWidth="1"/>
    <col min="218" max="218" width="5.7109375" style="2" hidden="1" customWidth="1"/>
    <col min="219" max="219" width="4.42578125" style="2" bestFit="1" customWidth="1"/>
    <col min="220" max="220" width="4.42578125" style="2" hidden="1" customWidth="1"/>
    <col min="221" max="221" width="4.42578125" style="2" bestFit="1" customWidth="1"/>
    <col min="222" max="223" width="4.42578125" style="2" hidden="1" customWidth="1"/>
    <col min="224" max="224" width="4.42578125" style="2" bestFit="1" customWidth="1"/>
    <col min="225" max="227" width="4.42578125" style="2" hidden="1" customWidth="1"/>
    <col min="228" max="230" width="5.7109375" style="2" hidden="1" customWidth="1"/>
    <col min="231" max="231" width="5.7109375" style="2" bestFit="1" customWidth="1"/>
    <col min="232" max="232" width="5.7109375" style="2" hidden="1" customWidth="1"/>
    <col min="233" max="233" width="5.7109375" style="2" bestFit="1" customWidth="1"/>
    <col min="234" max="241" width="5.7109375" style="2" hidden="1" customWidth="1"/>
    <col min="242" max="242" width="5.7109375" style="2" bestFit="1" customWidth="1"/>
    <col min="243" max="244" width="5.7109375" style="2" hidden="1" customWidth="1"/>
    <col min="245" max="248" width="5.7109375" style="2" bestFit="1" customWidth="1"/>
    <col min="249" max="249" width="5.7109375" style="2" hidden="1" customWidth="1"/>
    <col min="250" max="255" width="4.42578125" style="2" hidden="1" customWidth="1"/>
    <col min="256" max="256" width="4.42578125" style="2" bestFit="1" customWidth="1"/>
    <col min="257" max="257" width="4.42578125" style="2" hidden="1" customWidth="1"/>
    <col min="258" max="258" width="4.42578125" style="2" bestFit="1" customWidth="1"/>
    <col min="259" max="259" width="5.7109375" style="2" hidden="1" customWidth="1"/>
    <col min="260" max="262" width="5.7109375" style="2" bestFit="1" customWidth="1"/>
    <col min="263" max="263" width="5.7109375" style="2" hidden="1" customWidth="1"/>
    <col min="264" max="264" width="5.7109375" style="2" bestFit="1" customWidth="1"/>
    <col min="265" max="265" width="5.7109375" style="2" hidden="1" customWidth="1"/>
    <col min="266" max="267" width="5.7109375" style="2" bestFit="1" customWidth="1"/>
    <col min="268" max="273" width="5.7109375" style="2" hidden="1" customWidth="1"/>
    <col min="274" max="274" width="5.7109375" style="2" bestFit="1" customWidth="1"/>
    <col min="275" max="278" width="5.7109375" style="2" hidden="1" customWidth="1"/>
    <col min="279" max="279" width="5.7109375" style="2" bestFit="1" customWidth="1"/>
    <col min="280" max="288" width="5.7109375" style="2" hidden="1" customWidth="1"/>
    <col min="289" max="294" width="6.7109375" style="2" hidden="1" customWidth="1"/>
    <col min="295" max="295" width="6.7109375" style="2" bestFit="1" customWidth="1"/>
    <col min="296" max="297" width="6.7109375" style="2" hidden="1" customWidth="1"/>
    <col min="298" max="298" width="6.7109375" style="2" bestFit="1" customWidth="1"/>
    <col min="299" max="310" width="6.7109375" style="2" hidden="1" customWidth="1"/>
    <col min="311" max="317" width="5.7109375" style="2" hidden="1" customWidth="1"/>
    <col min="318" max="318" width="5.7109375" style="2" bestFit="1" customWidth="1"/>
    <col min="319" max="319" width="6.42578125" style="2" hidden="1" customWidth="1"/>
    <col min="320" max="340" width="7.28515625" style="2" hidden="1" customWidth="1"/>
    <col min="341" max="349" width="6.28515625" style="2" hidden="1" customWidth="1"/>
    <col min="350" max="370" width="7.140625" style="2" hidden="1" customWidth="1"/>
    <col min="371" max="371" width="9.42578125" style="2" hidden="1" customWidth="1"/>
    <col min="372" max="16384" width="11.42578125" style="2"/>
  </cols>
  <sheetData>
    <row r="1" spans="1:373" s="41" customFormat="1" ht="12.75">
      <c r="A1" s="38" t="s">
        <v>509</v>
      </c>
      <c r="B1" s="38" t="s">
        <v>513</v>
      </c>
      <c r="C1" s="78" t="s">
        <v>376</v>
      </c>
      <c r="D1" s="70" t="s">
        <v>445</v>
      </c>
      <c r="E1" s="70" t="s">
        <v>446</v>
      </c>
      <c r="F1" s="39" t="s">
        <v>1</v>
      </c>
      <c r="G1" s="42">
        <v>44927</v>
      </c>
      <c r="H1" s="42">
        <f t="shared" ref="H1" si="0">G1+1</f>
        <v>44928</v>
      </c>
      <c r="I1" s="42">
        <f t="shared" ref="I1" si="1">H1+1</f>
        <v>44929</v>
      </c>
      <c r="J1" s="42">
        <f t="shared" ref="J1" si="2">I1+1</f>
        <v>44930</v>
      </c>
      <c r="K1" s="42">
        <f t="shared" ref="K1" si="3">J1+1</f>
        <v>44931</v>
      </c>
      <c r="L1" s="42">
        <f t="shared" ref="L1" si="4">K1+1</f>
        <v>44932</v>
      </c>
      <c r="M1" s="42">
        <f t="shared" ref="M1" si="5">L1+1</f>
        <v>44933</v>
      </c>
      <c r="N1" s="42">
        <f t="shared" ref="N1" si="6">M1+1</f>
        <v>44934</v>
      </c>
      <c r="O1" s="42">
        <f t="shared" ref="O1" si="7">N1+1</f>
        <v>44935</v>
      </c>
      <c r="P1" s="42">
        <f t="shared" ref="P1" si="8">O1+1</f>
        <v>44936</v>
      </c>
      <c r="Q1" s="42">
        <f t="shared" ref="Q1" si="9">P1+1</f>
        <v>44937</v>
      </c>
      <c r="R1" s="42">
        <f t="shared" ref="R1" si="10">Q1+1</f>
        <v>44938</v>
      </c>
      <c r="S1" s="42">
        <f t="shared" ref="S1" si="11">R1+1</f>
        <v>44939</v>
      </c>
      <c r="T1" s="42">
        <f t="shared" ref="T1" si="12">S1+1</f>
        <v>44940</v>
      </c>
      <c r="U1" s="42">
        <f t="shared" ref="U1" si="13">T1+1</f>
        <v>44941</v>
      </c>
      <c r="V1" s="42">
        <f t="shared" ref="V1" si="14">U1+1</f>
        <v>44942</v>
      </c>
      <c r="W1" s="42">
        <f t="shared" ref="W1" si="15">V1+1</f>
        <v>44943</v>
      </c>
      <c r="X1" s="42">
        <f t="shared" ref="X1" si="16">W1+1</f>
        <v>44944</v>
      </c>
      <c r="Y1" s="42">
        <f t="shared" ref="Y1" si="17">X1+1</f>
        <v>44945</v>
      </c>
      <c r="Z1" s="42">
        <f t="shared" ref="Z1" si="18">Y1+1</f>
        <v>44946</v>
      </c>
      <c r="AA1" s="42">
        <f t="shared" ref="AA1" si="19">Z1+1</f>
        <v>44947</v>
      </c>
      <c r="AB1" s="42">
        <f t="shared" ref="AB1" si="20">AA1+1</f>
        <v>44948</v>
      </c>
      <c r="AC1" s="42">
        <f t="shared" ref="AC1" si="21">AB1+1</f>
        <v>44949</v>
      </c>
      <c r="AD1" s="42">
        <f t="shared" ref="AD1" si="22">AC1+1</f>
        <v>44950</v>
      </c>
      <c r="AE1" s="42">
        <f t="shared" ref="AE1" si="23">AD1+1</f>
        <v>44951</v>
      </c>
      <c r="AF1" s="42">
        <f t="shared" ref="AF1" si="24">AE1+1</f>
        <v>44952</v>
      </c>
      <c r="AG1" s="42">
        <f t="shared" ref="AG1" si="25">AF1+1</f>
        <v>44953</v>
      </c>
      <c r="AH1" s="42">
        <f t="shared" ref="AH1" si="26">AG1+1</f>
        <v>44954</v>
      </c>
      <c r="AI1" s="42">
        <f t="shared" ref="AI1" si="27">AH1+1</f>
        <v>44955</v>
      </c>
      <c r="AJ1" s="42">
        <f t="shared" ref="AJ1" si="28">AI1+1</f>
        <v>44956</v>
      </c>
      <c r="AK1" s="42">
        <f t="shared" ref="AK1" si="29">AJ1+1</f>
        <v>44957</v>
      </c>
      <c r="AL1" s="42">
        <f t="shared" ref="AL1" si="30">AK1+1</f>
        <v>44958</v>
      </c>
      <c r="AM1" s="42">
        <f t="shared" ref="AM1" si="31">AL1+1</f>
        <v>44959</v>
      </c>
      <c r="AN1" s="42">
        <f t="shared" ref="AN1" si="32">AM1+1</f>
        <v>44960</v>
      </c>
      <c r="AO1" s="42">
        <f t="shared" ref="AO1" si="33">AN1+1</f>
        <v>44961</v>
      </c>
      <c r="AP1" s="42">
        <f t="shared" ref="AP1" si="34">AO1+1</f>
        <v>44962</v>
      </c>
      <c r="AQ1" s="42">
        <f t="shared" ref="AQ1" si="35">AP1+1</f>
        <v>44963</v>
      </c>
      <c r="AR1" s="42">
        <f t="shared" ref="AR1" si="36">AQ1+1</f>
        <v>44964</v>
      </c>
      <c r="AS1" s="42">
        <f t="shared" ref="AS1" si="37">AR1+1</f>
        <v>44965</v>
      </c>
      <c r="AT1" s="42">
        <f t="shared" ref="AT1" si="38">AS1+1</f>
        <v>44966</v>
      </c>
      <c r="AU1" s="42">
        <f t="shared" ref="AU1" si="39">AT1+1</f>
        <v>44967</v>
      </c>
      <c r="AV1" s="42">
        <f t="shared" ref="AV1" si="40">AU1+1</f>
        <v>44968</v>
      </c>
      <c r="AW1" s="42">
        <f t="shared" ref="AW1" si="41">AV1+1</f>
        <v>44969</v>
      </c>
      <c r="AX1" s="42">
        <f t="shared" ref="AX1" si="42">AW1+1</f>
        <v>44970</v>
      </c>
      <c r="AY1" s="42">
        <f t="shared" ref="AY1" si="43">AX1+1</f>
        <v>44971</v>
      </c>
      <c r="AZ1" s="42">
        <f t="shared" ref="AZ1" si="44">AY1+1</f>
        <v>44972</v>
      </c>
      <c r="BA1" s="42">
        <f t="shared" ref="BA1" si="45">AZ1+1</f>
        <v>44973</v>
      </c>
      <c r="BB1" s="42">
        <f t="shared" ref="BB1" si="46">BA1+1</f>
        <v>44974</v>
      </c>
      <c r="BC1" s="42">
        <f t="shared" ref="BC1" si="47">BB1+1</f>
        <v>44975</v>
      </c>
      <c r="BD1" s="42">
        <f t="shared" ref="BD1" si="48">BC1+1</f>
        <v>44976</v>
      </c>
      <c r="BE1" s="42">
        <f t="shared" ref="BE1" si="49">BD1+1</f>
        <v>44977</v>
      </c>
      <c r="BF1" s="42">
        <f t="shared" ref="BF1" si="50">BE1+1</f>
        <v>44978</v>
      </c>
      <c r="BG1" s="42">
        <f t="shared" ref="BG1" si="51">BF1+1</f>
        <v>44979</v>
      </c>
      <c r="BH1" s="42">
        <f t="shared" ref="BH1" si="52">BG1+1</f>
        <v>44980</v>
      </c>
      <c r="BI1" s="42">
        <f t="shared" ref="BI1" si="53">BH1+1</f>
        <v>44981</v>
      </c>
      <c r="BJ1" s="42">
        <f t="shared" ref="BJ1" si="54">BI1+1</f>
        <v>44982</v>
      </c>
      <c r="BK1" s="42">
        <f t="shared" ref="BK1" si="55">BJ1+1</f>
        <v>44983</v>
      </c>
      <c r="BL1" s="42">
        <f t="shared" ref="BL1" si="56">BK1+1</f>
        <v>44984</v>
      </c>
      <c r="BM1" s="42">
        <f t="shared" ref="BM1" si="57">BL1+1</f>
        <v>44985</v>
      </c>
      <c r="BN1" s="42">
        <f t="shared" ref="BN1" si="58">BM1+1</f>
        <v>44986</v>
      </c>
      <c r="BO1" s="42">
        <f t="shared" ref="BO1" si="59">BN1+1</f>
        <v>44987</v>
      </c>
      <c r="BP1" s="42">
        <f t="shared" ref="BP1" si="60">BO1+1</f>
        <v>44988</v>
      </c>
      <c r="BQ1" s="42">
        <f t="shared" ref="BQ1" si="61">BP1+1</f>
        <v>44989</v>
      </c>
      <c r="BR1" s="42">
        <f t="shared" ref="BR1" si="62">BQ1+1</f>
        <v>44990</v>
      </c>
      <c r="BS1" s="42">
        <f t="shared" ref="BS1" si="63">BR1+1</f>
        <v>44991</v>
      </c>
      <c r="BT1" s="42">
        <f t="shared" ref="BT1" si="64">BS1+1</f>
        <v>44992</v>
      </c>
      <c r="BU1" s="42">
        <f t="shared" ref="BU1" si="65">BT1+1</f>
        <v>44993</v>
      </c>
      <c r="BV1" s="42">
        <f t="shared" ref="BV1" si="66">BU1+1</f>
        <v>44994</v>
      </c>
      <c r="BW1" s="42">
        <f t="shared" ref="BW1" si="67">BV1+1</f>
        <v>44995</v>
      </c>
      <c r="BX1" s="42">
        <f t="shared" ref="BX1" si="68">BW1+1</f>
        <v>44996</v>
      </c>
      <c r="BY1" s="42">
        <f t="shared" ref="BY1" si="69">BX1+1</f>
        <v>44997</v>
      </c>
      <c r="BZ1" s="42">
        <f t="shared" ref="BZ1" si="70">BY1+1</f>
        <v>44998</v>
      </c>
      <c r="CA1" s="42">
        <f t="shared" ref="CA1" si="71">BZ1+1</f>
        <v>44999</v>
      </c>
      <c r="CB1" s="42">
        <f t="shared" ref="CB1" si="72">CA1+1</f>
        <v>45000</v>
      </c>
      <c r="CC1" s="42">
        <f t="shared" ref="CC1" si="73">CB1+1</f>
        <v>45001</v>
      </c>
      <c r="CD1" s="42">
        <f t="shared" ref="CD1" si="74">CC1+1</f>
        <v>45002</v>
      </c>
      <c r="CE1" s="42">
        <f t="shared" ref="CE1" si="75">CD1+1</f>
        <v>45003</v>
      </c>
      <c r="CF1" s="42">
        <f t="shared" ref="CF1" si="76">CE1+1</f>
        <v>45004</v>
      </c>
      <c r="CG1" s="42">
        <f t="shared" ref="CG1" si="77">CF1+1</f>
        <v>45005</v>
      </c>
      <c r="CH1" s="42">
        <f t="shared" ref="CH1" si="78">CG1+1</f>
        <v>45006</v>
      </c>
      <c r="CI1" s="42">
        <f t="shared" ref="CI1" si="79">CH1+1</f>
        <v>45007</v>
      </c>
      <c r="CJ1" s="42">
        <f t="shared" ref="CJ1" si="80">CI1+1</f>
        <v>45008</v>
      </c>
      <c r="CK1" s="42">
        <f t="shared" ref="CK1" si="81">CJ1+1</f>
        <v>45009</v>
      </c>
      <c r="CL1" s="42">
        <f t="shared" ref="CL1" si="82">CK1+1</f>
        <v>45010</v>
      </c>
      <c r="CM1" s="42">
        <f t="shared" ref="CM1" si="83">CL1+1</f>
        <v>45011</v>
      </c>
      <c r="CN1" s="42">
        <f t="shared" ref="CN1" si="84">CM1+1</f>
        <v>45012</v>
      </c>
      <c r="CO1" s="42">
        <f t="shared" ref="CO1" si="85">CN1+1</f>
        <v>45013</v>
      </c>
      <c r="CP1" s="42">
        <f t="shared" ref="CP1" si="86">CO1+1</f>
        <v>45014</v>
      </c>
      <c r="CQ1" s="42">
        <f t="shared" ref="CQ1" si="87">CP1+1</f>
        <v>45015</v>
      </c>
      <c r="CR1" s="42">
        <f t="shared" ref="CR1" si="88">CQ1+1</f>
        <v>45016</v>
      </c>
      <c r="CS1" s="42">
        <f t="shared" ref="CS1" si="89">CR1+1</f>
        <v>45017</v>
      </c>
      <c r="CT1" s="42">
        <f t="shared" ref="CT1" si="90">CS1+1</f>
        <v>45018</v>
      </c>
      <c r="CU1" s="42">
        <f t="shared" ref="CU1" si="91">CT1+1</f>
        <v>45019</v>
      </c>
      <c r="CV1" s="42">
        <f t="shared" ref="CV1" si="92">CU1+1</f>
        <v>45020</v>
      </c>
      <c r="CW1" s="42">
        <f t="shared" ref="CW1" si="93">CV1+1</f>
        <v>45021</v>
      </c>
      <c r="CX1" s="42">
        <f t="shared" ref="CX1" si="94">CW1+1</f>
        <v>45022</v>
      </c>
      <c r="CY1" s="42">
        <f t="shared" ref="CY1" si="95">CX1+1</f>
        <v>45023</v>
      </c>
      <c r="CZ1" s="42">
        <f t="shared" ref="CZ1" si="96">CY1+1</f>
        <v>45024</v>
      </c>
      <c r="DA1" s="42">
        <f t="shared" ref="DA1" si="97">CZ1+1</f>
        <v>45025</v>
      </c>
      <c r="DB1" s="42">
        <f t="shared" ref="DB1" si="98">DA1+1</f>
        <v>45026</v>
      </c>
      <c r="DC1" s="42">
        <f t="shared" ref="DC1" si="99">DB1+1</f>
        <v>45027</v>
      </c>
      <c r="DD1" s="42">
        <f t="shared" ref="DD1" si="100">DC1+1</f>
        <v>45028</v>
      </c>
      <c r="DE1" s="42">
        <f t="shared" ref="DE1" si="101">DD1+1</f>
        <v>45029</v>
      </c>
      <c r="DF1" s="42">
        <f t="shared" ref="DF1" si="102">DE1+1</f>
        <v>45030</v>
      </c>
      <c r="DG1" s="42">
        <f t="shared" ref="DG1" si="103">DF1+1</f>
        <v>45031</v>
      </c>
      <c r="DH1" s="42">
        <f t="shared" ref="DH1" si="104">DG1+1</f>
        <v>45032</v>
      </c>
      <c r="DI1" s="42">
        <f t="shared" ref="DI1" si="105">DH1+1</f>
        <v>45033</v>
      </c>
      <c r="DJ1" s="42">
        <f t="shared" ref="DJ1" si="106">DI1+1</f>
        <v>45034</v>
      </c>
      <c r="DK1" s="42">
        <f t="shared" ref="DK1" si="107">DJ1+1</f>
        <v>45035</v>
      </c>
      <c r="DL1" s="42">
        <f t="shared" ref="DL1" si="108">DK1+1</f>
        <v>45036</v>
      </c>
      <c r="DM1" s="42">
        <f t="shared" ref="DM1" si="109">DL1+1</f>
        <v>45037</v>
      </c>
      <c r="DN1" s="42">
        <f t="shared" ref="DN1" si="110">DM1+1</f>
        <v>45038</v>
      </c>
      <c r="DO1" s="42">
        <f t="shared" ref="DO1" si="111">DN1+1</f>
        <v>45039</v>
      </c>
      <c r="DP1" s="42">
        <f t="shared" ref="DP1" si="112">DO1+1</f>
        <v>45040</v>
      </c>
      <c r="DQ1" s="42">
        <f t="shared" ref="DQ1" si="113">DP1+1</f>
        <v>45041</v>
      </c>
      <c r="DR1" s="42">
        <f t="shared" ref="DR1" si="114">DQ1+1</f>
        <v>45042</v>
      </c>
      <c r="DS1" s="42">
        <f t="shared" ref="DS1" si="115">DR1+1</f>
        <v>45043</v>
      </c>
      <c r="DT1" s="42">
        <f t="shared" ref="DT1" si="116">DS1+1</f>
        <v>45044</v>
      </c>
      <c r="DU1" s="42">
        <f t="shared" ref="DU1" si="117">DT1+1</f>
        <v>45045</v>
      </c>
      <c r="DV1" s="42">
        <f t="shared" ref="DV1" si="118">DU1+1</f>
        <v>45046</v>
      </c>
      <c r="DW1" s="42">
        <f t="shared" ref="DW1" si="119">DV1+1</f>
        <v>45047</v>
      </c>
      <c r="DX1" s="42">
        <f t="shared" ref="DX1" si="120">DW1+1</f>
        <v>45048</v>
      </c>
      <c r="DY1" s="42">
        <f t="shared" ref="DY1" si="121">DX1+1</f>
        <v>45049</v>
      </c>
      <c r="DZ1" s="42">
        <f t="shared" ref="DZ1" si="122">DY1+1</f>
        <v>45050</v>
      </c>
      <c r="EA1" s="42">
        <f t="shared" ref="EA1" si="123">DZ1+1</f>
        <v>45051</v>
      </c>
      <c r="EB1" s="42">
        <f t="shared" ref="EB1" si="124">EA1+1</f>
        <v>45052</v>
      </c>
      <c r="EC1" s="42">
        <f t="shared" ref="EC1" si="125">EB1+1</f>
        <v>45053</v>
      </c>
      <c r="ED1" s="42">
        <f t="shared" ref="ED1" si="126">EC1+1</f>
        <v>45054</v>
      </c>
      <c r="EE1" s="42">
        <f t="shared" ref="EE1" si="127">ED1+1</f>
        <v>45055</v>
      </c>
      <c r="EF1" s="42">
        <f t="shared" ref="EF1" si="128">EE1+1</f>
        <v>45056</v>
      </c>
      <c r="EG1" s="42">
        <f t="shared" ref="EG1" si="129">EF1+1</f>
        <v>45057</v>
      </c>
      <c r="EH1" s="42">
        <f t="shared" ref="EH1" si="130">EG1+1</f>
        <v>45058</v>
      </c>
      <c r="EI1" s="42">
        <f t="shared" ref="EI1" si="131">EH1+1</f>
        <v>45059</v>
      </c>
      <c r="EJ1" s="42">
        <f t="shared" ref="EJ1" si="132">EI1+1</f>
        <v>45060</v>
      </c>
      <c r="EK1" s="42">
        <f t="shared" ref="EK1" si="133">EJ1+1</f>
        <v>45061</v>
      </c>
      <c r="EL1" s="42">
        <f t="shared" ref="EL1" si="134">EK1+1</f>
        <v>45062</v>
      </c>
      <c r="EM1" s="42">
        <f t="shared" ref="EM1" si="135">EL1+1</f>
        <v>45063</v>
      </c>
      <c r="EN1" s="42">
        <f t="shared" ref="EN1" si="136">EM1+1</f>
        <v>45064</v>
      </c>
      <c r="EO1" s="42">
        <f t="shared" ref="EO1" si="137">EN1+1</f>
        <v>45065</v>
      </c>
      <c r="EP1" s="42">
        <f t="shared" ref="EP1:GR1" si="138">EO1+1</f>
        <v>45066</v>
      </c>
      <c r="EQ1" s="42">
        <f t="shared" si="138"/>
        <v>45067</v>
      </c>
      <c r="ER1" s="42">
        <f t="shared" si="138"/>
        <v>45068</v>
      </c>
      <c r="ES1" s="42">
        <f t="shared" si="138"/>
        <v>45069</v>
      </c>
      <c r="ET1" s="42">
        <f t="shared" si="138"/>
        <v>45070</v>
      </c>
      <c r="EU1" s="42">
        <f t="shared" si="138"/>
        <v>45071</v>
      </c>
      <c r="EV1" s="42">
        <f t="shared" si="138"/>
        <v>45072</v>
      </c>
      <c r="EW1" s="42">
        <f t="shared" si="138"/>
        <v>45073</v>
      </c>
      <c r="EX1" s="42">
        <f t="shared" si="138"/>
        <v>45074</v>
      </c>
      <c r="EY1" s="42">
        <f t="shared" si="138"/>
        <v>45075</v>
      </c>
      <c r="EZ1" s="42">
        <f t="shared" si="138"/>
        <v>45076</v>
      </c>
      <c r="FA1" s="42">
        <f t="shared" si="138"/>
        <v>45077</v>
      </c>
      <c r="FB1" s="42">
        <f t="shared" si="138"/>
        <v>45078</v>
      </c>
      <c r="FC1" s="42">
        <f t="shared" si="138"/>
        <v>45079</v>
      </c>
      <c r="FD1" s="42">
        <f t="shared" si="138"/>
        <v>45080</v>
      </c>
      <c r="FE1" s="42">
        <f t="shared" si="138"/>
        <v>45081</v>
      </c>
      <c r="FF1" s="42">
        <f t="shared" si="138"/>
        <v>45082</v>
      </c>
      <c r="FG1" s="42">
        <f t="shared" si="138"/>
        <v>45083</v>
      </c>
      <c r="FH1" s="42">
        <f t="shared" si="138"/>
        <v>45084</v>
      </c>
      <c r="FI1" s="42">
        <f t="shared" si="138"/>
        <v>45085</v>
      </c>
      <c r="FJ1" s="42">
        <f t="shared" si="138"/>
        <v>45086</v>
      </c>
      <c r="FK1" s="42">
        <f t="shared" si="138"/>
        <v>45087</v>
      </c>
      <c r="FL1" s="42">
        <f t="shared" si="138"/>
        <v>45088</v>
      </c>
      <c r="FM1" s="42">
        <f t="shared" si="138"/>
        <v>45089</v>
      </c>
      <c r="FN1" s="42">
        <f t="shared" si="138"/>
        <v>45090</v>
      </c>
      <c r="FO1" s="42">
        <f t="shared" si="138"/>
        <v>45091</v>
      </c>
      <c r="FP1" s="42">
        <f t="shared" si="138"/>
        <v>45092</v>
      </c>
      <c r="FQ1" s="42">
        <f t="shared" si="138"/>
        <v>45093</v>
      </c>
      <c r="FR1" s="42">
        <f t="shared" si="138"/>
        <v>45094</v>
      </c>
      <c r="FS1" s="42">
        <f t="shared" si="138"/>
        <v>45095</v>
      </c>
      <c r="FT1" s="42">
        <f t="shared" si="138"/>
        <v>45096</v>
      </c>
      <c r="FU1" s="42">
        <f t="shared" si="138"/>
        <v>45097</v>
      </c>
      <c r="FV1" s="42">
        <f t="shared" si="138"/>
        <v>45098</v>
      </c>
      <c r="FW1" s="42">
        <f t="shared" si="138"/>
        <v>45099</v>
      </c>
      <c r="FX1" s="42">
        <f t="shared" si="138"/>
        <v>45100</v>
      </c>
      <c r="FY1" s="42">
        <f t="shared" si="138"/>
        <v>45101</v>
      </c>
      <c r="FZ1" s="42">
        <f t="shared" si="138"/>
        <v>45102</v>
      </c>
      <c r="GA1" s="42">
        <f t="shared" si="138"/>
        <v>45103</v>
      </c>
      <c r="GB1" s="42">
        <f t="shared" si="138"/>
        <v>45104</v>
      </c>
      <c r="GC1" s="42">
        <f t="shared" si="138"/>
        <v>45105</v>
      </c>
      <c r="GD1" s="42">
        <f t="shared" si="138"/>
        <v>45106</v>
      </c>
      <c r="GE1" s="42">
        <f t="shared" si="138"/>
        <v>45107</v>
      </c>
      <c r="GF1" s="42">
        <f t="shared" si="138"/>
        <v>45108</v>
      </c>
      <c r="GG1" s="42">
        <f t="shared" si="138"/>
        <v>45109</v>
      </c>
      <c r="GH1" s="42">
        <f t="shared" si="138"/>
        <v>45110</v>
      </c>
      <c r="GI1" s="42">
        <f t="shared" si="138"/>
        <v>45111</v>
      </c>
      <c r="GJ1" s="42">
        <f t="shared" si="138"/>
        <v>45112</v>
      </c>
      <c r="GK1" s="42">
        <f t="shared" si="138"/>
        <v>45113</v>
      </c>
      <c r="GL1" s="42">
        <f t="shared" si="138"/>
        <v>45114</v>
      </c>
      <c r="GM1" s="42">
        <f t="shared" si="138"/>
        <v>45115</v>
      </c>
      <c r="GN1" s="42">
        <f t="shared" si="138"/>
        <v>45116</v>
      </c>
      <c r="GO1" s="42">
        <f t="shared" si="138"/>
        <v>45117</v>
      </c>
      <c r="GP1" s="42">
        <f t="shared" si="138"/>
        <v>45118</v>
      </c>
      <c r="GQ1" s="42">
        <f t="shared" si="138"/>
        <v>45119</v>
      </c>
      <c r="GR1" s="42">
        <f t="shared" si="138"/>
        <v>45120</v>
      </c>
      <c r="GS1" s="42">
        <f t="shared" ref="GS1:JD1" si="139">GR1+1</f>
        <v>45121</v>
      </c>
      <c r="GT1" s="42">
        <f t="shared" si="139"/>
        <v>45122</v>
      </c>
      <c r="GU1" s="42">
        <f t="shared" si="139"/>
        <v>45123</v>
      </c>
      <c r="GV1" s="42">
        <f t="shared" si="139"/>
        <v>45124</v>
      </c>
      <c r="GW1" s="42">
        <f t="shared" si="139"/>
        <v>45125</v>
      </c>
      <c r="GX1" s="42">
        <f t="shared" si="139"/>
        <v>45126</v>
      </c>
      <c r="GY1" s="42">
        <f t="shared" si="139"/>
        <v>45127</v>
      </c>
      <c r="GZ1" s="42">
        <f t="shared" si="139"/>
        <v>45128</v>
      </c>
      <c r="HA1" s="42">
        <f t="shared" si="139"/>
        <v>45129</v>
      </c>
      <c r="HB1" s="42">
        <f t="shared" si="139"/>
        <v>45130</v>
      </c>
      <c r="HC1" s="42">
        <f t="shared" si="139"/>
        <v>45131</v>
      </c>
      <c r="HD1" s="42">
        <f t="shared" si="139"/>
        <v>45132</v>
      </c>
      <c r="HE1" s="42">
        <f t="shared" si="139"/>
        <v>45133</v>
      </c>
      <c r="HF1" s="42">
        <f t="shared" si="139"/>
        <v>45134</v>
      </c>
      <c r="HG1" s="42">
        <f t="shared" si="139"/>
        <v>45135</v>
      </c>
      <c r="HH1" s="42">
        <f t="shared" si="139"/>
        <v>45136</v>
      </c>
      <c r="HI1" s="42">
        <f t="shared" si="139"/>
        <v>45137</v>
      </c>
      <c r="HJ1" s="42">
        <f t="shared" si="139"/>
        <v>45138</v>
      </c>
      <c r="HK1" s="42">
        <f t="shared" si="139"/>
        <v>45139</v>
      </c>
      <c r="HL1" s="42">
        <f t="shared" si="139"/>
        <v>45140</v>
      </c>
      <c r="HM1" s="42">
        <f t="shared" si="139"/>
        <v>45141</v>
      </c>
      <c r="HN1" s="42">
        <f t="shared" si="139"/>
        <v>45142</v>
      </c>
      <c r="HO1" s="42">
        <f t="shared" si="139"/>
        <v>45143</v>
      </c>
      <c r="HP1" s="42">
        <f t="shared" si="139"/>
        <v>45144</v>
      </c>
      <c r="HQ1" s="42">
        <f t="shared" si="139"/>
        <v>45145</v>
      </c>
      <c r="HR1" s="42">
        <f t="shared" si="139"/>
        <v>45146</v>
      </c>
      <c r="HS1" s="42">
        <f t="shared" si="139"/>
        <v>45147</v>
      </c>
      <c r="HT1" s="42">
        <f t="shared" si="139"/>
        <v>45148</v>
      </c>
      <c r="HU1" s="42">
        <f t="shared" si="139"/>
        <v>45149</v>
      </c>
      <c r="HV1" s="42">
        <f t="shared" si="139"/>
        <v>45150</v>
      </c>
      <c r="HW1" s="42">
        <f t="shared" si="139"/>
        <v>45151</v>
      </c>
      <c r="HX1" s="42">
        <f t="shared" si="139"/>
        <v>45152</v>
      </c>
      <c r="HY1" s="42">
        <f t="shared" si="139"/>
        <v>45153</v>
      </c>
      <c r="HZ1" s="42">
        <f t="shared" si="139"/>
        <v>45154</v>
      </c>
      <c r="IA1" s="42">
        <f t="shared" si="139"/>
        <v>45155</v>
      </c>
      <c r="IB1" s="42">
        <f t="shared" si="139"/>
        <v>45156</v>
      </c>
      <c r="IC1" s="42">
        <f t="shared" si="139"/>
        <v>45157</v>
      </c>
      <c r="ID1" s="42">
        <f t="shared" si="139"/>
        <v>45158</v>
      </c>
      <c r="IE1" s="42">
        <f t="shared" si="139"/>
        <v>45159</v>
      </c>
      <c r="IF1" s="42">
        <f t="shared" si="139"/>
        <v>45160</v>
      </c>
      <c r="IG1" s="42">
        <f t="shared" si="139"/>
        <v>45161</v>
      </c>
      <c r="IH1" s="42">
        <f t="shared" si="139"/>
        <v>45162</v>
      </c>
      <c r="II1" s="42">
        <f t="shared" si="139"/>
        <v>45163</v>
      </c>
      <c r="IJ1" s="42">
        <f t="shared" si="139"/>
        <v>45164</v>
      </c>
      <c r="IK1" s="42">
        <f t="shared" si="139"/>
        <v>45165</v>
      </c>
      <c r="IL1" s="42">
        <f t="shared" si="139"/>
        <v>45166</v>
      </c>
      <c r="IM1" s="42">
        <f t="shared" si="139"/>
        <v>45167</v>
      </c>
      <c r="IN1" s="42">
        <f t="shared" si="139"/>
        <v>45168</v>
      </c>
      <c r="IO1" s="42">
        <f t="shared" si="139"/>
        <v>45169</v>
      </c>
      <c r="IP1" s="42">
        <f t="shared" si="139"/>
        <v>45170</v>
      </c>
      <c r="IQ1" s="42">
        <f t="shared" si="139"/>
        <v>45171</v>
      </c>
      <c r="IR1" s="42">
        <f t="shared" si="139"/>
        <v>45172</v>
      </c>
      <c r="IS1" s="42">
        <f t="shared" si="139"/>
        <v>45173</v>
      </c>
      <c r="IT1" s="42">
        <f t="shared" si="139"/>
        <v>45174</v>
      </c>
      <c r="IU1" s="42">
        <f t="shared" si="139"/>
        <v>45175</v>
      </c>
      <c r="IV1" s="42">
        <f t="shared" si="139"/>
        <v>45176</v>
      </c>
      <c r="IW1" s="42">
        <f t="shared" si="139"/>
        <v>45177</v>
      </c>
      <c r="IX1" s="42">
        <f t="shared" si="139"/>
        <v>45178</v>
      </c>
      <c r="IY1" s="42">
        <f t="shared" si="139"/>
        <v>45179</v>
      </c>
      <c r="IZ1" s="42">
        <f t="shared" si="139"/>
        <v>45180</v>
      </c>
      <c r="JA1" s="42">
        <f t="shared" si="139"/>
        <v>45181</v>
      </c>
      <c r="JB1" s="42">
        <f t="shared" si="139"/>
        <v>45182</v>
      </c>
      <c r="JC1" s="42">
        <f t="shared" si="139"/>
        <v>45183</v>
      </c>
      <c r="JD1" s="42">
        <f t="shared" si="139"/>
        <v>45184</v>
      </c>
      <c r="JE1" s="42">
        <f t="shared" ref="JE1:LP1" si="140">JD1+1</f>
        <v>45185</v>
      </c>
      <c r="JF1" s="42">
        <f t="shared" si="140"/>
        <v>45186</v>
      </c>
      <c r="JG1" s="42">
        <f t="shared" si="140"/>
        <v>45187</v>
      </c>
      <c r="JH1" s="42">
        <f t="shared" si="140"/>
        <v>45188</v>
      </c>
      <c r="JI1" s="42">
        <f t="shared" si="140"/>
        <v>45189</v>
      </c>
      <c r="JJ1" s="42">
        <f t="shared" si="140"/>
        <v>45190</v>
      </c>
      <c r="JK1" s="42">
        <f t="shared" si="140"/>
        <v>45191</v>
      </c>
      <c r="JL1" s="42">
        <f t="shared" si="140"/>
        <v>45192</v>
      </c>
      <c r="JM1" s="42">
        <f t="shared" si="140"/>
        <v>45193</v>
      </c>
      <c r="JN1" s="42">
        <f t="shared" si="140"/>
        <v>45194</v>
      </c>
      <c r="JO1" s="42">
        <f t="shared" si="140"/>
        <v>45195</v>
      </c>
      <c r="JP1" s="42">
        <f t="shared" si="140"/>
        <v>45196</v>
      </c>
      <c r="JQ1" s="42">
        <f t="shared" si="140"/>
        <v>45197</v>
      </c>
      <c r="JR1" s="42">
        <f t="shared" si="140"/>
        <v>45198</v>
      </c>
      <c r="JS1" s="42">
        <f t="shared" si="140"/>
        <v>45199</v>
      </c>
      <c r="JT1" s="42">
        <f t="shared" si="140"/>
        <v>45200</v>
      </c>
      <c r="JU1" s="42">
        <f t="shared" si="140"/>
        <v>45201</v>
      </c>
      <c r="JV1" s="42">
        <f t="shared" si="140"/>
        <v>45202</v>
      </c>
      <c r="JW1" s="42">
        <f t="shared" si="140"/>
        <v>45203</v>
      </c>
      <c r="JX1" s="42">
        <f t="shared" si="140"/>
        <v>45204</v>
      </c>
      <c r="JY1" s="42">
        <f t="shared" si="140"/>
        <v>45205</v>
      </c>
      <c r="JZ1" s="42">
        <f t="shared" si="140"/>
        <v>45206</v>
      </c>
      <c r="KA1" s="42">
        <f t="shared" si="140"/>
        <v>45207</v>
      </c>
      <c r="KB1" s="42">
        <f t="shared" si="140"/>
        <v>45208</v>
      </c>
      <c r="KC1" s="42">
        <f t="shared" si="140"/>
        <v>45209</v>
      </c>
      <c r="KD1" s="42">
        <f t="shared" si="140"/>
        <v>45210</v>
      </c>
      <c r="KE1" s="42">
        <f t="shared" si="140"/>
        <v>45211</v>
      </c>
      <c r="KF1" s="42">
        <f t="shared" si="140"/>
        <v>45212</v>
      </c>
      <c r="KG1" s="42">
        <f t="shared" si="140"/>
        <v>45213</v>
      </c>
      <c r="KH1" s="42">
        <f t="shared" si="140"/>
        <v>45214</v>
      </c>
      <c r="KI1" s="42">
        <f t="shared" si="140"/>
        <v>45215</v>
      </c>
      <c r="KJ1" s="42">
        <f t="shared" si="140"/>
        <v>45216</v>
      </c>
      <c r="KK1" s="42">
        <f t="shared" si="140"/>
        <v>45217</v>
      </c>
      <c r="KL1" s="42">
        <f t="shared" si="140"/>
        <v>45218</v>
      </c>
      <c r="KM1" s="42">
        <f t="shared" si="140"/>
        <v>45219</v>
      </c>
      <c r="KN1" s="42">
        <f t="shared" si="140"/>
        <v>45220</v>
      </c>
      <c r="KO1" s="42">
        <f t="shared" si="140"/>
        <v>45221</v>
      </c>
      <c r="KP1" s="42">
        <f t="shared" si="140"/>
        <v>45222</v>
      </c>
      <c r="KQ1" s="42">
        <f t="shared" si="140"/>
        <v>45223</v>
      </c>
      <c r="KR1" s="42">
        <f t="shared" si="140"/>
        <v>45224</v>
      </c>
      <c r="KS1" s="42">
        <f t="shared" si="140"/>
        <v>45225</v>
      </c>
      <c r="KT1" s="42">
        <f t="shared" si="140"/>
        <v>45226</v>
      </c>
      <c r="KU1" s="42">
        <f t="shared" si="140"/>
        <v>45227</v>
      </c>
      <c r="KV1" s="42">
        <f t="shared" si="140"/>
        <v>45228</v>
      </c>
      <c r="KW1" s="42">
        <f t="shared" si="140"/>
        <v>45229</v>
      </c>
      <c r="KX1" s="42">
        <f t="shared" si="140"/>
        <v>45230</v>
      </c>
      <c r="KY1" s="42">
        <f t="shared" si="140"/>
        <v>45231</v>
      </c>
      <c r="KZ1" s="42">
        <f t="shared" si="140"/>
        <v>45232</v>
      </c>
      <c r="LA1" s="42">
        <f t="shared" si="140"/>
        <v>45233</v>
      </c>
      <c r="LB1" s="42">
        <f t="shared" si="140"/>
        <v>45234</v>
      </c>
      <c r="LC1" s="42">
        <f t="shared" si="140"/>
        <v>45235</v>
      </c>
      <c r="LD1" s="42">
        <f t="shared" si="140"/>
        <v>45236</v>
      </c>
      <c r="LE1" s="42">
        <f t="shared" si="140"/>
        <v>45237</v>
      </c>
      <c r="LF1" s="42">
        <f t="shared" si="140"/>
        <v>45238</v>
      </c>
      <c r="LG1" s="40">
        <f t="shared" si="140"/>
        <v>45239</v>
      </c>
      <c r="LH1" s="40">
        <f t="shared" si="140"/>
        <v>45240</v>
      </c>
      <c r="LI1" s="40">
        <f t="shared" si="140"/>
        <v>45241</v>
      </c>
      <c r="LJ1" s="40">
        <f t="shared" si="140"/>
        <v>45242</v>
      </c>
      <c r="LK1" s="40">
        <f t="shared" si="140"/>
        <v>45243</v>
      </c>
      <c r="LL1" s="40">
        <f t="shared" si="140"/>
        <v>45244</v>
      </c>
      <c r="LM1" s="40">
        <f t="shared" si="140"/>
        <v>45245</v>
      </c>
      <c r="LN1" s="40">
        <f t="shared" si="140"/>
        <v>45246</v>
      </c>
      <c r="LO1" s="40">
        <f t="shared" si="140"/>
        <v>45247</v>
      </c>
      <c r="LP1" s="40">
        <f t="shared" si="140"/>
        <v>45248</v>
      </c>
      <c r="LQ1" s="40">
        <f t="shared" ref="LQ1:NG1" si="141">LP1+1</f>
        <v>45249</v>
      </c>
      <c r="LR1" s="40">
        <f t="shared" si="141"/>
        <v>45250</v>
      </c>
      <c r="LS1" s="40">
        <f t="shared" si="141"/>
        <v>45251</v>
      </c>
      <c r="LT1" s="40">
        <f t="shared" si="141"/>
        <v>45252</v>
      </c>
      <c r="LU1" s="40">
        <f t="shared" si="141"/>
        <v>45253</v>
      </c>
      <c r="LV1" s="40">
        <f t="shared" si="141"/>
        <v>45254</v>
      </c>
      <c r="LW1" s="40">
        <f t="shared" si="141"/>
        <v>45255</v>
      </c>
      <c r="LX1" s="40">
        <f t="shared" si="141"/>
        <v>45256</v>
      </c>
      <c r="LY1" s="40">
        <f t="shared" si="141"/>
        <v>45257</v>
      </c>
      <c r="LZ1" s="40">
        <f t="shared" si="141"/>
        <v>45258</v>
      </c>
      <c r="MA1" s="40">
        <f t="shared" si="141"/>
        <v>45259</v>
      </c>
      <c r="MB1" s="40">
        <f t="shared" si="141"/>
        <v>45260</v>
      </c>
      <c r="MC1" s="40">
        <f t="shared" si="141"/>
        <v>45261</v>
      </c>
      <c r="MD1" s="40">
        <f t="shared" si="141"/>
        <v>45262</v>
      </c>
      <c r="ME1" s="40">
        <f t="shared" si="141"/>
        <v>45263</v>
      </c>
      <c r="MF1" s="40">
        <f t="shared" si="141"/>
        <v>45264</v>
      </c>
      <c r="MG1" s="40">
        <f t="shared" si="141"/>
        <v>45265</v>
      </c>
      <c r="MH1" s="40">
        <f t="shared" si="141"/>
        <v>45266</v>
      </c>
      <c r="MI1" s="40">
        <f t="shared" si="141"/>
        <v>45267</v>
      </c>
      <c r="MJ1" s="40">
        <f t="shared" si="141"/>
        <v>45268</v>
      </c>
      <c r="MK1" s="40">
        <f t="shared" si="141"/>
        <v>45269</v>
      </c>
      <c r="ML1" s="40">
        <f t="shared" si="141"/>
        <v>45270</v>
      </c>
      <c r="MM1" s="40">
        <f t="shared" si="141"/>
        <v>45271</v>
      </c>
      <c r="MN1" s="40">
        <f t="shared" si="141"/>
        <v>45272</v>
      </c>
      <c r="MO1" s="40">
        <f t="shared" si="141"/>
        <v>45273</v>
      </c>
      <c r="MP1" s="40">
        <f t="shared" si="141"/>
        <v>45274</v>
      </c>
      <c r="MQ1" s="40">
        <f t="shared" si="141"/>
        <v>45275</v>
      </c>
      <c r="MR1" s="40">
        <f t="shared" si="141"/>
        <v>45276</v>
      </c>
      <c r="MS1" s="40">
        <f t="shared" si="141"/>
        <v>45277</v>
      </c>
      <c r="MT1" s="40">
        <f t="shared" si="141"/>
        <v>45278</v>
      </c>
      <c r="MU1" s="40">
        <f t="shared" si="141"/>
        <v>45279</v>
      </c>
      <c r="MV1" s="40">
        <f t="shared" si="141"/>
        <v>45280</v>
      </c>
      <c r="MW1" s="40">
        <f t="shared" si="141"/>
        <v>45281</v>
      </c>
      <c r="MX1" s="40">
        <f t="shared" si="141"/>
        <v>45282</v>
      </c>
      <c r="MY1" s="40">
        <f t="shared" si="141"/>
        <v>45283</v>
      </c>
      <c r="MZ1" s="40">
        <f t="shared" si="141"/>
        <v>45284</v>
      </c>
      <c r="NA1" s="40">
        <f t="shared" si="141"/>
        <v>45285</v>
      </c>
      <c r="NB1" s="40">
        <f t="shared" si="141"/>
        <v>45286</v>
      </c>
      <c r="NC1" s="40">
        <f t="shared" si="141"/>
        <v>45287</v>
      </c>
      <c r="ND1" s="40">
        <f t="shared" si="141"/>
        <v>45288</v>
      </c>
      <c r="NE1" s="40">
        <f t="shared" si="141"/>
        <v>45289</v>
      </c>
      <c r="NF1" s="40">
        <f t="shared" si="141"/>
        <v>45290</v>
      </c>
      <c r="NG1" s="40">
        <f t="shared" si="141"/>
        <v>45291</v>
      </c>
      <c r="NI1" s="41" t="s">
        <v>418</v>
      </c>
    </row>
    <row r="2" spans="1:373">
      <c r="A2" s="7" t="s">
        <v>394</v>
      </c>
      <c r="B2" s="7" t="s">
        <v>492</v>
      </c>
      <c r="C2" s="26">
        <v>2</v>
      </c>
      <c r="D2" s="26">
        <f t="shared" ref="D2:D33" si="142">MAX(G2:NH2)</f>
        <v>0</v>
      </c>
      <c r="E2" s="1">
        <f t="shared" ref="E2:E33" si="143">COUNTIF(G2:NH2,"&gt;0")</f>
        <v>0</v>
      </c>
      <c r="F2" s="3">
        <f t="shared" ref="F2:F33" si="144">SUM(G2:NG2)</f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I2" s="49">
        <f>IF(SUM(G2:NG2)&gt;0,1,0)</f>
        <v>0</v>
      </c>
    </row>
    <row r="3" spans="1:373">
      <c r="A3" s="7" t="s">
        <v>315</v>
      </c>
      <c r="B3" s="7" t="s">
        <v>451</v>
      </c>
      <c r="C3" s="69" t="s">
        <v>387</v>
      </c>
      <c r="D3" s="26">
        <f t="shared" si="142"/>
        <v>2</v>
      </c>
      <c r="E3" s="1">
        <f t="shared" si="143"/>
        <v>8</v>
      </c>
      <c r="F3" s="3">
        <f t="shared" si="144"/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>
        <v>1</v>
      </c>
      <c r="GS3" s="1"/>
      <c r="GT3" s="1"/>
      <c r="GU3" s="1"/>
      <c r="GV3" s="1"/>
      <c r="GW3" s="1"/>
      <c r="GX3" s="1"/>
      <c r="GY3" s="1"/>
      <c r="GZ3" s="1">
        <v>1</v>
      </c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>
        <v>1</v>
      </c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>
        <v>2</v>
      </c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>
        <v>1</v>
      </c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>
        <v>1</v>
      </c>
      <c r="KJ3" s="1"/>
      <c r="KK3" s="1"/>
      <c r="KL3" s="1">
        <v>2</v>
      </c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>
        <v>1</v>
      </c>
      <c r="LG3" s="1"/>
      <c r="LH3" s="5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I3" s="49">
        <f t="shared" ref="NI3:NI66" si="145">IF(SUM(G3:NG3)&gt;0,1,0)</f>
        <v>1</v>
      </c>
    </row>
    <row r="4" spans="1:373" hidden="1">
      <c r="A4" s="7" t="s">
        <v>364</v>
      </c>
      <c r="B4" s="7" t="s">
        <v>498</v>
      </c>
      <c r="C4" s="69" t="s">
        <v>378</v>
      </c>
      <c r="D4" s="26">
        <f t="shared" si="142"/>
        <v>0</v>
      </c>
      <c r="E4" s="1">
        <f t="shared" si="143"/>
        <v>0</v>
      </c>
      <c r="F4" s="3">
        <f t="shared" si="144"/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I4" s="49">
        <f t="shared" si="145"/>
        <v>0</v>
      </c>
    </row>
    <row r="5" spans="1:373">
      <c r="A5" s="7" t="s">
        <v>355</v>
      </c>
      <c r="B5" s="7" t="s">
        <v>452</v>
      </c>
      <c r="C5" s="69" t="s">
        <v>378</v>
      </c>
      <c r="D5" s="26">
        <f t="shared" si="142"/>
        <v>1</v>
      </c>
      <c r="E5" s="1">
        <f t="shared" si="143"/>
        <v>1</v>
      </c>
      <c r="F5" s="3">
        <f t="shared" si="144"/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>
        <v>1</v>
      </c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I5" s="49">
        <f t="shared" si="145"/>
        <v>1</v>
      </c>
    </row>
    <row r="6" spans="1:373" hidden="1">
      <c r="A6" s="7" t="s">
        <v>363</v>
      </c>
      <c r="B6" s="7" t="s">
        <v>453</v>
      </c>
      <c r="C6" s="69">
        <v>3</v>
      </c>
      <c r="D6" s="26">
        <f t="shared" si="142"/>
        <v>0</v>
      </c>
      <c r="E6" s="1">
        <f t="shared" si="143"/>
        <v>0</v>
      </c>
      <c r="F6" s="3">
        <f t="shared" si="144"/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I6" s="49">
        <f t="shared" si="145"/>
        <v>0</v>
      </c>
    </row>
    <row r="7" spans="1:373">
      <c r="A7" s="7" t="s">
        <v>360</v>
      </c>
      <c r="B7" s="7" t="s">
        <v>454</v>
      </c>
      <c r="C7" s="69">
        <v>2</v>
      </c>
      <c r="D7" s="26">
        <f t="shared" si="142"/>
        <v>2</v>
      </c>
      <c r="E7" s="1">
        <f t="shared" si="143"/>
        <v>1</v>
      </c>
      <c r="F7" s="3">
        <f t="shared" si="144"/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>
        <v>2</v>
      </c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I7" s="49">
        <f t="shared" si="145"/>
        <v>1</v>
      </c>
    </row>
    <row r="8" spans="1:373" hidden="1">
      <c r="A8" s="7" t="s">
        <v>316</v>
      </c>
      <c r="B8" s="7" t="s">
        <v>455</v>
      </c>
      <c r="C8" s="69" t="s">
        <v>377</v>
      </c>
      <c r="D8" s="26">
        <f t="shared" si="142"/>
        <v>0</v>
      </c>
      <c r="E8" s="1">
        <f t="shared" si="143"/>
        <v>0</v>
      </c>
      <c r="F8" s="3">
        <f t="shared" si="144"/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I8" s="49">
        <f t="shared" si="145"/>
        <v>0</v>
      </c>
    </row>
    <row r="9" spans="1:373" hidden="1">
      <c r="A9" s="7" t="s">
        <v>405</v>
      </c>
      <c r="B9" s="7" t="s">
        <v>456</v>
      </c>
      <c r="C9" s="26" t="s">
        <v>378</v>
      </c>
      <c r="D9" s="26">
        <f t="shared" si="142"/>
        <v>0</v>
      </c>
      <c r="E9" s="1">
        <f t="shared" si="143"/>
        <v>0</v>
      </c>
      <c r="F9" s="3">
        <f t="shared" si="144"/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I9" s="49">
        <f t="shared" si="145"/>
        <v>0</v>
      </c>
    </row>
    <row r="10" spans="1:373">
      <c r="A10" s="7" t="s">
        <v>317</v>
      </c>
      <c r="B10" s="7" t="s">
        <v>457</v>
      </c>
      <c r="C10" s="69" t="s">
        <v>378</v>
      </c>
      <c r="D10" s="26">
        <f t="shared" si="142"/>
        <v>1</v>
      </c>
      <c r="E10" s="1">
        <f t="shared" si="143"/>
        <v>2</v>
      </c>
      <c r="F10" s="3">
        <f t="shared" si="144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>
        <v>1</v>
      </c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>
        <v>1</v>
      </c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I10" s="49">
        <f t="shared" si="145"/>
        <v>1</v>
      </c>
    </row>
    <row r="11" spans="1:373">
      <c r="A11" s="7" t="s">
        <v>404</v>
      </c>
      <c r="B11" s="7" t="s">
        <v>501</v>
      </c>
      <c r="C11" s="69" t="s">
        <v>378</v>
      </c>
      <c r="D11" s="26">
        <f t="shared" si="142"/>
        <v>1</v>
      </c>
      <c r="E11" s="1">
        <f t="shared" si="143"/>
        <v>1</v>
      </c>
      <c r="F11" s="3">
        <f t="shared" si="144"/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>
        <v>1</v>
      </c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I11" s="49">
        <f t="shared" si="145"/>
        <v>1</v>
      </c>
    </row>
    <row r="12" spans="1:373">
      <c r="A12" s="7" t="s">
        <v>318</v>
      </c>
      <c r="B12" s="7" t="s">
        <v>458</v>
      </c>
      <c r="C12" s="69" t="s">
        <v>377</v>
      </c>
      <c r="D12" s="26">
        <f t="shared" si="142"/>
        <v>1</v>
      </c>
      <c r="E12" s="1">
        <f t="shared" si="143"/>
        <v>1</v>
      </c>
      <c r="F12" s="3">
        <f t="shared" si="144"/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>
        <v>1</v>
      </c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I12" s="49">
        <f t="shared" si="145"/>
        <v>1</v>
      </c>
    </row>
    <row r="13" spans="1:373">
      <c r="A13" s="7" t="s">
        <v>319</v>
      </c>
      <c r="B13" s="7" t="s">
        <v>459</v>
      </c>
      <c r="C13" s="69" t="s">
        <v>387</v>
      </c>
      <c r="D13" s="26">
        <f t="shared" si="142"/>
        <v>2</v>
      </c>
      <c r="E13" s="1">
        <f t="shared" si="143"/>
        <v>1</v>
      </c>
      <c r="F13" s="3">
        <f t="shared" si="144"/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>
        <v>2</v>
      </c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I13" s="49">
        <f t="shared" si="145"/>
        <v>1</v>
      </c>
    </row>
    <row r="14" spans="1:373" hidden="1">
      <c r="A14" s="7" t="s">
        <v>320</v>
      </c>
      <c r="B14" s="7" t="s">
        <v>460</v>
      </c>
      <c r="C14" s="69">
        <v>3</v>
      </c>
      <c r="D14" s="26">
        <f t="shared" si="142"/>
        <v>0</v>
      </c>
      <c r="E14" s="1">
        <f t="shared" si="143"/>
        <v>0</v>
      </c>
      <c r="F14" s="3">
        <f t="shared" si="144"/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I14" s="49">
        <f t="shared" si="145"/>
        <v>0</v>
      </c>
    </row>
    <row r="15" spans="1:373">
      <c r="A15" s="7" t="s">
        <v>321</v>
      </c>
      <c r="B15" s="7" t="s">
        <v>461</v>
      </c>
      <c r="C15" s="69" t="s">
        <v>378</v>
      </c>
      <c r="D15" s="26">
        <f t="shared" si="142"/>
        <v>2</v>
      </c>
      <c r="E15" s="1">
        <f t="shared" si="143"/>
        <v>2</v>
      </c>
      <c r="F15" s="3">
        <f t="shared" si="144"/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>
        <v>2</v>
      </c>
      <c r="GM15" s="1"/>
      <c r="GN15" s="1"/>
      <c r="GO15" s="1"/>
      <c r="GP15" s="1"/>
      <c r="GQ15" s="1"/>
      <c r="GR15" s="1">
        <v>2</v>
      </c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I15" s="49">
        <f t="shared" si="145"/>
        <v>1</v>
      </c>
    </row>
    <row r="16" spans="1:373">
      <c r="A16" s="7" t="s">
        <v>322</v>
      </c>
      <c r="B16" s="7" t="s">
        <v>462</v>
      </c>
      <c r="C16" s="69" t="s">
        <v>378</v>
      </c>
      <c r="D16" s="26">
        <f t="shared" si="142"/>
        <v>2</v>
      </c>
      <c r="E16" s="1">
        <f t="shared" si="143"/>
        <v>2</v>
      </c>
      <c r="F16" s="3">
        <f t="shared" si="144"/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>
        <v>1</v>
      </c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>
        <v>2</v>
      </c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I16" s="49">
        <f t="shared" si="145"/>
        <v>1</v>
      </c>
    </row>
    <row r="17" spans="1:373" hidden="1">
      <c r="A17" s="7" t="s">
        <v>366</v>
      </c>
      <c r="B17" s="7" t="s">
        <v>463</v>
      </c>
      <c r="C17" s="69" t="s">
        <v>378</v>
      </c>
      <c r="D17" s="26">
        <f t="shared" si="142"/>
        <v>0</v>
      </c>
      <c r="E17" s="1">
        <f t="shared" si="143"/>
        <v>0</v>
      </c>
      <c r="F17" s="3">
        <f t="shared" si="144"/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I17" s="49">
        <f t="shared" si="145"/>
        <v>0</v>
      </c>
    </row>
    <row r="18" spans="1:373" hidden="1">
      <c r="A18" s="7" t="s">
        <v>323</v>
      </c>
      <c r="B18" s="7" t="s">
        <v>464</v>
      </c>
      <c r="C18" s="69" t="s">
        <v>378</v>
      </c>
      <c r="D18" s="26">
        <f t="shared" si="142"/>
        <v>0</v>
      </c>
      <c r="E18" s="1">
        <f t="shared" si="143"/>
        <v>0</v>
      </c>
      <c r="F18" s="3">
        <f t="shared" si="144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I18" s="49">
        <f t="shared" si="145"/>
        <v>0</v>
      </c>
    </row>
    <row r="19" spans="1:373" hidden="1">
      <c r="A19" s="7" t="s">
        <v>324</v>
      </c>
      <c r="B19" s="7" t="s">
        <v>325</v>
      </c>
      <c r="C19" s="69" t="s">
        <v>378</v>
      </c>
      <c r="D19" s="26">
        <f t="shared" si="142"/>
        <v>0</v>
      </c>
      <c r="E19" s="1">
        <f t="shared" si="143"/>
        <v>0</v>
      </c>
      <c r="F19" s="3">
        <f t="shared" si="144"/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I19" s="49">
        <f t="shared" si="145"/>
        <v>0</v>
      </c>
    </row>
    <row r="20" spans="1:373">
      <c r="A20" s="7" t="s">
        <v>326</v>
      </c>
      <c r="B20" s="7" t="s">
        <v>465</v>
      </c>
      <c r="C20" s="69" t="s">
        <v>377</v>
      </c>
      <c r="D20" s="26">
        <f t="shared" si="142"/>
        <v>3</v>
      </c>
      <c r="E20" s="1">
        <f t="shared" si="143"/>
        <v>3</v>
      </c>
      <c r="F20" s="3">
        <f t="shared" si="144"/>
        <v>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>
        <v>3</v>
      </c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>
        <v>1</v>
      </c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>
        <v>1</v>
      </c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I20" s="49">
        <f t="shared" si="145"/>
        <v>1</v>
      </c>
    </row>
    <row r="21" spans="1:373" hidden="1">
      <c r="A21" s="7" t="s">
        <v>327</v>
      </c>
      <c r="B21" s="7" t="s">
        <v>497</v>
      </c>
      <c r="C21" s="69" t="s">
        <v>378</v>
      </c>
      <c r="D21" s="26">
        <f t="shared" si="142"/>
        <v>0</v>
      </c>
      <c r="E21" s="1">
        <f t="shared" si="143"/>
        <v>0</v>
      </c>
      <c r="F21" s="3">
        <f t="shared" si="144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I21" s="49">
        <f t="shared" si="145"/>
        <v>0</v>
      </c>
    </row>
    <row r="22" spans="1:373">
      <c r="A22" s="7" t="s">
        <v>328</v>
      </c>
      <c r="B22" s="7" t="s">
        <v>466</v>
      </c>
      <c r="C22" s="69" t="s">
        <v>378</v>
      </c>
      <c r="D22" s="26">
        <f t="shared" si="142"/>
        <v>1</v>
      </c>
      <c r="E22" s="1">
        <f t="shared" si="143"/>
        <v>2</v>
      </c>
      <c r="F22" s="3">
        <f t="shared" si="144"/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>
        <v>1</v>
      </c>
      <c r="HN22" s="1"/>
      <c r="HO22" s="1"/>
      <c r="HP22" s="1">
        <v>1</v>
      </c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I22" s="49">
        <f t="shared" si="145"/>
        <v>1</v>
      </c>
    </row>
    <row r="23" spans="1:373" hidden="1">
      <c r="A23" s="7" t="s">
        <v>329</v>
      </c>
      <c r="B23" s="7" t="s">
        <v>467</v>
      </c>
      <c r="C23" s="69">
        <v>2</v>
      </c>
      <c r="D23" s="26">
        <f t="shared" si="142"/>
        <v>0</v>
      </c>
      <c r="E23" s="1">
        <f t="shared" si="143"/>
        <v>0</v>
      </c>
      <c r="F23" s="3">
        <f t="shared" si="144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I23" s="49">
        <f t="shared" si="145"/>
        <v>0</v>
      </c>
    </row>
    <row r="24" spans="1:373">
      <c r="A24" s="7" t="s">
        <v>341</v>
      </c>
      <c r="B24" s="7" t="s">
        <v>468</v>
      </c>
      <c r="C24" s="69" t="s">
        <v>378</v>
      </c>
      <c r="D24" s="26">
        <f t="shared" si="142"/>
        <v>3</v>
      </c>
      <c r="E24" s="1">
        <f t="shared" si="143"/>
        <v>2</v>
      </c>
      <c r="F24" s="3">
        <f t="shared" si="144"/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>
        <v>3</v>
      </c>
      <c r="GC24" s="1">
        <v>2</v>
      </c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I24" s="49">
        <f t="shared" si="145"/>
        <v>1</v>
      </c>
    </row>
    <row r="25" spans="1:373">
      <c r="A25" s="7" t="s">
        <v>330</v>
      </c>
      <c r="B25" s="7" t="s">
        <v>469</v>
      </c>
      <c r="C25" s="69" t="s">
        <v>378</v>
      </c>
      <c r="D25" s="26">
        <f t="shared" si="142"/>
        <v>4</v>
      </c>
      <c r="E25" s="1">
        <f t="shared" si="143"/>
        <v>7</v>
      </c>
      <c r="F25" s="3">
        <f t="shared" si="144"/>
        <v>16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>
        <v>2</v>
      </c>
      <c r="GC25" s="1">
        <v>2</v>
      </c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>
        <v>2</v>
      </c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>
        <v>2</v>
      </c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>
        <v>2</v>
      </c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>
        <v>4</v>
      </c>
      <c r="JC25" s="1"/>
      <c r="JD25" s="1"/>
      <c r="JE25" s="1"/>
      <c r="JF25" s="1"/>
      <c r="JG25" s="1">
        <v>2</v>
      </c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I25" s="49">
        <f t="shared" si="145"/>
        <v>1</v>
      </c>
    </row>
    <row r="26" spans="1:373" hidden="1">
      <c r="A26" s="33" t="s">
        <v>395</v>
      </c>
      <c r="B26" s="7" t="s">
        <v>499</v>
      </c>
      <c r="C26" s="1">
        <v>1</v>
      </c>
      <c r="D26" s="26">
        <f t="shared" si="142"/>
        <v>0</v>
      </c>
      <c r="E26" s="1">
        <f t="shared" si="143"/>
        <v>0</v>
      </c>
      <c r="F26" s="3">
        <f t="shared" si="144"/>
        <v>0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1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  <c r="LM26" s="34"/>
      <c r="LN26" s="34"/>
      <c r="LO26" s="34"/>
      <c r="LP26" s="34"/>
      <c r="LQ26" s="34"/>
      <c r="LR26" s="34"/>
      <c r="LS26" s="34"/>
      <c r="LT26" s="34"/>
      <c r="LU26" s="34"/>
      <c r="LV26" s="34"/>
      <c r="LW26" s="34"/>
      <c r="LX26" s="34"/>
      <c r="LY26" s="34"/>
      <c r="LZ26" s="34"/>
      <c r="MA26" s="34"/>
      <c r="MB26" s="34"/>
      <c r="MC26" s="34"/>
      <c r="MD26" s="34"/>
      <c r="ME26" s="34"/>
      <c r="MF26" s="34"/>
      <c r="MG26" s="34"/>
      <c r="MH26" s="34"/>
      <c r="MI26" s="34"/>
      <c r="MJ26" s="34"/>
      <c r="MK26" s="34"/>
      <c r="ML26" s="34"/>
      <c r="MM26" s="34"/>
      <c r="MN26" s="34"/>
      <c r="MO26" s="34"/>
      <c r="MP26" s="34"/>
      <c r="MQ26" s="34"/>
      <c r="MR26" s="34"/>
      <c r="MS26" s="34"/>
      <c r="MT26" s="34"/>
      <c r="MU26" s="34"/>
      <c r="MV26" s="34"/>
      <c r="MW26" s="34"/>
      <c r="MX26" s="34"/>
      <c r="MY26" s="34"/>
      <c r="MZ26" s="34"/>
      <c r="NA26" s="34"/>
      <c r="NB26" s="34"/>
      <c r="NC26" s="34"/>
      <c r="ND26" s="34"/>
      <c r="NE26" s="34"/>
      <c r="NF26" s="34"/>
      <c r="NG26" s="34"/>
      <c r="NI26" s="49">
        <f t="shared" si="145"/>
        <v>0</v>
      </c>
    </row>
    <row r="27" spans="1:373">
      <c r="A27" s="7" t="s">
        <v>331</v>
      </c>
      <c r="B27" s="7" t="s">
        <v>470</v>
      </c>
      <c r="C27" s="69" t="s">
        <v>378</v>
      </c>
      <c r="D27" s="26">
        <f t="shared" si="142"/>
        <v>10</v>
      </c>
      <c r="E27" s="1">
        <f t="shared" si="143"/>
        <v>22</v>
      </c>
      <c r="F27" s="3">
        <f t="shared" si="144"/>
        <v>96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>
        <v>4</v>
      </c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>
        <v>2</v>
      </c>
      <c r="GM27" s="1"/>
      <c r="GN27" s="1"/>
      <c r="GO27" s="1"/>
      <c r="GP27" s="1"/>
      <c r="GQ27" s="1"/>
      <c r="GR27" s="1">
        <v>2</v>
      </c>
      <c r="GS27" s="1"/>
      <c r="GT27" s="1"/>
      <c r="GU27" s="1"/>
      <c r="GV27" s="1"/>
      <c r="GW27" s="1"/>
      <c r="GX27" s="1"/>
      <c r="GY27" s="1"/>
      <c r="GZ27" s="1"/>
      <c r="HA27" s="1"/>
      <c r="HB27" s="1">
        <v>2</v>
      </c>
      <c r="HC27" s="1"/>
      <c r="HD27" s="1"/>
      <c r="HE27" s="1"/>
      <c r="HF27" s="1"/>
      <c r="HG27" s="1"/>
      <c r="HH27" s="1"/>
      <c r="HI27" s="1">
        <v>3</v>
      </c>
      <c r="HJ27" s="1"/>
      <c r="HK27" s="1"/>
      <c r="HL27" s="1"/>
      <c r="HM27" s="1">
        <v>1</v>
      </c>
      <c r="HN27" s="1"/>
      <c r="HO27" s="1"/>
      <c r="HP27" s="1">
        <v>1</v>
      </c>
      <c r="HQ27" s="1"/>
      <c r="HR27" s="1"/>
      <c r="HS27" s="1"/>
      <c r="HT27" s="1"/>
      <c r="HU27" s="1"/>
      <c r="HV27" s="1"/>
      <c r="HW27" s="1"/>
      <c r="HX27" s="1"/>
      <c r="HY27" s="1">
        <v>3</v>
      </c>
      <c r="HZ27" s="1"/>
      <c r="IA27" s="1"/>
      <c r="IB27" s="1"/>
      <c r="IC27" s="1"/>
      <c r="ID27" s="1"/>
      <c r="IE27" s="1"/>
      <c r="IF27" s="1"/>
      <c r="IG27" s="1"/>
      <c r="IH27" s="1">
        <v>10</v>
      </c>
      <c r="II27" s="1"/>
      <c r="IJ27" s="1"/>
      <c r="IK27" s="1">
        <v>2</v>
      </c>
      <c r="IL27" s="1"/>
      <c r="IM27" s="1"/>
      <c r="IN27" s="1">
        <v>2</v>
      </c>
      <c r="IO27" s="1"/>
      <c r="IP27" s="1"/>
      <c r="IQ27" s="1"/>
      <c r="IR27" s="1"/>
      <c r="IS27" s="1"/>
      <c r="IT27" s="1"/>
      <c r="IU27" s="1"/>
      <c r="IV27" s="1">
        <v>5</v>
      </c>
      <c r="IW27" s="1"/>
      <c r="IX27" s="1">
        <v>10</v>
      </c>
      <c r="IY27" s="1"/>
      <c r="IZ27" s="1">
        <v>5</v>
      </c>
      <c r="JA27" s="1">
        <v>10</v>
      </c>
      <c r="JB27" s="1">
        <v>4</v>
      </c>
      <c r="JC27" s="1"/>
      <c r="JD27" s="1">
        <v>6</v>
      </c>
      <c r="JE27" s="1"/>
      <c r="JF27" s="1">
        <v>5</v>
      </c>
      <c r="JG27" s="1">
        <v>10</v>
      </c>
      <c r="JH27" s="1"/>
      <c r="JI27" s="1"/>
      <c r="JJ27" s="1"/>
      <c r="JK27" s="1"/>
      <c r="JL27" s="1"/>
      <c r="JM27" s="1"/>
      <c r="JN27" s="1">
        <v>4</v>
      </c>
      <c r="JO27" s="1"/>
      <c r="JP27" s="1"/>
      <c r="JQ27" s="1"/>
      <c r="JR27" s="1"/>
      <c r="JS27" s="1">
        <v>4</v>
      </c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>
        <v>1</v>
      </c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I27" s="49">
        <f t="shared" si="145"/>
        <v>1</v>
      </c>
    </row>
    <row r="28" spans="1:373" hidden="1">
      <c r="A28" s="7" t="s">
        <v>397</v>
      </c>
      <c r="B28" s="7" t="s">
        <v>508</v>
      </c>
      <c r="C28" s="26" t="s">
        <v>377</v>
      </c>
      <c r="D28" s="26">
        <f t="shared" si="142"/>
        <v>0</v>
      </c>
      <c r="E28" s="1">
        <f t="shared" si="143"/>
        <v>0</v>
      </c>
      <c r="F28" s="3">
        <f t="shared" si="144"/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I28" s="49">
        <f t="shared" si="145"/>
        <v>0</v>
      </c>
    </row>
    <row r="29" spans="1:373" hidden="1">
      <c r="A29" s="7" t="s">
        <v>401</v>
      </c>
      <c r="B29" s="7" t="s">
        <v>493</v>
      </c>
      <c r="C29" s="26">
        <v>2</v>
      </c>
      <c r="D29" s="26">
        <f t="shared" si="142"/>
        <v>0</v>
      </c>
      <c r="E29" s="1">
        <f t="shared" si="143"/>
        <v>0</v>
      </c>
      <c r="F29" s="3">
        <f t="shared" si="144"/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I29" s="49">
        <f t="shared" si="145"/>
        <v>0</v>
      </c>
    </row>
    <row r="30" spans="1:373" hidden="1">
      <c r="A30" s="7" t="s">
        <v>359</v>
      </c>
      <c r="B30" s="7" t="s">
        <v>471</v>
      </c>
      <c r="C30" s="69">
        <v>2</v>
      </c>
      <c r="D30" s="26">
        <f t="shared" si="142"/>
        <v>0</v>
      </c>
      <c r="E30" s="1">
        <f t="shared" si="143"/>
        <v>0</v>
      </c>
      <c r="F30" s="3">
        <f t="shared" si="144"/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I30" s="49">
        <f t="shared" si="145"/>
        <v>0</v>
      </c>
    </row>
    <row r="31" spans="1:373" hidden="1">
      <c r="A31" s="7" t="s">
        <v>332</v>
      </c>
      <c r="B31" s="7" t="s">
        <v>472</v>
      </c>
      <c r="C31" s="69">
        <v>3</v>
      </c>
      <c r="D31" s="26">
        <f t="shared" si="142"/>
        <v>0</v>
      </c>
      <c r="E31" s="1">
        <f t="shared" si="143"/>
        <v>0</v>
      </c>
      <c r="F31" s="3">
        <f t="shared" si="144"/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I31" s="49">
        <f t="shared" si="145"/>
        <v>0</v>
      </c>
    </row>
    <row r="32" spans="1:373" hidden="1">
      <c r="A32" s="7" t="s">
        <v>449</v>
      </c>
      <c r="B32" s="7" t="s">
        <v>450</v>
      </c>
      <c r="C32" s="69" t="s">
        <v>387</v>
      </c>
      <c r="D32" s="26">
        <f t="shared" si="142"/>
        <v>0</v>
      </c>
      <c r="E32" s="1">
        <f t="shared" si="143"/>
        <v>0</v>
      </c>
      <c r="F32" s="3">
        <f t="shared" si="144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I32" s="49">
        <f t="shared" si="145"/>
        <v>0</v>
      </c>
    </row>
    <row r="33" spans="1:373" hidden="1">
      <c r="A33" s="7" t="s">
        <v>333</v>
      </c>
      <c r="B33" s="7" t="s">
        <v>473</v>
      </c>
      <c r="C33" s="69">
        <v>2</v>
      </c>
      <c r="D33" s="26">
        <f t="shared" si="142"/>
        <v>0</v>
      </c>
      <c r="E33" s="1">
        <f t="shared" si="143"/>
        <v>0</v>
      </c>
      <c r="F33" s="3">
        <f t="shared" si="144"/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I33" s="49">
        <f t="shared" si="145"/>
        <v>0</v>
      </c>
    </row>
    <row r="34" spans="1:373" ht="17.100000000000001" customHeight="1">
      <c r="A34" s="7" t="s">
        <v>334</v>
      </c>
      <c r="B34" s="7" t="s">
        <v>474</v>
      </c>
      <c r="C34" s="69" t="s">
        <v>378</v>
      </c>
      <c r="D34" s="26">
        <f t="shared" ref="D34:D76" si="146">MAX(G34:NH34)</f>
        <v>1</v>
      </c>
      <c r="E34" s="1">
        <f t="shared" ref="E34:E76" si="147">COUNTIF(G34:NH34,"&gt;0")</f>
        <v>4</v>
      </c>
      <c r="F34" s="3">
        <f t="shared" ref="F34:F65" si="148">SUM(G34:NG34)</f>
        <v>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>
        <v>1</v>
      </c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>
        <v>1</v>
      </c>
      <c r="IY34" s="1"/>
      <c r="IZ34" s="1"/>
      <c r="JA34" s="1">
        <v>1</v>
      </c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>
        <v>1</v>
      </c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I34" s="49">
        <f t="shared" si="145"/>
        <v>1</v>
      </c>
    </row>
    <row r="35" spans="1:373">
      <c r="A35" s="7" t="s">
        <v>335</v>
      </c>
      <c r="B35" s="7" t="s">
        <v>475</v>
      </c>
      <c r="C35" s="69" t="s">
        <v>378</v>
      </c>
      <c r="D35" s="26">
        <f t="shared" si="146"/>
        <v>1</v>
      </c>
      <c r="E35" s="1">
        <f t="shared" si="147"/>
        <v>1</v>
      </c>
      <c r="F35" s="3">
        <f t="shared" si="148"/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>
        <v>1</v>
      </c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I35" s="49">
        <f t="shared" si="145"/>
        <v>1</v>
      </c>
    </row>
    <row r="36" spans="1:373">
      <c r="A36" s="7" t="s">
        <v>336</v>
      </c>
      <c r="B36" s="7" t="s">
        <v>476</v>
      </c>
      <c r="C36" s="69" t="s">
        <v>378</v>
      </c>
      <c r="D36" s="26">
        <f t="shared" si="146"/>
        <v>10</v>
      </c>
      <c r="E36" s="1">
        <f t="shared" si="147"/>
        <v>19</v>
      </c>
      <c r="F36" s="3">
        <f t="shared" si="148"/>
        <v>69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>
        <v>1</v>
      </c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>
        <v>4</v>
      </c>
      <c r="GC36" s="1">
        <v>2</v>
      </c>
      <c r="GD36" s="1"/>
      <c r="GE36" s="1"/>
      <c r="GF36" s="1"/>
      <c r="GG36" s="1"/>
      <c r="GH36" s="1"/>
      <c r="GI36" s="1"/>
      <c r="GJ36" s="1"/>
      <c r="GK36" s="1"/>
      <c r="GL36" s="1">
        <v>2</v>
      </c>
      <c r="GM36" s="1"/>
      <c r="GN36" s="1"/>
      <c r="GO36" s="1"/>
      <c r="GP36" s="1"/>
      <c r="GQ36" s="1"/>
      <c r="GR36" s="1">
        <v>2</v>
      </c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>
        <v>1</v>
      </c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>
        <v>3</v>
      </c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>
        <v>2</v>
      </c>
      <c r="IW36" s="1"/>
      <c r="IX36" s="1">
        <v>6</v>
      </c>
      <c r="IY36" s="1"/>
      <c r="IZ36" s="1">
        <v>10</v>
      </c>
      <c r="JA36" s="1">
        <v>10</v>
      </c>
      <c r="JB36" s="1">
        <v>2</v>
      </c>
      <c r="JC36" s="1"/>
      <c r="JD36" s="1">
        <v>3</v>
      </c>
      <c r="JE36" s="1"/>
      <c r="JF36" s="1">
        <v>4</v>
      </c>
      <c r="JG36" s="1">
        <v>10</v>
      </c>
      <c r="JH36" s="1"/>
      <c r="JI36" s="1"/>
      <c r="JJ36" s="1"/>
      <c r="JK36" s="1"/>
      <c r="JL36" s="1"/>
      <c r="JM36" s="1"/>
      <c r="JN36" s="1">
        <v>2</v>
      </c>
      <c r="JO36" s="1"/>
      <c r="JP36" s="1"/>
      <c r="JQ36" s="1"/>
      <c r="JR36" s="1"/>
      <c r="JS36" s="1">
        <v>2</v>
      </c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>
        <v>1</v>
      </c>
      <c r="KJ36" s="1"/>
      <c r="KK36" s="1"/>
      <c r="KL36" s="1">
        <v>2</v>
      </c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I36" s="49">
        <f t="shared" si="145"/>
        <v>1</v>
      </c>
    </row>
    <row r="37" spans="1:373">
      <c r="A37" s="7" t="s">
        <v>337</v>
      </c>
      <c r="B37" s="7" t="s">
        <v>477</v>
      </c>
      <c r="C37" s="69" t="s">
        <v>377</v>
      </c>
      <c r="D37" s="26">
        <f t="shared" si="146"/>
        <v>3</v>
      </c>
      <c r="E37" s="1">
        <f t="shared" si="147"/>
        <v>13</v>
      </c>
      <c r="F37" s="3">
        <f t="shared" si="148"/>
        <v>21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>
        <v>1</v>
      </c>
      <c r="HF37" s="1"/>
      <c r="HG37" s="1"/>
      <c r="HH37" s="1"/>
      <c r="HI37" s="1"/>
      <c r="HJ37" s="1"/>
      <c r="HK37" s="1"/>
      <c r="HL37" s="1"/>
      <c r="HM37" s="1">
        <v>1</v>
      </c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>
        <v>2</v>
      </c>
      <c r="HZ37" s="1"/>
      <c r="IA37" s="1"/>
      <c r="IB37" s="1"/>
      <c r="IC37" s="1"/>
      <c r="ID37" s="1"/>
      <c r="IE37" s="1"/>
      <c r="IF37" s="1"/>
      <c r="IG37" s="1"/>
      <c r="IH37" s="1">
        <v>1</v>
      </c>
      <c r="II37" s="1"/>
      <c r="IJ37" s="1"/>
      <c r="IK37" s="1"/>
      <c r="IL37" s="1"/>
      <c r="IM37" s="1"/>
      <c r="IN37" s="1">
        <v>3</v>
      </c>
      <c r="IO37" s="1"/>
      <c r="IP37" s="1"/>
      <c r="IQ37" s="1"/>
      <c r="IR37" s="1"/>
      <c r="IS37" s="1"/>
      <c r="IT37" s="1"/>
      <c r="IU37" s="1"/>
      <c r="IV37" s="1">
        <v>1</v>
      </c>
      <c r="IW37" s="1"/>
      <c r="IX37" s="1">
        <v>3</v>
      </c>
      <c r="IY37" s="1"/>
      <c r="IZ37" s="1">
        <v>1</v>
      </c>
      <c r="JA37" s="1">
        <v>3</v>
      </c>
      <c r="JB37" s="1"/>
      <c r="JC37" s="1"/>
      <c r="JD37" s="1">
        <v>1</v>
      </c>
      <c r="JE37" s="1"/>
      <c r="JF37" s="1">
        <v>1</v>
      </c>
      <c r="JG37" s="1">
        <v>2</v>
      </c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>
        <v>1</v>
      </c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I37" s="49">
        <f t="shared" si="145"/>
        <v>1</v>
      </c>
    </row>
    <row r="38" spans="1:373">
      <c r="A38" s="7" t="s">
        <v>338</v>
      </c>
      <c r="B38" s="7" t="s">
        <v>478</v>
      </c>
      <c r="C38" s="69">
        <v>2</v>
      </c>
      <c r="D38" s="26">
        <f t="shared" si="146"/>
        <v>10</v>
      </c>
      <c r="E38" s="1">
        <f t="shared" si="147"/>
        <v>11</v>
      </c>
      <c r="F38" s="3">
        <f t="shared" si="148"/>
        <v>34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>
        <v>3</v>
      </c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>
        <v>1</v>
      </c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>
        <v>2</v>
      </c>
      <c r="HA38" s="1"/>
      <c r="HB38" s="1">
        <v>10</v>
      </c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>
        <v>2</v>
      </c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>
        <v>5</v>
      </c>
      <c r="II38" s="1"/>
      <c r="IJ38" s="1"/>
      <c r="IK38" s="1"/>
      <c r="IL38" s="1"/>
      <c r="IM38" s="1"/>
      <c r="IN38" s="1">
        <v>1</v>
      </c>
      <c r="IO38" s="1"/>
      <c r="IP38" s="1"/>
      <c r="IQ38" s="1"/>
      <c r="IR38" s="1"/>
      <c r="IS38" s="1"/>
      <c r="IT38" s="1"/>
      <c r="IU38" s="1"/>
      <c r="IV38" s="1">
        <v>2</v>
      </c>
      <c r="IW38" s="1"/>
      <c r="IX38" s="1">
        <v>4</v>
      </c>
      <c r="IY38" s="1"/>
      <c r="IZ38" s="1">
        <v>2</v>
      </c>
      <c r="JA38" s="1">
        <v>2</v>
      </c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I38" s="49">
        <f t="shared" si="145"/>
        <v>1</v>
      </c>
    </row>
    <row r="39" spans="1:373">
      <c r="A39" s="7" t="s">
        <v>339</v>
      </c>
      <c r="B39" s="7" t="s">
        <v>479</v>
      </c>
      <c r="C39" s="69" t="s">
        <v>378</v>
      </c>
      <c r="D39" s="26">
        <f t="shared" si="146"/>
        <v>15</v>
      </c>
      <c r="E39" s="1">
        <f t="shared" si="147"/>
        <v>9</v>
      </c>
      <c r="F39" s="3">
        <f t="shared" si="148"/>
        <v>24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>
        <v>1</v>
      </c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>
        <v>1</v>
      </c>
      <c r="FL39" s="1"/>
      <c r="FM39" s="1"/>
      <c r="FN39" s="1">
        <v>1</v>
      </c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>
        <v>2</v>
      </c>
      <c r="HZ39" s="1"/>
      <c r="IA39" s="1"/>
      <c r="IB39" s="1"/>
      <c r="IC39" s="1"/>
      <c r="ID39" s="1"/>
      <c r="IE39" s="1"/>
      <c r="IF39" s="1"/>
      <c r="IG39" s="1"/>
      <c r="IH39" s="1">
        <v>15</v>
      </c>
      <c r="II39" s="1"/>
      <c r="IJ39" s="1"/>
      <c r="IK39" s="1"/>
      <c r="IL39" s="1"/>
      <c r="IM39" s="1"/>
      <c r="IN39" s="1">
        <v>1</v>
      </c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>
        <v>1</v>
      </c>
      <c r="JA39" s="1"/>
      <c r="JB39" s="1"/>
      <c r="JC39" s="1"/>
      <c r="JD39" s="1"/>
      <c r="JE39" s="1"/>
      <c r="JF39" s="1">
        <v>1</v>
      </c>
      <c r="JG39" s="1">
        <v>1</v>
      </c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I39" s="49">
        <f t="shared" si="145"/>
        <v>1</v>
      </c>
    </row>
    <row r="40" spans="1:373" hidden="1">
      <c r="A40" s="7" t="s">
        <v>340</v>
      </c>
      <c r="B40" s="7" t="s">
        <v>480</v>
      </c>
      <c r="C40" s="69" t="s">
        <v>378</v>
      </c>
      <c r="D40" s="26">
        <f t="shared" si="146"/>
        <v>0</v>
      </c>
      <c r="E40" s="1">
        <f t="shared" si="147"/>
        <v>0</v>
      </c>
      <c r="F40" s="3">
        <f t="shared" si="148"/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I40" s="49">
        <f t="shared" si="145"/>
        <v>0</v>
      </c>
    </row>
    <row r="41" spans="1:373" hidden="1">
      <c r="A41" s="7" t="s">
        <v>357</v>
      </c>
      <c r="B41" s="7" t="s">
        <v>481</v>
      </c>
      <c r="C41" s="69">
        <v>3</v>
      </c>
      <c r="D41" s="26">
        <f t="shared" si="146"/>
        <v>0</v>
      </c>
      <c r="E41" s="1">
        <f t="shared" si="147"/>
        <v>0</v>
      </c>
      <c r="F41" s="3">
        <f t="shared" si="148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I41" s="49">
        <f t="shared" si="145"/>
        <v>0</v>
      </c>
    </row>
    <row r="42" spans="1:373" hidden="1">
      <c r="A42" s="7" t="s">
        <v>396</v>
      </c>
      <c r="B42" s="23" t="s">
        <v>482</v>
      </c>
      <c r="C42" s="26" t="s">
        <v>378</v>
      </c>
      <c r="D42" s="26">
        <f t="shared" si="146"/>
        <v>0</v>
      </c>
      <c r="E42" s="1">
        <f t="shared" si="147"/>
        <v>0</v>
      </c>
      <c r="F42" s="3">
        <f t="shared" si="148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I42" s="49">
        <f t="shared" si="145"/>
        <v>0</v>
      </c>
    </row>
    <row r="43" spans="1:373" hidden="1">
      <c r="A43" s="7" t="s">
        <v>367</v>
      </c>
      <c r="B43" s="7" t="s">
        <v>494</v>
      </c>
      <c r="C43" s="69" t="s">
        <v>378</v>
      </c>
      <c r="D43" s="26">
        <f t="shared" si="146"/>
        <v>0</v>
      </c>
      <c r="E43" s="1">
        <f t="shared" si="147"/>
        <v>0</v>
      </c>
      <c r="F43" s="3">
        <f t="shared" si="148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I43" s="49">
        <f t="shared" si="145"/>
        <v>0</v>
      </c>
    </row>
    <row r="44" spans="1:373" hidden="1">
      <c r="A44" s="7" t="s">
        <v>368</v>
      </c>
      <c r="B44" s="7" t="s">
        <v>483</v>
      </c>
      <c r="C44" s="69" t="s">
        <v>378</v>
      </c>
      <c r="D44" s="26">
        <f t="shared" si="146"/>
        <v>0</v>
      </c>
      <c r="E44" s="1">
        <f t="shared" si="147"/>
        <v>0</v>
      </c>
      <c r="F44" s="3">
        <f t="shared" si="148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I44" s="49">
        <f t="shared" si="145"/>
        <v>0</v>
      </c>
    </row>
    <row r="45" spans="1:373" hidden="1">
      <c r="A45" s="7" t="s">
        <v>358</v>
      </c>
      <c r="B45" s="7" t="s">
        <v>484</v>
      </c>
      <c r="C45" s="69">
        <v>2</v>
      </c>
      <c r="D45" s="26">
        <f t="shared" si="146"/>
        <v>0</v>
      </c>
      <c r="E45" s="1">
        <f t="shared" si="147"/>
        <v>0</v>
      </c>
      <c r="F45" s="3">
        <f t="shared" si="148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I45" s="49">
        <f t="shared" si="145"/>
        <v>0</v>
      </c>
    </row>
    <row r="46" spans="1:373">
      <c r="A46" s="23" t="s">
        <v>342</v>
      </c>
      <c r="B46" s="7" t="s">
        <v>495</v>
      </c>
      <c r="C46" s="69"/>
      <c r="D46" s="26">
        <f t="shared" si="146"/>
        <v>1</v>
      </c>
      <c r="E46" s="1">
        <f t="shared" si="147"/>
        <v>1</v>
      </c>
      <c r="F46" s="3">
        <f t="shared" si="148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>
        <v>1</v>
      </c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I46" s="49">
        <f t="shared" si="145"/>
        <v>1</v>
      </c>
    </row>
    <row r="47" spans="1:373">
      <c r="A47" s="7" t="s">
        <v>343</v>
      </c>
      <c r="B47" s="7" t="s">
        <v>502</v>
      </c>
      <c r="C47" s="69">
        <v>3</v>
      </c>
      <c r="D47" s="26">
        <f t="shared" si="146"/>
        <v>2</v>
      </c>
      <c r="E47" s="1">
        <f t="shared" si="147"/>
        <v>6</v>
      </c>
      <c r="F47" s="3">
        <f t="shared" si="148"/>
        <v>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>
        <v>1</v>
      </c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>
        <v>2</v>
      </c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>
        <v>1</v>
      </c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>
        <v>1</v>
      </c>
      <c r="JA47" s="1">
        <v>1</v>
      </c>
      <c r="JB47" s="1">
        <v>1</v>
      </c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I47" s="49">
        <f t="shared" si="145"/>
        <v>1</v>
      </c>
    </row>
    <row r="48" spans="1:373" hidden="1">
      <c r="A48" s="7" t="s">
        <v>362</v>
      </c>
      <c r="B48" s="7" t="s">
        <v>500</v>
      </c>
      <c r="C48" s="69"/>
      <c r="D48" s="26">
        <f t="shared" si="146"/>
        <v>0</v>
      </c>
      <c r="E48" s="1">
        <f t="shared" si="147"/>
        <v>0</v>
      </c>
      <c r="F48" s="3">
        <f t="shared" si="148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I48" s="49">
        <f t="shared" si="145"/>
        <v>0</v>
      </c>
    </row>
    <row r="49" spans="1:373" hidden="1">
      <c r="A49" s="44" t="s">
        <v>398</v>
      </c>
      <c r="B49" s="7" t="s">
        <v>504</v>
      </c>
      <c r="C49" s="69" t="s">
        <v>378</v>
      </c>
      <c r="D49" s="26">
        <f t="shared" si="146"/>
        <v>0</v>
      </c>
      <c r="E49" s="1">
        <f t="shared" si="147"/>
        <v>0</v>
      </c>
      <c r="F49" s="3">
        <f t="shared" si="148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I49" s="49">
        <f t="shared" si="145"/>
        <v>0</v>
      </c>
    </row>
    <row r="50" spans="1:373" hidden="1">
      <c r="A50" s="7" t="s">
        <v>365</v>
      </c>
      <c r="B50" s="7" t="s">
        <v>504</v>
      </c>
      <c r="C50" s="69">
        <v>3</v>
      </c>
      <c r="D50" s="26">
        <f t="shared" si="146"/>
        <v>0</v>
      </c>
      <c r="E50" s="1">
        <f t="shared" si="147"/>
        <v>0</v>
      </c>
      <c r="F50" s="3">
        <f t="shared" si="148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I50" s="49">
        <f t="shared" si="145"/>
        <v>0</v>
      </c>
    </row>
    <row r="51" spans="1:373" ht="18.95" customHeight="1">
      <c r="A51" s="7" t="s">
        <v>344</v>
      </c>
      <c r="B51" s="7" t="s">
        <v>486</v>
      </c>
      <c r="C51" s="69" t="s">
        <v>378</v>
      </c>
      <c r="D51" s="26">
        <f t="shared" si="146"/>
        <v>10</v>
      </c>
      <c r="E51" s="1">
        <f t="shared" si="147"/>
        <v>3</v>
      </c>
      <c r="F51" s="3">
        <f t="shared" si="148"/>
        <v>13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>
        <v>10</v>
      </c>
      <c r="GC51" s="1"/>
      <c r="GD51" s="1"/>
      <c r="GE51" s="1"/>
      <c r="GF51" s="1"/>
      <c r="GG51" s="1"/>
      <c r="GH51" s="1"/>
      <c r="GI51" s="1"/>
      <c r="GJ51" s="1"/>
      <c r="GK51" s="1"/>
      <c r="GL51" s="1">
        <v>1</v>
      </c>
      <c r="GM51" s="1"/>
      <c r="GN51" s="1"/>
      <c r="GO51" s="1"/>
      <c r="GP51" s="1"/>
      <c r="GQ51" s="1"/>
      <c r="GR51" s="1">
        <v>2</v>
      </c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I51" s="49">
        <f t="shared" si="145"/>
        <v>1</v>
      </c>
    </row>
    <row r="52" spans="1:373" hidden="1">
      <c r="A52" s="7" t="s">
        <v>345</v>
      </c>
      <c r="B52" s="7" t="s">
        <v>346</v>
      </c>
      <c r="C52" s="69" t="s">
        <v>378</v>
      </c>
      <c r="D52" s="26">
        <f t="shared" si="146"/>
        <v>0</v>
      </c>
      <c r="E52" s="1">
        <f t="shared" si="147"/>
        <v>0</v>
      </c>
      <c r="F52" s="3">
        <f t="shared" si="148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I52" s="49">
        <f t="shared" si="145"/>
        <v>0</v>
      </c>
    </row>
    <row r="53" spans="1:373" hidden="1">
      <c r="A53" s="7" t="s">
        <v>347</v>
      </c>
      <c r="B53" s="7" t="s">
        <v>487</v>
      </c>
      <c r="C53" s="69" t="s">
        <v>378</v>
      </c>
      <c r="D53" s="26">
        <f t="shared" si="146"/>
        <v>0</v>
      </c>
      <c r="E53" s="1">
        <f t="shared" si="147"/>
        <v>0</v>
      </c>
      <c r="F53" s="3">
        <f t="shared" si="148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I53" s="49">
        <f t="shared" si="145"/>
        <v>0</v>
      </c>
    </row>
    <row r="54" spans="1:373">
      <c r="A54" s="7" t="s">
        <v>348</v>
      </c>
      <c r="B54" s="7" t="s">
        <v>488</v>
      </c>
      <c r="C54" s="69">
        <v>2</v>
      </c>
      <c r="D54" s="26">
        <f t="shared" si="146"/>
        <v>3</v>
      </c>
      <c r="E54" s="1">
        <f t="shared" si="147"/>
        <v>4</v>
      </c>
      <c r="F54" s="3">
        <f t="shared" si="148"/>
        <v>6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>
        <v>1</v>
      </c>
      <c r="HC54" s="1">
        <v>3</v>
      </c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>
        <v>1</v>
      </c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>
        <v>1</v>
      </c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I54" s="49">
        <f t="shared" si="145"/>
        <v>1</v>
      </c>
    </row>
    <row r="55" spans="1:373" hidden="1">
      <c r="A55" s="7" t="s">
        <v>349</v>
      </c>
      <c r="B55" s="7" t="s">
        <v>503</v>
      </c>
      <c r="C55" s="69" t="s">
        <v>378</v>
      </c>
      <c r="D55" s="26">
        <f t="shared" si="146"/>
        <v>0</v>
      </c>
      <c r="E55" s="1">
        <f t="shared" si="147"/>
        <v>0</v>
      </c>
      <c r="F55" s="3">
        <f t="shared" si="148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I55" s="49">
        <f t="shared" si="145"/>
        <v>0</v>
      </c>
    </row>
    <row r="56" spans="1:373">
      <c r="A56" s="7" t="s">
        <v>350</v>
      </c>
      <c r="B56" s="7" t="s">
        <v>489</v>
      </c>
      <c r="C56" s="69">
        <v>3</v>
      </c>
      <c r="D56" s="26">
        <f t="shared" si="146"/>
        <v>3</v>
      </c>
      <c r="E56" s="1">
        <f t="shared" si="147"/>
        <v>4</v>
      </c>
      <c r="F56" s="3">
        <f t="shared" si="148"/>
        <v>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>
        <v>1</v>
      </c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>
        <v>1</v>
      </c>
      <c r="HQ56" s="1"/>
      <c r="HR56" s="1"/>
      <c r="HS56" s="1"/>
      <c r="HT56" s="1"/>
      <c r="HU56" s="1"/>
      <c r="HV56" s="1"/>
      <c r="HW56" s="1">
        <v>2</v>
      </c>
      <c r="HX56" s="1"/>
      <c r="HY56" s="1">
        <v>3</v>
      </c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I56" s="49">
        <f t="shared" si="145"/>
        <v>1</v>
      </c>
    </row>
    <row r="57" spans="1:373">
      <c r="A57" s="30" t="s">
        <v>351</v>
      </c>
      <c r="B57" s="7" t="s">
        <v>537</v>
      </c>
      <c r="C57" s="31" t="s">
        <v>378</v>
      </c>
      <c r="D57" s="26">
        <f t="shared" si="146"/>
        <v>10</v>
      </c>
      <c r="E57" s="1">
        <f t="shared" si="147"/>
        <v>10</v>
      </c>
      <c r="F57" s="3">
        <f t="shared" si="148"/>
        <v>26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>
        <v>1</v>
      </c>
      <c r="GJ57" s="1"/>
      <c r="GK57" s="1"/>
      <c r="GL57" s="1"/>
      <c r="GM57" s="1"/>
      <c r="GN57" s="1"/>
      <c r="GO57" s="1"/>
      <c r="GP57" s="1"/>
      <c r="GQ57" s="1"/>
      <c r="GR57" s="1">
        <v>10</v>
      </c>
      <c r="GS57" s="1"/>
      <c r="GT57" s="1"/>
      <c r="GU57" s="1"/>
      <c r="GV57" s="1"/>
      <c r="GW57" s="1"/>
      <c r="GX57" s="1"/>
      <c r="GY57" s="1"/>
      <c r="GZ57" s="1"/>
      <c r="HA57" s="1"/>
      <c r="HB57" s="1">
        <v>1</v>
      </c>
      <c r="HC57" s="1"/>
      <c r="HD57" s="1"/>
      <c r="HE57" s="1"/>
      <c r="HF57" s="1"/>
      <c r="HG57" s="1"/>
      <c r="HH57" s="1"/>
      <c r="HI57" s="1"/>
      <c r="HJ57" s="1"/>
      <c r="HK57" s="1">
        <v>1</v>
      </c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>
        <v>1</v>
      </c>
      <c r="IY57" s="1"/>
      <c r="IZ57" s="1">
        <v>1</v>
      </c>
      <c r="JA57" s="1">
        <v>1</v>
      </c>
      <c r="JB57" s="1">
        <v>4</v>
      </c>
      <c r="JC57" s="1"/>
      <c r="JD57" s="1">
        <v>5</v>
      </c>
      <c r="JE57" s="1"/>
      <c r="JF57" s="1"/>
      <c r="JG57" s="1">
        <v>1</v>
      </c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I57" s="49">
        <f t="shared" si="145"/>
        <v>1</v>
      </c>
    </row>
    <row r="58" spans="1:373" hidden="1">
      <c r="A58" s="30" t="s">
        <v>406</v>
      </c>
      <c r="B58" s="7" t="s">
        <v>506</v>
      </c>
      <c r="C58" s="31" t="s">
        <v>387</v>
      </c>
      <c r="D58" s="26">
        <f t="shared" si="146"/>
        <v>0</v>
      </c>
      <c r="E58" s="1">
        <f t="shared" si="147"/>
        <v>0</v>
      </c>
      <c r="F58" s="3">
        <f t="shared" si="148"/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I58" s="49">
        <f t="shared" si="145"/>
        <v>0</v>
      </c>
    </row>
    <row r="59" spans="1:373" hidden="1">
      <c r="A59" s="30" t="s">
        <v>356</v>
      </c>
      <c r="B59" s="7" t="s">
        <v>507</v>
      </c>
      <c r="C59" s="31">
        <v>2</v>
      </c>
      <c r="D59" s="26">
        <f t="shared" si="146"/>
        <v>0</v>
      </c>
      <c r="E59" s="1">
        <f t="shared" si="147"/>
        <v>0</v>
      </c>
      <c r="F59" s="3">
        <f t="shared" si="148"/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I59" s="49">
        <f t="shared" si="145"/>
        <v>0</v>
      </c>
    </row>
    <row r="60" spans="1:373" hidden="1">
      <c r="A60" s="7" t="s">
        <v>352</v>
      </c>
      <c r="B60" s="7" t="s">
        <v>505</v>
      </c>
      <c r="C60" s="26">
        <v>1</v>
      </c>
      <c r="D60" s="26">
        <f t="shared" si="146"/>
        <v>0</v>
      </c>
      <c r="E60" s="1">
        <f t="shared" si="147"/>
        <v>0</v>
      </c>
      <c r="F60" s="3">
        <f t="shared" si="148"/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  <c r="IV60" s="32"/>
      <c r="IW60" s="32"/>
      <c r="IX60" s="32"/>
      <c r="IY60" s="32"/>
      <c r="IZ60" s="32"/>
      <c r="JA60" s="32"/>
      <c r="JB60" s="32"/>
      <c r="JC60" s="32"/>
      <c r="JD60" s="32"/>
      <c r="JE60" s="32"/>
      <c r="JF60" s="32"/>
      <c r="JG60" s="32"/>
      <c r="JH60" s="32"/>
      <c r="JI60" s="32"/>
      <c r="JJ60" s="32"/>
      <c r="JK60" s="32"/>
      <c r="JL60" s="32"/>
      <c r="JM60" s="32"/>
      <c r="JN60" s="32"/>
      <c r="JO60" s="32"/>
      <c r="JP60" s="32"/>
      <c r="JQ60" s="32"/>
      <c r="JR60" s="32"/>
      <c r="JS60" s="32"/>
      <c r="JT60" s="32"/>
      <c r="JU60" s="32"/>
      <c r="JV60" s="32"/>
      <c r="JW60" s="32"/>
      <c r="JX60" s="32"/>
      <c r="JY60" s="32"/>
      <c r="JZ60" s="32"/>
      <c r="KA60" s="32"/>
      <c r="KB60" s="32"/>
      <c r="KC60" s="32"/>
      <c r="KD60" s="32"/>
      <c r="KE60" s="32"/>
      <c r="KF60" s="32"/>
      <c r="KG60" s="32"/>
      <c r="KH60" s="32"/>
      <c r="KI60" s="32"/>
      <c r="KJ60" s="32"/>
      <c r="KK60" s="32"/>
      <c r="KL60" s="32"/>
      <c r="KM60" s="32"/>
      <c r="KN60" s="32"/>
      <c r="KO60" s="32"/>
      <c r="KP60" s="32"/>
      <c r="KQ60" s="32"/>
      <c r="KR60" s="32"/>
      <c r="KS60" s="32"/>
      <c r="KT60" s="32"/>
      <c r="KU60" s="32"/>
      <c r="KV60" s="32"/>
      <c r="KW60" s="32"/>
      <c r="KX60" s="32"/>
      <c r="KY60" s="32"/>
      <c r="KZ60" s="32"/>
      <c r="LA60" s="32"/>
      <c r="LB60" s="32"/>
      <c r="LC60" s="32"/>
      <c r="LD60" s="32"/>
      <c r="LE60" s="32"/>
      <c r="LF60" s="32"/>
      <c r="LG60" s="32"/>
      <c r="LH60" s="32"/>
      <c r="LI60" s="32"/>
      <c r="LJ60" s="32"/>
      <c r="LK60" s="32"/>
      <c r="LL60" s="32"/>
      <c r="LM60" s="32"/>
      <c r="LN60" s="32"/>
      <c r="LO60" s="32"/>
      <c r="LP60" s="32"/>
      <c r="LQ60" s="32"/>
      <c r="LR60" s="32"/>
      <c r="LS60" s="32"/>
      <c r="LT60" s="32"/>
      <c r="LU60" s="32"/>
      <c r="LV60" s="32"/>
      <c r="LW60" s="32"/>
      <c r="LX60" s="32"/>
      <c r="LY60" s="32"/>
      <c r="LZ60" s="32"/>
      <c r="MA60" s="32"/>
      <c r="MB60" s="32"/>
      <c r="MC60" s="32"/>
      <c r="MD60" s="32"/>
      <c r="ME60" s="32"/>
      <c r="MF60" s="32"/>
      <c r="MG60" s="32"/>
      <c r="MH60" s="32"/>
      <c r="MI60" s="32"/>
      <c r="MJ60" s="32"/>
      <c r="MK60" s="32"/>
      <c r="ML60" s="32"/>
      <c r="MM60" s="32"/>
      <c r="MN60" s="32"/>
      <c r="MO60" s="32"/>
      <c r="MP60" s="32"/>
      <c r="MQ60" s="32"/>
      <c r="MR60" s="32"/>
      <c r="MS60" s="32"/>
      <c r="MT60" s="32"/>
      <c r="MU60" s="32"/>
      <c r="MV60" s="32"/>
      <c r="MW60" s="32"/>
      <c r="MX60" s="32"/>
      <c r="MY60" s="32"/>
      <c r="MZ60" s="32"/>
      <c r="NA60" s="32"/>
      <c r="NB60" s="32"/>
      <c r="NC60" s="32"/>
      <c r="ND60" s="32"/>
      <c r="NE60" s="32"/>
      <c r="NF60" s="32"/>
      <c r="NG60" s="32"/>
      <c r="NI60" s="49">
        <f t="shared" si="145"/>
        <v>0</v>
      </c>
    </row>
    <row r="61" spans="1:373" hidden="1">
      <c r="A61" s="30" t="s">
        <v>403</v>
      </c>
      <c r="B61" s="7" t="s">
        <v>402</v>
      </c>
      <c r="C61" s="31">
        <v>2</v>
      </c>
      <c r="D61" s="26">
        <f t="shared" si="146"/>
        <v>0</v>
      </c>
      <c r="E61" s="1">
        <f t="shared" si="147"/>
        <v>0</v>
      </c>
      <c r="F61" s="3">
        <f t="shared" si="148"/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  <c r="IW61" s="32"/>
      <c r="IX61" s="32"/>
      <c r="IY61" s="32"/>
      <c r="IZ61" s="32"/>
      <c r="JA61" s="32"/>
      <c r="JB61" s="32"/>
      <c r="JC61" s="32"/>
      <c r="JD61" s="32"/>
      <c r="JE61" s="32"/>
      <c r="JF61" s="32"/>
      <c r="JG61" s="32"/>
      <c r="JH61" s="32"/>
      <c r="JI61" s="32"/>
      <c r="JJ61" s="32"/>
      <c r="JK61" s="32"/>
      <c r="JL61" s="32"/>
      <c r="JM61" s="32"/>
      <c r="JN61" s="32"/>
      <c r="JO61" s="32"/>
      <c r="JP61" s="32"/>
      <c r="JQ61" s="32"/>
      <c r="JR61" s="32"/>
      <c r="JS61" s="32"/>
      <c r="JT61" s="32"/>
      <c r="JU61" s="32"/>
      <c r="JV61" s="32"/>
      <c r="JW61" s="32"/>
      <c r="JX61" s="32"/>
      <c r="JY61" s="32"/>
      <c r="JZ61" s="32"/>
      <c r="KA61" s="32"/>
      <c r="KB61" s="32"/>
      <c r="KC61" s="32"/>
      <c r="KD61" s="32"/>
      <c r="KE61" s="32"/>
      <c r="KF61" s="32"/>
      <c r="KG61" s="32"/>
      <c r="KH61" s="32"/>
      <c r="KI61" s="32"/>
      <c r="KJ61" s="32"/>
      <c r="KK61" s="32"/>
      <c r="KL61" s="32"/>
      <c r="KM61" s="32"/>
      <c r="KN61" s="32"/>
      <c r="KO61" s="32"/>
      <c r="KP61" s="32"/>
      <c r="KQ61" s="32"/>
      <c r="KR61" s="32"/>
      <c r="KS61" s="32"/>
      <c r="KT61" s="32"/>
      <c r="KU61" s="32"/>
      <c r="KV61" s="32"/>
      <c r="KW61" s="32"/>
      <c r="KX61" s="32"/>
      <c r="KY61" s="32"/>
      <c r="KZ61" s="32"/>
      <c r="LA61" s="32"/>
      <c r="LB61" s="32"/>
      <c r="LC61" s="32"/>
      <c r="LD61" s="32"/>
      <c r="LE61" s="32"/>
      <c r="LF61" s="32"/>
      <c r="LG61" s="32"/>
      <c r="LH61" s="32"/>
      <c r="LI61" s="32"/>
      <c r="LJ61" s="32"/>
      <c r="LK61" s="32"/>
      <c r="LL61" s="32"/>
      <c r="LM61" s="32"/>
      <c r="LN61" s="32"/>
      <c r="LO61" s="32"/>
      <c r="LP61" s="32"/>
      <c r="LQ61" s="32"/>
      <c r="LR61" s="32"/>
      <c r="LS61" s="32"/>
      <c r="LT61" s="32"/>
      <c r="LU61" s="32"/>
      <c r="LV61" s="32"/>
      <c r="LW61" s="32"/>
      <c r="LX61" s="32"/>
      <c r="LY61" s="32"/>
      <c r="LZ61" s="32"/>
      <c r="MA61" s="32"/>
      <c r="MB61" s="32"/>
      <c r="MC61" s="32"/>
      <c r="MD61" s="32"/>
      <c r="ME61" s="32"/>
      <c r="MF61" s="32"/>
      <c r="MG61" s="32"/>
      <c r="MH61" s="32"/>
      <c r="MI61" s="32"/>
      <c r="MJ61" s="32"/>
      <c r="MK61" s="32"/>
      <c r="ML61" s="32"/>
      <c r="MM61" s="32"/>
      <c r="MN61" s="32"/>
      <c r="MO61" s="32"/>
      <c r="MP61" s="32"/>
      <c r="MQ61" s="32"/>
      <c r="MR61" s="32"/>
      <c r="MS61" s="32"/>
      <c r="MT61" s="32"/>
      <c r="MU61" s="32"/>
      <c r="MV61" s="32"/>
      <c r="MW61" s="32"/>
      <c r="MX61" s="32"/>
      <c r="MY61" s="32"/>
      <c r="MZ61" s="32"/>
      <c r="NA61" s="32"/>
      <c r="NB61" s="32"/>
      <c r="NC61" s="32"/>
      <c r="ND61" s="32"/>
      <c r="NE61" s="32"/>
      <c r="NF61" s="32"/>
      <c r="NG61" s="32"/>
      <c r="NI61" s="49">
        <f t="shared" si="145"/>
        <v>0</v>
      </c>
    </row>
    <row r="62" spans="1:373" hidden="1">
      <c r="A62" s="30" t="s">
        <v>353</v>
      </c>
      <c r="B62" s="7" t="s">
        <v>490</v>
      </c>
      <c r="C62" s="31" t="s">
        <v>378</v>
      </c>
      <c r="D62" s="26">
        <f t="shared" si="146"/>
        <v>0</v>
      </c>
      <c r="E62" s="1">
        <f t="shared" si="147"/>
        <v>0</v>
      </c>
      <c r="F62" s="3">
        <f t="shared" si="148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I62" s="49">
        <f t="shared" si="145"/>
        <v>0</v>
      </c>
    </row>
    <row r="63" spans="1:373" hidden="1">
      <c r="A63" s="7" t="s">
        <v>361</v>
      </c>
      <c r="B63" s="7" t="s">
        <v>496</v>
      </c>
      <c r="C63" s="31"/>
      <c r="D63" s="26">
        <f t="shared" si="146"/>
        <v>0</v>
      </c>
      <c r="E63" s="1">
        <f t="shared" si="147"/>
        <v>0</v>
      </c>
      <c r="F63" s="3">
        <f t="shared" si="148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  <c r="IW63" s="32"/>
      <c r="IX63" s="32"/>
      <c r="IY63" s="32"/>
      <c r="IZ63" s="32"/>
      <c r="JA63" s="32"/>
      <c r="JB63" s="32"/>
      <c r="JC63" s="32"/>
      <c r="JD63" s="32"/>
      <c r="JE63" s="32"/>
      <c r="JF63" s="32"/>
      <c r="JG63" s="32"/>
      <c r="JH63" s="32"/>
      <c r="JI63" s="32"/>
      <c r="JJ63" s="32"/>
      <c r="JK63" s="32"/>
      <c r="JL63" s="32"/>
      <c r="JM63" s="32"/>
      <c r="JN63" s="32"/>
      <c r="JO63" s="32"/>
      <c r="JP63" s="32"/>
      <c r="JQ63" s="32"/>
      <c r="JR63" s="32"/>
      <c r="JS63" s="32"/>
      <c r="JT63" s="32"/>
      <c r="JU63" s="32"/>
      <c r="JV63" s="32"/>
      <c r="JW63" s="32"/>
      <c r="JX63" s="32"/>
      <c r="JY63" s="32"/>
      <c r="JZ63" s="32"/>
      <c r="KA63" s="32"/>
      <c r="KB63" s="32"/>
      <c r="KC63" s="32"/>
      <c r="KD63" s="32"/>
      <c r="KE63" s="32"/>
      <c r="KF63" s="32"/>
      <c r="KG63" s="32"/>
      <c r="KH63" s="32"/>
      <c r="KI63" s="32"/>
      <c r="KJ63" s="32"/>
      <c r="KK63" s="32"/>
      <c r="KL63" s="32"/>
      <c r="KM63" s="32"/>
      <c r="KN63" s="32"/>
      <c r="KO63" s="32"/>
      <c r="KP63" s="32"/>
      <c r="KQ63" s="32"/>
      <c r="KR63" s="32"/>
      <c r="KS63" s="32"/>
      <c r="KT63" s="32"/>
      <c r="KU63" s="32"/>
      <c r="KV63" s="32"/>
      <c r="KW63" s="32"/>
      <c r="KX63" s="32"/>
      <c r="KY63" s="32"/>
      <c r="KZ63" s="32"/>
      <c r="LA63" s="32"/>
      <c r="LB63" s="32"/>
      <c r="LC63" s="32"/>
      <c r="LD63" s="32"/>
      <c r="LE63" s="32"/>
      <c r="LF63" s="32"/>
      <c r="LG63" s="32"/>
      <c r="LH63" s="32"/>
      <c r="LI63" s="32"/>
      <c r="LJ63" s="32"/>
      <c r="LK63" s="32"/>
      <c r="LL63" s="32"/>
      <c r="LM63" s="32"/>
      <c r="LN63" s="32"/>
      <c r="LO63" s="32"/>
      <c r="LP63" s="32"/>
      <c r="LQ63" s="32"/>
      <c r="LR63" s="32"/>
      <c r="LS63" s="32"/>
      <c r="LT63" s="32"/>
      <c r="LU63" s="32"/>
      <c r="LV63" s="32"/>
      <c r="LW63" s="32"/>
      <c r="LX63" s="32"/>
      <c r="LY63" s="32"/>
      <c r="LZ63" s="32"/>
      <c r="MA63" s="32"/>
      <c r="MB63" s="32"/>
      <c r="MC63" s="32"/>
      <c r="MD63" s="32"/>
      <c r="ME63" s="32"/>
      <c r="MF63" s="32"/>
      <c r="MG63" s="32"/>
      <c r="MH63" s="32"/>
      <c r="MI63" s="32"/>
      <c r="MJ63" s="32"/>
      <c r="MK63" s="32"/>
      <c r="ML63" s="32"/>
      <c r="MM63" s="32"/>
      <c r="MN63" s="32"/>
      <c r="MO63" s="32"/>
      <c r="MP63" s="32"/>
      <c r="MQ63" s="32"/>
      <c r="MR63" s="32"/>
      <c r="MS63" s="32"/>
      <c r="MT63" s="32"/>
      <c r="MU63" s="32"/>
      <c r="MV63" s="32"/>
      <c r="MW63" s="32"/>
      <c r="MX63" s="32"/>
      <c r="MY63" s="32"/>
      <c r="MZ63" s="32"/>
      <c r="NA63" s="32"/>
      <c r="NB63" s="32"/>
      <c r="NC63" s="32"/>
      <c r="ND63" s="32"/>
      <c r="NE63" s="32"/>
      <c r="NF63" s="32"/>
      <c r="NG63" s="32"/>
      <c r="NI63" s="49">
        <f t="shared" si="145"/>
        <v>0</v>
      </c>
    </row>
    <row r="64" spans="1:373">
      <c r="A64" s="7" t="s">
        <v>354</v>
      </c>
      <c r="B64" s="7" t="s">
        <v>491</v>
      </c>
      <c r="C64" s="26" t="s">
        <v>378</v>
      </c>
      <c r="D64" s="26">
        <f t="shared" ref="D64" si="149">MAX(G64:NH64)</f>
        <v>0</v>
      </c>
      <c r="E64" s="1">
        <f t="shared" ref="E64" si="150">COUNTIF(G64:NH64,"&gt;0")</f>
        <v>0</v>
      </c>
      <c r="F64" s="3">
        <f t="shared" ref="F64" si="151">SUM(G64:NG64)</f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32"/>
      <c r="LH64" s="32"/>
      <c r="LI64" s="32"/>
      <c r="LJ64" s="32"/>
      <c r="LK64" s="32"/>
      <c r="LL64" s="32"/>
      <c r="LM64" s="32"/>
      <c r="LN64" s="32"/>
      <c r="LO64" s="32"/>
      <c r="LP64" s="32"/>
      <c r="LQ64" s="32"/>
      <c r="LR64" s="32"/>
      <c r="LS64" s="32"/>
      <c r="LT64" s="32"/>
      <c r="LU64" s="32"/>
      <c r="LV64" s="32"/>
      <c r="LW64" s="32"/>
      <c r="LX64" s="32"/>
      <c r="LY64" s="32"/>
      <c r="LZ64" s="32"/>
      <c r="MA64" s="32"/>
      <c r="MB64" s="32"/>
      <c r="MC64" s="32"/>
      <c r="MD64" s="32"/>
      <c r="ME64" s="32"/>
      <c r="MF64" s="32"/>
      <c r="MG64" s="32"/>
      <c r="MH64" s="32"/>
      <c r="MI64" s="32"/>
      <c r="MJ64" s="32"/>
      <c r="MK64" s="32"/>
      <c r="ML64" s="32"/>
      <c r="MM64" s="32"/>
      <c r="MN64" s="32"/>
      <c r="MO64" s="32"/>
      <c r="MP64" s="32"/>
      <c r="MQ64" s="32"/>
      <c r="MR64" s="32"/>
      <c r="MS64" s="32"/>
      <c r="MT64" s="32"/>
      <c r="MU64" s="32"/>
      <c r="MV64" s="32"/>
      <c r="MW64" s="32"/>
      <c r="MX64" s="32"/>
      <c r="MY64" s="32"/>
      <c r="MZ64" s="32"/>
      <c r="NA64" s="32"/>
      <c r="NB64" s="32"/>
      <c r="NC64" s="32"/>
      <c r="ND64" s="32"/>
      <c r="NE64" s="32"/>
      <c r="NF64" s="32"/>
      <c r="NG64" s="32"/>
      <c r="NI64" s="49">
        <f t="shared" si="145"/>
        <v>0</v>
      </c>
    </row>
    <row r="65" spans="1:373">
      <c r="A65" s="7" t="s">
        <v>518</v>
      </c>
      <c r="B65" s="7" t="s">
        <v>519</v>
      </c>
      <c r="C65" s="26"/>
      <c r="D65" s="26">
        <f t="shared" si="146"/>
        <v>0</v>
      </c>
      <c r="E65" s="1">
        <f t="shared" si="147"/>
        <v>0</v>
      </c>
      <c r="F65" s="3">
        <f t="shared" si="148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32"/>
      <c r="LH65" s="32"/>
      <c r="LI65" s="32"/>
      <c r="LJ65" s="32"/>
      <c r="LK65" s="32"/>
      <c r="LL65" s="32"/>
      <c r="LM65" s="32"/>
      <c r="LN65" s="32"/>
      <c r="LO65" s="32"/>
      <c r="LP65" s="32"/>
      <c r="LQ65" s="32"/>
      <c r="LR65" s="32"/>
      <c r="LS65" s="32"/>
      <c r="LT65" s="32"/>
      <c r="LU65" s="32"/>
      <c r="LV65" s="32"/>
      <c r="LW65" s="32"/>
      <c r="LX65" s="32"/>
      <c r="LY65" s="32"/>
      <c r="LZ65" s="32"/>
      <c r="MA65" s="32"/>
      <c r="MB65" s="32"/>
      <c r="MC65" s="32"/>
      <c r="MD65" s="32"/>
      <c r="ME65" s="32"/>
      <c r="MF65" s="32"/>
      <c r="MG65" s="32"/>
      <c r="MH65" s="32"/>
      <c r="MI65" s="32"/>
      <c r="MJ65" s="32"/>
      <c r="MK65" s="32"/>
      <c r="ML65" s="32"/>
      <c r="MM65" s="32"/>
      <c r="MN65" s="32"/>
      <c r="MO65" s="32"/>
      <c r="MP65" s="32"/>
      <c r="MQ65" s="32"/>
      <c r="MR65" s="32"/>
      <c r="MS65" s="32"/>
      <c r="MT65" s="32"/>
      <c r="MU65" s="32"/>
      <c r="MV65" s="32"/>
      <c r="MW65" s="32"/>
      <c r="MX65" s="32"/>
      <c r="MY65" s="32"/>
      <c r="MZ65" s="32"/>
      <c r="NA65" s="32"/>
      <c r="NB65" s="32"/>
      <c r="NC65" s="32"/>
      <c r="ND65" s="32"/>
      <c r="NE65" s="32"/>
      <c r="NF65" s="32"/>
      <c r="NG65" s="32"/>
      <c r="NI65" s="49">
        <f t="shared" si="145"/>
        <v>0</v>
      </c>
    </row>
    <row r="66" spans="1:373" customFormat="1">
      <c r="A66" s="7" t="s">
        <v>522</v>
      </c>
      <c r="B66" s="7" t="s">
        <v>523</v>
      </c>
      <c r="C66" s="26" t="s">
        <v>377</v>
      </c>
      <c r="D66" s="26">
        <f t="shared" ref="D66:D73" si="152">MAX(G66:NH66)</f>
        <v>0</v>
      </c>
      <c r="E66" s="1">
        <f t="shared" ref="E66:E73" si="153">COUNTIF(G66:NH66,"&gt;0")</f>
        <v>0</v>
      </c>
      <c r="F66" s="3">
        <f t="shared" ref="F66" si="154">SUM(G66:NH66)</f>
        <v>0</v>
      </c>
      <c r="G66" s="4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I66" s="49">
        <f t="shared" si="145"/>
        <v>0</v>
      </c>
    </row>
    <row r="67" spans="1:373" customFormat="1">
      <c r="A67" s="7" t="s">
        <v>526</v>
      </c>
      <c r="B67" s="7" t="s">
        <v>525</v>
      </c>
      <c r="C67" s="26">
        <v>2</v>
      </c>
      <c r="D67" s="26">
        <f t="shared" si="152"/>
        <v>0</v>
      </c>
      <c r="E67" s="1">
        <f t="shared" si="153"/>
        <v>0</v>
      </c>
      <c r="F67" s="3">
        <f t="shared" ref="F67:F76" si="155">SUM(G67:NG67)</f>
        <v>0</v>
      </c>
      <c r="G67" s="4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I67" s="49">
        <f t="shared" ref="NI67:NI76" si="156">IF(SUM(G67:NG67)&gt;0,1,0)</f>
        <v>0</v>
      </c>
    </row>
    <row r="68" spans="1:373" customFormat="1">
      <c r="A68" s="7" t="s">
        <v>532</v>
      </c>
      <c r="B68" s="7" t="s">
        <v>531</v>
      </c>
      <c r="C68" s="26" t="s">
        <v>378</v>
      </c>
      <c r="D68" s="26">
        <f t="shared" si="152"/>
        <v>0</v>
      </c>
      <c r="E68" s="26">
        <f t="shared" si="153"/>
        <v>0</v>
      </c>
      <c r="F68" s="3">
        <f t="shared" si="155"/>
        <v>0</v>
      </c>
      <c r="G68" s="4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I68" s="49">
        <f t="shared" si="156"/>
        <v>0</v>
      </c>
    </row>
    <row r="69" spans="1:373" customFormat="1">
      <c r="A69" s="7" t="s">
        <v>534</v>
      </c>
      <c r="B69" s="7" t="s">
        <v>536</v>
      </c>
      <c r="C69" s="26" t="s">
        <v>378</v>
      </c>
      <c r="D69" s="26">
        <f t="shared" si="152"/>
        <v>0</v>
      </c>
      <c r="E69" s="26">
        <f t="shared" si="153"/>
        <v>0</v>
      </c>
      <c r="F69" s="3">
        <f t="shared" si="155"/>
        <v>0</v>
      </c>
      <c r="G69" s="4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I69" s="49">
        <f t="shared" si="156"/>
        <v>0</v>
      </c>
    </row>
    <row r="70" spans="1:373" customFormat="1">
      <c r="A70" s="7" t="s">
        <v>538</v>
      </c>
      <c r="B70" s="7" t="s">
        <v>539</v>
      </c>
      <c r="C70" s="26" t="s">
        <v>377</v>
      </c>
      <c r="D70" s="26">
        <f t="shared" si="152"/>
        <v>0</v>
      </c>
      <c r="E70" s="26">
        <f t="shared" si="153"/>
        <v>0</v>
      </c>
      <c r="F70" s="3">
        <f t="shared" si="155"/>
        <v>0</v>
      </c>
      <c r="G70" s="4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I70" s="49">
        <f t="shared" si="156"/>
        <v>0</v>
      </c>
    </row>
    <row r="71" spans="1:373" customFormat="1">
      <c r="A71" s="7" t="s">
        <v>533</v>
      </c>
      <c r="B71" s="7" t="s">
        <v>535</v>
      </c>
      <c r="C71" s="26" t="s">
        <v>378</v>
      </c>
      <c r="D71" s="26">
        <f t="shared" si="152"/>
        <v>0</v>
      </c>
      <c r="E71" s="26">
        <f t="shared" si="153"/>
        <v>0</v>
      </c>
      <c r="F71" s="3">
        <f t="shared" si="155"/>
        <v>0</v>
      </c>
      <c r="G71" s="4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I71" s="49">
        <f t="shared" si="156"/>
        <v>0</v>
      </c>
    </row>
    <row r="72" spans="1:373" customFormat="1">
      <c r="A72" s="7" t="s">
        <v>540</v>
      </c>
      <c r="B72" s="7" t="s">
        <v>541</v>
      </c>
      <c r="C72" s="26" t="s">
        <v>378</v>
      </c>
      <c r="D72" s="26">
        <f t="shared" si="152"/>
        <v>0</v>
      </c>
      <c r="E72" s="26">
        <f t="shared" si="153"/>
        <v>0</v>
      </c>
      <c r="F72" s="3">
        <f t="shared" ref="F72" si="157">SUM(G72:NG72)</f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I72" s="49">
        <f t="shared" si="156"/>
        <v>0</v>
      </c>
    </row>
    <row r="73" spans="1:373" customFormat="1">
      <c r="A73" s="7" t="s">
        <v>546</v>
      </c>
      <c r="B73" s="7" t="s">
        <v>545</v>
      </c>
      <c r="C73" s="26" t="s">
        <v>389</v>
      </c>
      <c r="D73" s="26">
        <f t="shared" si="152"/>
        <v>0</v>
      </c>
      <c r="E73" s="26">
        <f t="shared" si="153"/>
        <v>0</v>
      </c>
      <c r="F73" s="3">
        <f>SUM(G73:NG73)</f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I73" s="49">
        <f t="shared" si="156"/>
        <v>0</v>
      </c>
    </row>
    <row r="74" spans="1:373" customFormat="1">
      <c r="A74" s="7" t="s">
        <v>547</v>
      </c>
      <c r="B74" s="7" t="s">
        <v>548</v>
      </c>
      <c r="C74" s="26" t="s">
        <v>378</v>
      </c>
      <c r="D74" s="26">
        <f t="shared" ref="D74:D75" si="158">MAX(G74:NH74)</f>
        <v>0</v>
      </c>
      <c r="E74" s="26">
        <f t="shared" ref="E74:E75" si="159">COUNTIF(G74:NH74,"&gt;0")</f>
        <v>0</v>
      </c>
      <c r="F74" s="3">
        <f>SUM(G74:NG74)</f>
        <v>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I74" s="49">
        <f t="shared" si="156"/>
        <v>0</v>
      </c>
    </row>
    <row r="75" spans="1:373" customFormat="1">
      <c r="A75" s="7" t="s">
        <v>549</v>
      </c>
      <c r="B75" s="7" t="s">
        <v>550</v>
      </c>
      <c r="C75" s="26" t="s">
        <v>378</v>
      </c>
      <c r="D75" s="26">
        <f t="shared" si="158"/>
        <v>0</v>
      </c>
      <c r="E75" s="26">
        <f t="shared" si="159"/>
        <v>0</v>
      </c>
      <c r="F75" s="3">
        <f>SUM(G75:NG75)</f>
        <v>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I75" s="49">
        <f t="shared" si="156"/>
        <v>0</v>
      </c>
    </row>
    <row r="76" spans="1:373" customFormat="1">
      <c r="A76" s="7" t="s">
        <v>520</v>
      </c>
      <c r="B76" s="7" t="s">
        <v>521</v>
      </c>
      <c r="C76" s="26" t="s">
        <v>378</v>
      </c>
      <c r="D76" s="26">
        <f t="shared" si="146"/>
        <v>0</v>
      </c>
      <c r="E76" s="1">
        <f t="shared" si="147"/>
        <v>0</v>
      </c>
      <c r="F76" s="3">
        <f t="shared" si="155"/>
        <v>0</v>
      </c>
      <c r="G76" s="4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I76" s="49">
        <f t="shared" si="156"/>
        <v>0</v>
      </c>
    </row>
    <row r="78" spans="1:373">
      <c r="A78" s="11" t="s">
        <v>514</v>
      </c>
      <c r="B78" s="53">
        <f>F78/F79</f>
        <v>10.083333333333334</v>
      </c>
      <c r="C78" s="10"/>
      <c r="D78" s="51"/>
      <c r="E78" s="51"/>
      <c r="F78" s="10">
        <f>SUM(F3:F77)</f>
        <v>363</v>
      </c>
      <c r="EP78" s="2">
        <f>SUM(EP3:EP77)</f>
        <v>11</v>
      </c>
      <c r="EQ78" s="2">
        <f t="shared" ref="EQ78:HB78" si="160">SUM(EQ3:EQ77)</f>
        <v>0</v>
      </c>
      <c r="ER78" s="2">
        <f t="shared" si="160"/>
        <v>0</v>
      </c>
      <c r="ES78" s="2">
        <f t="shared" si="160"/>
        <v>0</v>
      </c>
      <c r="ET78" s="2">
        <f t="shared" si="160"/>
        <v>0</v>
      </c>
      <c r="EU78" s="2">
        <f t="shared" si="160"/>
        <v>0</v>
      </c>
      <c r="EV78" s="2">
        <f t="shared" si="160"/>
        <v>0</v>
      </c>
      <c r="EW78" s="2">
        <f t="shared" si="160"/>
        <v>0</v>
      </c>
      <c r="EX78" s="2">
        <f t="shared" si="160"/>
        <v>0</v>
      </c>
      <c r="EY78" s="2">
        <f t="shared" si="160"/>
        <v>0</v>
      </c>
      <c r="EZ78" s="2">
        <f t="shared" si="160"/>
        <v>0</v>
      </c>
      <c r="FA78" s="2">
        <f t="shared" si="160"/>
        <v>0</v>
      </c>
      <c r="FB78" s="2">
        <f t="shared" si="160"/>
        <v>0</v>
      </c>
      <c r="FC78" s="2">
        <f t="shared" si="160"/>
        <v>0</v>
      </c>
      <c r="FD78" s="2">
        <f t="shared" si="160"/>
        <v>0</v>
      </c>
      <c r="FE78" s="2">
        <f t="shared" si="160"/>
        <v>0</v>
      </c>
      <c r="FF78" s="2">
        <f t="shared" si="160"/>
        <v>0</v>
      </c>
      <c r="FG78" s="2">
        <f t="shared" si="160"/>
        <v>0</v>
      </c>
      <c r="FH78" s="2">
        <f t="shared" si="160"/>
        <v>0</v>
      </c>
      <c r="FI78" s="2">
        <f t="shared" si="160"/>
        <v>0</v>
      </c>
      <c r="FJ78" s="2">
        <f t="shared" si="160"/>
        <v>0</v>
      </c>
      <c r="FK78" s="2">
        <f t="shared" si="160"/>
        <v>1</v>
      </c>
      <c r="FL78" s="2">
        <f t="shared" si="160"/>
        <v>0</v>
      </c>
      <c r="FM78" s="2">
        <f t="shared" si="160"/>
        <v>0</v>
      </c>
      <c r="FN78" s="2">
        <f t="shared" si="160"/>
        <v>1</v>
      </c>
      <c r="FO78" s="2">
        <f t="shared" si="160"/>
        <v>0</v>
      </c>
      <c r="FP78" s="2">
        <f t="shared" si="160"/>
        <v>0</v>
      </c>
      <c r="FQ78" s="2">
        <f t="shared" si="160"/>
        <v>0</v>
      </c>
      <c r="FR78" s="2">
        <f t="shared" si="160"/>
        <v>0</v>
      </c>
      <c r="FS78" s="2">
        <f t="shared" si="160"/>
        <v>0</v>
      </c>
      <c r="FT78" s="2">
        <f t="shared" si="160"/>
        <v>0</v>
      </c>
      <c r="FU78" s="2">
        <f t="shared" si="160"/>
        <v>0</v>
      </c>
      <c r="FV78" s="2">
        <f t="shared" si="160"/>
        <v>0</v>
      </c>
      <c r="FW78" s="2">
        <f t="shared" si="160"/>
        <v>0</v>
      </c>
      <c r="FX78" s="2">
        <f t="shared" si="160"/>
        <v>0</v>
      </c>
      <c r="FY78" s="2">
        <f t="shared" si="160"/>
        <v>0</v>
      </c>
      <c r="FZ78" s="2">
        <f t="shared" si="160"/>
        <v>0</v>
      </c>
      <c r="GA78" s="2">
        <f t="shared" si="160"/>
        <v>0</v>
      </c>
      <c r="GB78" s="2">
        <f t="shared" si="160"/>
        <v>20</v>
      </c>
      <c r="GC78" s="2">
        <f t="shared" si="160"/>
        <v>6</v>
      </c>
      <c r="GD78" s="2">
        <f t="shared" si="160"/>
        <v>0</v>
      </c>
      <c r="GE78" s="2">
        <f t="shared" si="160"/>
        <v>0</v>
      </c>
      <c r="GF78" s="2">
        <f t="shared" si="160"/>
        <v>0</v>
      </c>
      <c r="GG78" s="2">
        <f t="shared" si="160"/>
        <v>0</v>
      </c>
      <c r="GH78" s="2">
        <f t="shared" si="160"/>
        <v>0</v>
      </c>
      <c r="GI78" s="2">
        <f t="shared" si="160"/>
        <v>1</v>
      </c>
      <c r="GJ78" s="2">
        <f t="shared" si="160"/>
        <v>0</v>
      </c>
      <c r="GK78" s="2">
        <f t="shared" si="160"/>
        <v>0</v>
      </c>
      <c r="GL78" s="2">
        <f t="shared" si="160"/>
        <v>11</v>
      </c>
      <c r="GM78" s="2">
        <f t="shared" si="160"/>
        <v>0</v>
      </c>
      <c r="GN78" s="2">
        <f t="shared" si="160"/>
        <v>0</v>
      </c>
      <c r="GO78" s="2">
        <f t="shared" si="160"/>
        <v>0</v>
      </c>
      <c r="GP78" s="2">
        <f t="shared" si="160"/>
        <v>0</v>
      </c>
      <c r="GQ78" s="2">
        <f t="shared" si="160"/>
        <v>0</v>
      </c>
      <c r="GR78" s="2">
        <f t="shared" si="160"/>
        <v>21</v>
      </c>
      <c r="GS78" s="2">
        <f t="shared" si="160"/>
        <v>0</v>
      </c>
      <c r="GT78" s="2">
        <f t="shared" si="160"/>
        <v>0</v>
      </c>
      <c r="GU78" s="2">
        <f t="shared" si="160"/>
        <v>0</v>
      </c>
      <c r="GV78" s="2">
        <f t="shared" si="160"/>
        <v>0</v>
      </c>
      <c r="GW78" s="2">
        <f t="shared" si="160"/>
        <v>0</v>
      </c>
      <c r="GX78" s="2">
        <f t="shared" si="160"/>
        <v>0</v>
      </c>
      <c r="GY78" s="2">
        <f t="shared" si="160"/>
        <v>0</v>
      </c>
      <c r="GZ78" s="2">
        <f t="shared" si="160"/>
        <v>4</v>
      </c>
      <c r="HA78" s="2">
        <f t="shared" si="160"/>
        <v>0</v>
      </c>
      <c r="HB78" s="2">
        <f t="shared" si="160"/>
        <v>15</v>
      </c>
      <c r="HC78" s="2">
        <f t="shared" ref="HC78:JN78" si="161">SUM(HC3:HC77)</f>
        <v>5</v>
      </c>
      <c r="HD78" s="2">
        <f t="shared" si="161"/>
        <v>0</v>
      </c>
      <c r="HE78" s="2">
        <f t="shared" si="161"/>
        <v>3</v>
      </c>
      <c r="HF78" s="2">
        <f t="shared" si="161"/>
        <v>0</v>
      </c>
      <c r="HG78" s="2">
        <f t="shared" si="161"/>
        <v>0</v>
      </c>
      <c r="HH78" s="2">
        <f t="shared" si="161"/>
        <v>0</v>
      </c>
      <c r="HI78" s="2">
        <f t="shared" si="161"/>
        <v>3</v>
      </c>
      <c r="HJ78" s="2">
        <f t="shared" si="161"/>
        <v>0</v>
      </c>
      <c r="HK78" s="2">
        <f t="shared" si="161"/>
        <v>1</v>
      </c>
      <c r="HL78" s="2">
        <f t="shared" si="161"/>
        <v>0</v>
      </c>
      <c r="HM78" s="2">
        <f t="shared" si="161"/>
        <v>4</v>
      </c>
      <c r="HN78" s="2">
        <f t="shared" si="161"/>
        <v>0</v>
      </c>
      <c r="HO78" s="2">
        <f t="shared" si="161"/>
        <v>0</v>
      </c>
      <c r="HP78" s="2">
        <f t="shared" si="161"/>
        <v>7</v>
      </c>
      <c r="HQ78" s="2">
        <f t="shared" si="161"/>
        <v>0</v>
      </c>
      <c r="HR78" s="2">
        <f t="shared" si="161"/>
        <v>0</v>
      </c>
      <c r="HS78" s="2">
        <f t="shared" si="161"/>
        <v>0</v>
      </c>
      <c r="HT78" s="2">
        <f t="shared" si="161"/>
        <v>0</v>
      </c>
      <c r="HU78" s="2">
        <f t="shared" si="161"/>
        <v>0</v>
      </c>
      <c r="HV78" s="2">
        <f t="shared" si="161"/>
        <v>0</v>
      </c>
      <c r="HW78" s="2">
        <f t="shared" si="161"/>
        <v>4</v>
      </c>
      <c r="HX78" s="2">
        <f t="shared" si="161"/>
        <v>0</v>
      </c>
      <c r="HY78" s="2">
        <f t="shared" si="161"/>
        <v>13</v>
      </c>
      <c r="HZ78" s="2">
        <f t="shared" si="161"/>
        <v>0</v>
      </c>
      <c r="IA78" s="2">
        <f t="shared" si="161"/>
        <v>0</v>
      </c>
      <c r="IB78" s="2">
        <f t="shared" si="161"/>
        <v>0</v>
      </c>
      <c r="IC78" s="2">
        <f t="shared" si="161"/>
        <v>0</v>
      </c>
      <c r="ID78" s="2">
        <f t="shared" si="161"/>
        <v>0</v>
      </c>
      <c r="IE78" s="2">
        <f t="shared" si="161"/>
        <v>0</v>
      </c>
      <c r="IF78" s="2">
        <f t="shared" si="161"/>
        <v>0</v>
      </c>
      <c r="IG78" s="2">
        <f t="shared" si="161"/>
        <v>0</v>
      </c>
      <c r="IH78" s="2">
        <f t="shared" si="161"/>
        <v>32</v>
      </c>
      <c r="II78" s="2">
        <f t="shared" si="161"/>
        <v>0</v>
      </c>
      <c r="IJ78" s="2">
        <f t="shared" si="161"/>
        <v>0</v>
      </c>
      <c r="IK78" s="2">
        <f t="shared" si="161"/>
        <v>6</v>
      </c>
      <c r="IL78" s="2">
        <f t="shared" si="161"/>
        <v>2</v>
      </c>
      <c r="IM78" s="2">
        <f t="shared" si="161"/>
        <v>1</v>
      </c>
      <c r="IN78" s="2">
        <f t="shared" si="161"/>
        <v>9</v>
      </c>
      <c r="IO78" s="2">
        <f t="shared" si="161"/>
        <v>0</v>
      </c>
      <c r="IP78" s="2">
        <f t="shared" si="161"/>
        <v>0</v>
      </c>
      <c r="IQ78" s="2">
        <f t="shared" si="161"/>
        <v>0</v>
      </c>
      <c r="IR78" s="2">
        <f t="shared" si="161"/>
        <v>0</v>
      </c>
      <c r="IS78" s="2">
        <f t="shared" si="161"/>
        <v>0</v>
      </c>
      <c r="IT78" s="2">
        <f t="shared" si="161"/>
        <v>0</v>
      </c>
      <c r="IU78" s="2">
        <f t="shared" si="161"/>
        <v>0</v>
      </c>
      <c r="IV78" s="2">
        <f t="shared" si="161"/>
        <v>10</v>
      </c>
      <c r="IW78" s="2">
        <f t="shared" si="161"/>
        <v>0</v>
      </c>
      <c r="IX78" s="2">
        <f t="shared" si="161"/>
        <v>27</v>
      </c>
      <c r="IY78" s="2">
        <f t="shared" si="161"/>
        <v>0</v>
      </c>
      <c r="IZ78" s="2">
        <f t="shared" si="161"/>
        <v>21</v>
      </c>
      <c r="JA78" s="2">
        <f t="shared" si="161"/>
        <v>29</v>
      </c>
      <c r="JB78" s="2">
        <f t="shared" si="161"/>
        <v>15</v>
      </c>
      <c r="JC78" s="2">
        <f t="shared" si="161"/>
        <v>0</v>
      </c>
      <c r="JD78" s="2">
        <f t="shared" si="161"/>
        <v>15</v>
      </c>
      <c r="JE78" s="2">
        <f t="shared" si="161"/>
        <v>0</v>
      </c>
      <c r="JF78" s="2">
        <f t="shared" si="161"/>
        <v>12</v>
      </c>
      <c r="JG78" s="2">
        <f t="shared" si="161"/>
        <v>29</v>
      </c>
      <c r="JH78" s="2">
        <f t="shared" si="161"/>
        <v>0</v>
      </c>
      <c r="JI78" s="2">
        <f t="shared" si="161"/>
        <v>0</v>
      </c>
      <c r="JJ78" s="2">
        <f t="shared" si="161"/>
        <v>0</v>
      </c>
      <c r="JK78" s="2">
        <f t="shared" si="161"/>
        <v>0</v>
      </c>
      <c r="JL78" s="2">
        <f t="shared" si="161"/>
        <v>0</v>
      </c>
      <c r="JM78" s="2">
        <f t="shared" si="161"/>
        <v>0</v>
      </c>
      <c r="JN78" s="2">
        <f t="shared" si="161"/>
        <v>6</v>
      </c>
      <c r="JO78" s="2">
        <f t="shared" ref="JO78:LF78" si="162">SUM(JO3:JO77)</f>
        <v>0</v>
      </c>
      <c r="JP78" s="2">
        <f t="shared" si="162"/>
        <v>0</v>
      </c>
      <c r="JQ78" s="2">
        <f t="shared" si="162"/>
        <v>0</v>
      </c>
      <c r="JR78" s="2">
        <f t="shared" si="162"/>
        <v>0</v>
      </c>
      <c r="JS78" s="2">
        <f t="shared" si="162"/>
        <v>9</v>
      </c>
      <c r="JT78" s="2">
        <f t="shared" si="162"/>
        <v>0</v>
      </c>
      <c r="JU78" s="2">
        <f t="shared" si="162"/>
        <v>0</v>
      </c>
      <c r="JV78" s="2">
        <f t="shared" si="162"/>
        <v>0</v>
      </c>
      <c r="JW78" s="2">
        <f t="shared" si="162"/>
        <v>0</v>
      </c>
      <c r="JX78" s="2">
        <f t="shared" si="162"/>
        <v>0</v>
      </c>
      <c r="JY78" s="2">
        <f t="shared" si="162"/>
        <v>0</v>
      </c>
      <c r="JZ78" s="2">
        <f t="shared" si="162"/>
        <v>0</v>
      </c>
      <c r="KA78" s="2">
        <f t="shared" si="162"/>
        <v>0</v>
      </c>
      <c r="KB78" s="2">
        <f t="shared" si="162"/>
        <v>0</v>
      </c>
      <c r="KC78" s="2">
        <f t="shared" si="162"/>
        <v>0</v>
      </c>
      <c r="KD78" s="2">
        <f t="shared" si="162"/>
        <v>0</v>
      </c>
      <c r="KE78" s="2">
        <f t="shared" si="162"/>
        <v>0</v>
      </c>
      <c r="KF78" s="2">
        <f t="shared" si="162"/>
        <v>0</v>
      </c>
      <c r="KG78" s="2">
        <f t="shared" si="162"/>
        <v>0</v>
      </c>
      <c r="KH78" s="2">
        <f t="shared" si="162"/>
        <v>0</v>
      </c>
      <c r="KI78" s="2">
        <f t="shared" si="162"/>
        <v>4</v>
      </c>
      <c r="KJ78" s="2">
        <f t="shared" si="162"/>
        <v>0</v>
      </c>
      <c r="KK78" s="2">
        <f t="shared" si="162"/>
        <v>0</v>
      </c>
      <c r="KL78" s="2">
        <f t="shared" si="162"/>
        <v>4</v>
      </c>
      <c r="KM78" s="2">
        <f t="shared" si="162"/>
        <v>0</v>
      </c>
      <c r="KN78" s="2">
        <f t="shared" si="162"/>
        <v>0</v>
      </c>
      <c r="KO78" s="2">
        <f t="shared" si="162"/>
        <v>0</v>
      </c>
      <c r="KP78" s="2">
        <f t="shared" si="162"/>
        <v>0</v>
      </c>
      <c r="KQ78" s="2">
        <f t="shared" si="162"/>
        <v>0</v>
      </c>
      <c r="KR78" s="2">
        <f t="shared" si="162"/>
        <v>0</v>
      </c>
      <c r="KS78" s="2">
        <f t="shared" si="162"/>
        <v>0</v>
      </c>
      <c r="KT78" s="2">
        <f t="shared" si="162"/>
        <v>0</v>
      </c>
      <c r="KU78" s="2">
        <f t="shared" si="162"/>
        <v>0</v>
      </c>
      <c r="KV78" s="2">
        <f t="shared" si="162"/>
        <v>0</v>
      </c>
      <c r="KW78" s="2">
        <f t="shared" si="162"/>
        <v>0</v>
      </c>
      <c r="KX78" s="2">
        <f t="shared" si="162"/>
        <v>0</v>
      </c>
      <c r="KY78" s="2">
        <f t="shared" si="162"/>
        <v>0</v>
      </c>
      <c r="KZ78" s="2">
        <f t="shared" si="162"/>
        <v>0</v>
      </c>
      <c r="LA78" s="2">
        <f t="shared" si="162"/>
        <v>0</v>
      </c>
      <c r="LB78" s="2">
        <f t="shared" si="162"/>
        <v>0</v>
      </c>
      <c r="LC78" s="2">
        <f t="shared" si="162"/>
        <v>0</v>
      </c>
      <c r="LD78" s="2">
        <f t="shared" si="162"/>
        <v>0</v>
      </c>
      <c r="LE78" s="2">
        <f t="shared" si="162"/>
        <v>0</v>
      </c>
      <c r="LF78" s="2">
        <f t="shared" si="162"/>
        <v>1</v>
      </c>
      <c r="LG78" s="52">
        <f t="shared" ref="LG78:LY78" si="163">SUM(LG3:LG77)</f>
        <v>0</v>
      </c>
      <c r="LH78" s="52">
        <f t="shared" si="163"/>
        <v>0</v>
      </c>
      <c r="LI78" s="52">
        <f t="shared" si="163"/>
        <v>0</v>
      </c>
      <c r="LJ78" s="52">
        <f t="shared" si="163"/>
        <v>0</v>
      </c>
      <c r="LK78" s="52">
        <f t="shared" si="163"/>
        <v>0</v>
      </c>
      <c r="LL78" s="52">
        <f t="shared" si="163"/>
        <v>0</v>
      </c>
      <c r="LM78" s="52">
        <f t="shared" si="163"/>
        <v>0</v>
      </c>
      <c r="LN78" s="52">
        <f t="shared" si="163"/>
        <v>0</v>
      </c>
      <c r="LO78" s="52">
        <f t="shared" si="163"/>
        <v>0</v>
      </c>
      <c r="LP78" s="52">
        <f t="shared" si="163"/>
        <v>0</v>
      </c>
      <c r="LQ78" s="52">
        <f t="shared" si="163"/>
        <v>0</v>
      </c>
      <c r="LR78" s="52">
        <f t="shared" si="163"/>
        <v>0</v>
      </c>
      <c r="LS78" s="52">
        <f t="shared" si="163"/>
        <v>0</v>
      </c>
      <c r="LT78" s="52">
        <f t="shared" si="163"/>
        <v>0</v>
      </c>
      <c r="LU78" s="52">
        <f t="shared" si="163"/>
        <v>0</v>
      </c>
      <c r="LV78" s="52">
        <f t="shared" si="163"/>
        <v>0</v>
      </c>
      <c r="LW78" s="52">
        <f t="shared" si="163"/>
        <v>0</v>
      </c>
      <c r="LX78" s="52">
        <f t="shared" si="163"/>
        <v>0</v>
      </c>
      <c r="LY78" s="52">
        <f t="shared" si="163"/>
        <v>0</v>
      </c>
      <c r="LZ78" s="52">
        <f t="shared" ref="LZ78:NG78" si="164">SUM(LZ3:LZ77)</f>
        <v>0</v>
      </c>
      <c r="MA78" s="52">
        <f t="shared" si="164"/>
        <v>0</v>
      </c>
      <c r="MB78" s="52">
        <f t="shared" si="164"/>
        <v>0</v>
      </c>
      <c r="MC78" s="52">
        <f t="shared" si="164"/>
        <v>0</v>
      </c>
      <c r="MD78" s="52">
        <f t="shared" si="164"/>
        <v>0</v>
      </c>
      <c r="ME78" s="52">
        <f t="shared" si="164"/>
        <v>0</v>
      </c>
      <c r="MF78" s="52">
        <f t="shared" si="164"/>
        <v>0</v>
      </c>
      <c r="MG78" s="52">
        <f t="shared" si="164"/>
        <v>0</v>
      </c>
      <c r="MH78" s="52">
        <f t="shared" si="164"/>
        <v>0</v>
      </c>
      <c r="MI78" s="52">
        <f t="shared" si="164"/>
        <v>0</v>
      </c>
      <c r="MJ78" s="52">
        <f t="shared" si="164"/>
        <v>0</v>
      </c>
      <c r="MK78" s="52">
        <f t="shared" si="164"/>
        <v>0</v>
      </c>
      <c r="ML78" s="52">
        <f t="shared" si="164"/>
        <v>0</v>
      </c>
      <c r="MM78" s="52">
        <f t="shared" si="164"/>
        <v>0</v>
      </c>
      <c r="MN78" s="52">
        <f t="shared" si="164"/>
        <v>0</v>
      </c>
      <c r="MO78" s="52">
        <f t="shared" si="164"/>
        <v>0</v>
      </c>
      <c r="MP78" s="52">
        <f t="shared" si="164"/>
        <v>0</v>
      </c>
      <c r="MQ78" s="52">
        <f t="shared" si="164"/>
        <v>0</v>
      </c>
      <c r="MR78" s="52">
        <f t="shared" si="164"/>
        <v>0</v>
      </c>
      <c r="MS78" s="52">
        <f t="shared" si="164"/>
        <v>0</v>
      </c>
      <c r="MT78" s="52">
        <f t="shared" si="164"/>
        <v>0</v>
      </c>
      <c r="MU78" s="52">
        <f t="shared" si="164"/>
        <v>0</v>
      </c>
      <c r="MV78" s="52">
        <f t="shared" si="164"/>
        <v>0</v>
      </c>
      <c r="MW78" s="52">
        <f t="shared" si="164"/>
        <v>0</v>
      </c>
      <c r="MX78" s="52">
        <f t="shared" si="164"/>
        <v>0</v>
      </c>
      <c r="MY78" s="52">
        <f t="shared" si="164"/>
        <v>0</v>
      </c>
      <c r="MZ78" s="52">
        <f t="shared" si="164"/>
        <v>0</v>
      </c>
      <c r="NA78" s="52">
        <f t="shared" si="164"/>
        <v>0</v>
      </c>
      <c r="NB78" s="52">
        <f t="shared" si="164"/>
        <v>0</v>
      </c>
      <c r="NC78" s="52">
        <f t="shared" si="164"/>
        <v>0</v>
      </c>
      <c r="ND78" s="52">
        <f t="shared" si="164"/>
        <v>0</v>
      </c>
      <c r="NE78" s="52">
        <f t="shared" si="164"/>
        <v>0</v>
      </c>
      <c r="NF78" s="52">
        <f t="shared" si="164"/>
        <v>0</v>
      </c>
      <c r="NG78" s="52">
        <f t="shared" si="164"/>
        <v>0</v>
      </c>
    </row>
    <row r="79" spans="1:373">
      <c r="A79" s="48" t="s">
        <v>415</v>
      </c>
      <c r="B79" s="48"/>
      <c r="C79" s="49"/>
      <c r="D79" s="48"/>
      <c r="E79" s="48"/>
      <c r="F79" s="49">
        <f>SUM(G79:NH79)</f>
        <v>36</v>
      </c>
      <c r="EP79" s="65">
        <f t="shared" ref="EP79:HA79" si="165">IF(SUM(EP3:EP77)&gt;0,1,0)</f>
        <v>1</v>
      </c>
      <c r="EQ79" s="65">
        <f t="shared" si="165"/>
        <v>0</v>
      </c>
      <c r="ER79" s="65">
        <f t="shared" si="165"/>
        <v>0</v>
      </c>
      <c r="ES79" s="65">
        <f t="shared" si="165"/>
        <v>0</v>
      </c>
      <c r="ET79" s="65">
        <f t="shared" si="165"/>
        <v>0</v>
      </c>
      <c r="EU79" s="65">
        <f t="shared" si="165"/>
        <v>0</v>
      </c>
      <c r="EV79" s="65">
        <f t="shared" si="165"/>
        <v>0</v>
      </c>
      <c r="EW79" s="65">
        <f t="shared" si="165"/>
        <v>0</v>
      </c>
      <c r="EX79" s="65">
        <f t="shared" si="165"/>
        <v>0</v>
      </c>
      <c r="EY79" s="65">
        <f t="shared" si="165"/>
        <v>0</v>
      </c>
      <c r="EZ79" s="65">
        <f t="shared" si="165"/>
        <v>0</v>
      </c>
      <c r="FA79" s="65">
        <f t="shared" si="165"/>
        <v>0</v>
      </c>
      <c r="FB79" s="65">
        <f t="shared" si="165"/>
        <v>0</v>
      </c>
      <c r="FC79" s="65">
        <f t="shared" si="165"/>
        <v>0</v>
      </c>
      <c r="FD79" s="65">
        <f t="shared" si="165"/>
        <v>0</v>
      </c>
      <c r="FE79" s="65">
        <f t="shared" si="165"/>
        <v>0</v>
      </c>
      <c r="FF79" s="65">
        <f t="shared" si="165"/>
        <v>0</v>
      </c>
      <c r="FG79" s="65">
        <f t="shared" si="165"/>
        <v>0</v>
      </c>
      <c r="FH79" s="65">
        <f t="shared" si="165"/>
        <v>0</v>
      </c>
      <c r="FI79" s="65">
        <f t="shared" si="165"/>
        <v>0</v>
      </c>
      <c r="FJ79" s="65">
        <f t="shared" si="165"/>
        <v>0</v>
      </c>
      <c r="FK79" s="65">
        <f t="shared" si="165"/>
        <v>1</v>
      </c>
      <c r="FL79" s="65">
        <f t="shared" si="165"/>
        <v>0</v>
      </c>
      <c r="FM79" s="65">
        <f t="shared" si="165"/>
        <v>0</v>
      </c>
      <c r="FN79" s="65">
        <f t="shared" si="165"/>
        <v>1</v>
      </c>
      <c r="FO79" s="65">
        <f t="shared" si="165"/>
        <v>0</v>
      </c>
      <c r="FP79" s="65">
        <f t="shared" si="165"/>
        <v>0</v>
      </c>
      <c r="FQ79" s="65">
        <f t="shared" si="165"/>
        <v>0</v>
      </c>
      <c r="FR79" s="65">
        <f t="shared" si="165"/>
        <v>0</v>
      </c>
      <c r="FS79" s="65">
        <f t="shared" si="165"/>
        <v>0</v>
      </c>
      <c r="FT79" s="65">
        <f t="shared" si="165"/>
        <v>0</v>
      </c>
      <c r="FU79" s="65">
        <f t="shared" si="165"/>
        <v>0</v>
      </c>
      <c r="FV79" s="65">
        <f t="shared" si="165"/>
        <v>0</v>
      </c>
      <c r="FW79" s="65">
        <f t="shared" si="165"/>
        <v>0</v>
      </c>
      <c r="FX79" s="65">
        <f t="shared" si="165"/>
        <v>0</v>
      </c>
      <c r="FY79" s="65">
        <f t="shared" si="165"/>
        <v>0</v>
      </c>
      <c r="FZ79" s="65">
        <f t="shared" si="165"/>
        <v>0</v>
      </c>
      <c r="GA79" s="65">
        <f t="shared" si="165"/>
        <v>0</v>
      </c>
      <c r="GB79" s="65">
        <f t="shared" si="165"/>
        <v>1</v>
      </c>
      <c r="GC79" s="65">
        <f t="shared" si="165"/>
        <v>1</v>
      </c>
      <c r="GD79" s="65">
        <f t="shared" si="165"/>
        <v>0</v>
      </c>
      <c r="GE79" s="65">
        <f t="shared" si="165"/>
        <v>0</v>
      </c>
      <c r="GF79" s="65">
        <f t="shared" si="165"/>
        <v>0</v>
      </c>
      <c r="GG79" s="65">
        <f t="shared" si="165"/>
        <v>0</v>
      </c>
      <c r="GH79" s="65">
        <f t="shared" si="165"/>
        <v>0</v>
      </c>
      <c r="GI79" s="65">
        <f t="shared" si="165"/>
        <v>1</v>
      </c>
      <c r="GJ79" s="65">
        <f t="shared" si="165"/>
        <v>0</v>
      </c>
      <c r="GK79" s="65">
        <f t="shared" si="165"/>
        <v>0</v>
      </c>
      <c r="GL79" s="65">
        <f t="shared" si="165"/>
        <v>1</v>
      </c>
      <c r="GM79" s="65">
        <f t="shared" si="165"/>
        <v>0</v>
      </c>
      <c r="GN79" s="65">
        <f t="shared" si="165"/>
        <v>0</v>
      </c>
      <c r="GO79" s="65">
        <f t="shared" si="165"/>
        <v>0</v>
      </c>
      <c r="GP79" s="65">
        <f t="shared" si="165"/>
        <v>0</v>
      </c>
      <c r="GQ79" s="65">
        <f t="shared" si="165"/>
        <v>0</v>
      </c>
      <c r="GR79" s="65">
        <f t="shared" si="165"/>
        <v>1</v>
      </c>
      <c r="GS79" s="65">
        <f t="shared" si="165"/>
        <v>0</v>
      </c>
      <c r="GT79" s="65">
        <f t="shared" si="165"/>
        <v>0</v>
      </c>
      <c r="GU79" s="65">
        <f t="shared" si="165"/>
        <v>0</v>
      </c>
      <c r="GV79" s="65">
        <f t="shared" si="165"/>
        <v>0</v>
      </c>
      <c r="GW79" s="65">
        <f t="shared" si="165"/>
        <v>0</v>
      </c>
      <c r="GX79" s="65">
        <f t="shared" si="165"/>
        <v>0</v>
      </c>
      <c r="GY79" s="65">
        <f t="shared" si="165"/>
        <v>0</v>
      </c>
      <c r="GZ79" s="65">
        <f t="shared" si="165"/>
        <v>1</v>
      </c>
      <c r="HA79" s="65">
        <f t="shared" si="165"/>
        <v>0</v>
      </c>
      <c r="HB79" s="65">
        <f t="shared" ref="HB79:JM79" si="166">IF(SUM(HB3:HB77)&gt;0,1,0)</f>
        <v>1</v>
      </c>
      <c r="HC79" s="65">
        <f t="shared" si="166"/>
        <v>1</v>
      </c>
      <c r="HD79" s="65">
        <f t="shared" si="166"/>
        <v>0</v>
      </c>
      <c r="HE79" s="65">
        <f t="shared" si="166"/>
        <v>1</v>
      </c>
      <c r="HF79" s="65">
        <f t="shared" si="166"/>
        <v>0</v>
      </c>
      <c r="HG79" s="65">
        <f t="shared" si="166"/>
        <v>0</v>
      </c>
      <c r="HH79" s="65">
        <f t="shared" si="166"/>
        <v>0</v>
      </c>
      <c r="HI79" s="65">
        <f t="shared" si="166"/>
        <v>1</v>
      </c>
      <c r="HJ79" s="65">
        <f t="shared" si="166"/>
        <v>0</v>
      </c>
      <c r="HK79" s="65">
        <f t="shared" si="166"/>
        <v>1</v>
      </c>
      <c r="HL79" s="65">
        <f t="shared" si="166"/>
        <v>0</v>
      </c>
      <c r="HM79" s="65">
        <f t="shared" si="166"/>
        <v>1</v>
      </c>
      <c r="HN79" s="65">
        <f t="shared" si="166"/>
        <v>0</v>
      </c>
      <c r="HO79" s="65">
        <f t="shared" si="166"/>
        <v>0</v>
      </c>
      <c r="HP79" s="65">
        <f t="shared" si="166"/>
        <v>1</v>
      </c>
      <c r="HQ79" s="65">
        <f t="shared" si="166"/>
        <v>0</v>
      </c>
      <c r="HR79" s="65">
        <f t="shared" si="166"/>
        <v>0</v>
      </c>
      <c r="HS79" s="65">
        <f t="shared" si="166"/>
        <v>0</v>
      </c>
      <c r="HT79" s="65">
        <f t="shared" si="166"/>
        <v>0</v>
      </c>
      <c r="HU79" s="65">
        <f t="shared" si="166"/>
        <v>0</v>
      </c>
      <c r="HV79" s="65">
        <f t="shared" si="166"/>
        <v>0</v>
      </c>
      <c r="HW79" s="65">
        <f t="shared" si="166"/>
        <v>1</v>
      </c>
      <c r="HX79" s="65">
        <f t="shared" si="166"/>
        <v>0</v>
      </c>
      <c r="HY79" s="65">
        <f t="shared" si="166"/>
        <v>1</v>
      </c>
      <c r="HZ79" s="65">
        <f t="shared" si="166"/>
        <v>0</v>
      </c>
      <c r="IA79" s="65">
        <f t="shared" si="166"/>
        <v>0</v>
      </c>
      <c r="IB79" s="65">
        <f t="shared" si="166"/>
        <v>0</v>
      </c>
      <c r="IC79" s="65">
        <f t="shared" si="166"/>
        <v>0</v>
      </c>
      <c r="ID79" s="65">
        <f t="shared" si="166"/>
        <v>0</v>
      </c>
      <c r="IE79" s="65">
        <f t="shared" si="166"/>
        <v>0</v>
      </c>
      <c r="IF79" s="65">
        <f t="shared" si="166"/>
        <v>0</v>
      </c>
      <c r="IG79" s="65">
        <f t="shared" si="166"/>
        <v>0</v>
      </c>
      <c r="IH79" s="65">
        <f t="shared" si="166"/>
        <v>1</v>
      </c>
      <c r="II79" s="65">
        <f t="shared" si="166"/>
        <v>0</v>
      </c>
      <c r="IJ79" s="65">
        <f t="shared" si="166"/>
        <v>0</v>
      </c>
      <c r="IK79" s="65">
        <f t="shared" si="166"/>
        <v>1</v>
      </c>
      <c r="IL79" s="65">
        <f t="shared" si="166"/>
        <v>1</v>
      </c>
      <c r="IM79" s="65">
        <f t="shared" si="166"/>
        <v>1</v>
      </c>
      <c r="IN79" s="65">
        <f t="shared" si="166"/>
        <v>1</v>
      </c>
      <c r="IO79" s="65">
        <f t="shared" si="166"/>
        <v>0</v>
      </c>
      <c r="IP79" s="65">
        <f t="shared" si="166"/>
        <v>0</v>
      </c>
      <c r="IQ79" s="65">
        <f t="shared" si="166"/>
        <v>0</v>
      </c>
      <c r="IR79" s="65">
        <f t="shared" si="166"/>
        <v>0</v>
      </c>
      <c r="IS79" s="65">
        <f t="shared" si="166"/>
        <v>0</v>
      </c>
      <c r="IT79" s="65">
        <f t="shared" si="166"/>
        <v>0</v>
      </c>
      <c r="IU79" s="65">
        <f t="shared" si="166"/>
        <v>0</v>
      </c>
      <c r="IV79" s="65">
        <f t="shared" si="166"/>
        <v>1</v>
      </c>
      <c r="IW79" s="65">
        <f t="shared" si="166"/>
        <v>0</v>
      </c>
      <c r="IX79" s="65">
        <f t="shared" si="166"/>
        <v>1</v>
      </c>
      <c r="IY79" s="65">
        <f t="shared" si="166"/>
        <v>0</v>
      </c>
      <c r="IZ79" s="65">
        <f t="shared" si="166"/>
        <v>1</v>
      </c>
      <c r="JA79" s="65">
        <f t="shared" si="166"/>
        <v>1</v>
      </c>
      <c r="JB79" s="65">
        <f t="shared" si="166"/>
        <v>1</v>
      </c>
      <c r="JC79" s="65">
        <f t="shared" si="166"/>
        <v>0</v>
      </c>
      <c r="JD79" s="65">
        <f t="shared" si="166"/>
        <v>1</v>
      </c>
      <c r="JE79" s="65">
        <f t="shared" si="166"/>
        <v>0</v>
      </c>
      <c r="JF79" s="65">
        <f t="shared" si="166"/>
        <v>1</v>
      </c>
      <c r="JG79" s="65">
        <f t="shared" si="166"/>
        <v>1</v>
      </c>
      <c r="JH79" s="65">
        <f t="shared" si="166"/>
        <v>0</v>
      </c>
      <c r="JI79" s="65">
        <f t="shared" si="166"/>
        <v>0</v>
      </c>
      <c r="JJ79" s="65">
        <f t="shared" si="166"/>
        <v>0</v>
      </c>
      <c r="JK79" s="65">
        <f t="shared" si="166"/>
        <v>0</v>
      </c>
      <c r="JL79" s="65">
        <f t="shared" si="166"/>
        <v>0</v>
      </c>
      <c r="JM79" s="65">
        <f t="shared" si="166"/>
        <v>0</v>
      </c>
      <c r="JN79" s="65">
        <f t="shared" ref="JN79:LY79" si="167">IF(SUM(JN3:JN77)&gt;0,1,0)</f>
        <v>1</v>
      </c>
      <c r="JO79" s="65">
        <f t="shared" si="167"/>
        <v>0</v>
      </c>
      <c r="JP79" s="65">
        <f t="shared" si="167"/>
        <v>0</v>
      </c>
      <c r="JQ79" s="65">
        <f t="shared" si="167"/>
        <v>0</v>
      </c>
      <c r="JR79" s="65">
        <f t="shared" si="167"/>
        <v>0</v>
      </c>
      <c r="JS79" s="65">
        <f t="shared" si="167"/>
        <v>1</v>
      </c>
      <c r="JT79" s="65">
        <f t="shared" si="167"/>
        <v>0</v>
      </c>
      <c r="JU79" s="65">
        <f t="shared" si="167"/>
        <v>0</v>
      </c>
      <c r="JV79" s="65">
        <f t="shared" si="167"/>
        <v>0</v>
      </c>
      <c r="JW79" s="65">
        <f t="shared" si="167"/>
        <v>0</v>
      </c>
      <c r="JX79" s="65">
        <f t="shared" si="167"/>
        <v>0</v>
      </c>
      <c r="JY79" s="65">
        <f t="shared" si="167"/>
        <v>0</v>
      </c>
      <c r="JZ79" s="65">
        <f t="shared" si="167"/>
        <v>0</v>
      </c>
      <c r="KA79" s="65">
        <f t="shared" si="167"/>
        <v>0</v>
      </c>
      <c r="KB79" s="65">
        <f t="shared" si="167"/>
        <v>0</v>
      </c>
      <c r="KC79" s="65">
        <f t="shared" si="167"/>
        <v>0</v>
      </c>
      <c r="KD79" s="65">
        <f t="shared" si="167"/>
        <v>0</v>
      </c>
      <c r="KE79" s="65">
        <f t="shared" si="167"/>
        <v>0</v>
      </c>
      <c r="KF79" s="65">
        <f t="shared" si="167"/>
        <v>0</v>
      </c>
      <c r="KG79" s="65">
        <f t="shared" si="167"/>
        <v>0</v>
      </c>
      <c r="KH79" s="65">
        <f t="shared" si="167"/>
        <v>0</v>
      </c>
      <c r="KI79" s="65">
        <f t="shared" si="167"/>
        <v>1</v>
      </c>
      <c r="KJ79" s="65">
        <f t="shared" si="167"/>
        <v>0</v>
      </c>
      <c r="KK79" s="65">
        <f t="shared" si="167"/>
        <v>0</v>
      </c>
      <c r="KL79" s="65">
        <f t="shared" si="167"/>
        <v>1</v>
      </c>
      <c r="KM79" s="65">
        <f t="shared" si="167"/>
        <v>0</v>
      </c>
      <c r="KN79" s="65">
        <f t="shared" si="167"/>
        <v>0</v>
      </c>
      <c r="KO79" s="65">
        <f t="shared" si="167"/>
        <v>0</v>
      </c>
      <c r="KP79" s="65">
        <f t="shared" si="167"/>
        <v>0</v>
      </c>
      <c r="KQ79" s="65">
        <f t="shared" si="167"/>
        <v>0</v>
      </c>
      <c r="KR79" s="65">
        <f t="shared" si="167"/>
        <v>0</v>
      </c>
      <c r="KS79" s="65">
        <f t="shared" si="167"/>
        <v>0</v>
      </c>
      <c r="KT79" s="65">
        <f t="shared" si="167"/>
        <v>0</v>
      </c>
      <c r="KU79" s="65">
        <f t="shared" si="167"/>
        <v>0</v>
      </c>
      <c r="KV79" s="65">
        <f t="shared" si="167"/>
        <v>0</v>
      </c>
      <c r="KW79" s="65">
        <f t="shared" si="167"/>
        <v>0</v>
      </c>
      <c r="KX79" s="65">
        <f t="shared" si="167"/>
        <v>0</v>
      </c>
      <c r="KY79" s="65">
        <f t="shared" si="167"/>
        <v>0</v>
      </c>
      <c r="KZ79" s="65">
        <f t="shared" si="167"/>
        <v>0</v>
      </c>
      <c r="LA79" s="65">
        <f t="shared" si="167"/>
        <v>0</v>
      </c>
      <c r="LB79" s="65">
        <f t="shared" si="167"/>
        <v>0</v>
      </c>
      <c r="LC79" s="65">
        <f t="shared" si="167"/>
        <v>0</v>
      </c>
      <c r="LD79" s="65">
        <f t="shared" si="167"/>
        <v>0</v>
      </c>
      <c r="LE79" s="65">
        <f t="shared" si="167"/>
        <v>0</v>
      </c>
      <c r="LF79" s="65">
        <f t="shared" si="167"/>
        <v>1</v>
      </c>
      <c r="LG79" s="2">
        <f t="shared" si="167"/>
        <v>0</v>
      </c>
      <c r="LH79" s="2">
        <f t="shared" si="167"/>
        <v>0</v>
      </c>
      <c r="LI79" s="2">
        <f t="shared" si="167"/>
        <v>0</v>
      </c>
      <c r="LJ79" s="2">
        <f t="shared" si="167"/>
        <v>0</v>
      </c>
      <c r="LK79" s="2">
        <f t="shared" si="167"/>
        <v>0</v>
      </c>
      <c r="LL79" s="2">
        <f t="shared" si="167"/>
        <v>0</v>
      </c>
      <c r="LM79" s="2">
        <f t="shared" si="167"/>
        <v>0</v>
      </c>
      <c r="LN79" s="2">
        <f t="shared" si="167"/>
        <v>0</v>
      </c>
      <c r="LO79" s="2">
        <f t="shared" si="167"/>
        <v>0</v>
      </c>
      <c r="LP79" s="2">
        <f t="shared" si="167"/>
        <v>0</v>
      </c>
      <c r="LQ79" s="2">
        <f t="shared" si="167"/>
        <v>0</v>
      </c>
      <c r="LR79" s="2">
        <f t="shared" si="167"/>
        <v>0</v>
      </c>
      <c r="LS79" s="2">
        <f t="shared" si="167"/>
        <v>0</v>
      </c>
      <c r="LT79" s="2">
        <f t="shared" si="167"/>
        <v>0</v>
      </c>
      <c r="LU79" s="2">
        <f t="shared" si="167"/>
        <v>0</v>
      </c>
      <c r="LV79" s="2">
        <f t="shared" si="167"/>
        <v>0</v>
      </c>
      <c r="LW79" s="2">
        <f t="shared" si="167"/>
        <v>0</v>
      </c>
      <c r="LX79" s="2">
        <f t="shared" si="167"/>
        <v>0</v>
      </c>
      <c r="LY79" s="2">
        <f t="shared" si="167"/>
        <v>0</v>
      </c>
      <c r="LZ79" s="2">
        <f t="shared" ref="LZ79:NG79" si="168">IF(SUM(LZ3:LZ77)&gt;0,1,0)</f>
        <v>0</v>
      </c>
      <c r="MA79" s="2">
        <f t="shared" si="168"/>
        <v>0</v>
      </c>
      <c r="MB79" s="2">
        <f t="shared" si="168"/>
        <v>0</v>
      </c>
      <c r="MC79" s="2">
        <f t="shared" si="168"/>
        <v>0</v>
      </c>
      <c r="MD79" s="2">
        <f t="shared" si="168"/>
        <v>0</v>
      </c>
      <c r="ME79" s="2">
        <f t="shared" si="168"/>
        <v>0</v>
      </c>
      <c r="MF79" s="2">
        <f t="shared" si="168"/>
        <v>0</v>
      </c>
      <c r="MG79" s="2">
        <f t="shared" si="168"/>
        <v>0</v>
      </c>
      <c r="MH79" s="2">
        <f t="shared" si="168"/>
        <v>0</v>
      </c>
      <c r="MI79" s="2">
        <f t="shared" si="168"/>
        <v>0</v>
      </c>
      <c r="MJ79" s="2">
        <f t="shared" si="168"/>
        <v>0</v>
      </c>
      <c r="MK79" s="2">
        <f t="shared" si="168"/>
        <v>0</v>
      </c>
      <c r="ML79" s="2">
        <f t="shared" si="168"/>
        <v>0</v>
      </c>
      <c r="MM79" s="2">
        <f t="shared" si="168"/>
        <v>0</v>
      </c>
      <c r="MN79" s="2">
        <f t="shared" si="168"/>
        <v>0</v>
      </c>
      <c r="MO79" s="2">
        <f t="shared" si="168"/>
        <v>0</v>
      </c>
      <c r="MP79" s="2">
        <f t="shared" si="168"/>
        <v>0</v>
      </c>
      <c r="MQ79" s="2">
        <f t="shared" si="168"/>
        <v>0</v>
      </c>
      <c r="MR79" s="2">
        <f t="shared" si="168"/>
        <v>0</v>
      </c>
      <c r="MS79" s="2">
        <f t="shared" si="168"/>
        <v>0</v>
      </c>
      <c r="MT79" s="2">
        <f t="shared" si="168"/>
        <v>0</v>
      </c>
      <c r="MU79" s="2">
        <f t="shared" si="168"/>
        <v>0</v>
      </c>
      <c r="MV79" s="2">
        <f t="shared" si="168"/>
        <v>0</v>
      </c>
      <c r="MW79" s="2">
        <f t="shared" si="168"/>
        <v>0</v>
      </c>
      <c r="MX79" s="2">
        <f t="shared" si="168"/>
        <v>0</v>
      </c>
      <c r="MY79" s="2">
        <f t="shared" si="168"/>
        <v>0</v>
      </c>
      <c r="MZ79" s="2">
        <f t="shared" si="168"/>
        <v>0</v>
      </c>
      <c r="NA79" s="2">
        <f t="shared" si="168"/>
        <v>0</v>
      </c>
      <c r="NB79" s="2">
        <f t="shared" si="168"/>
        <v>0</v>
      </c>
      <c r="NC79" s="2">
        <f t="shared" si="168"/>
        <v>0</v>
      </c>
      <c r="ND79" s="2">
        <f t="shared" si="168"/>
        <v>0</v>
      </c>
      <c r="NE79" s="2">
        <f t="shared" si="168"/>
        <v>0</v>
      </c>
      <c r="NF79" s="2">
        <f t="shared" si="168"/>
        <v>0</v>
      </c>
      <c r="NG79" s="2">
        <f t="shared" si="168"/>
        <v>0</v>
      </c>
    </row>
    <row r="80" spans="1:373">
      <c r="A80" s="48" t="s">
        <v>417</v>
      </c>
      <c r="B80" s="48"/>
      <c r="C80" s="49"/>
      <c r="D80" s="48"/>
      <c r="E80" s="48"/>
      <c r="F80" s="49">
        <f>SUM(NI2:NI77)</f>
        <v>26</v>
      </c>
      <c r="EP80" s="2">
        <f>COUNTIF(EP2:EP76,"&gt;0")</f>
        <v>6</v>
      </c>
      <c r="EQ80" s="2">
        <f t="shared" ref="EQ80:HB80" si="169">COUNTIF(EQ2:EQ76,"&gt;0")</f>
        <v>0</v>
      </c>
      <c r="ER80" s="2">
        <f t="shared" si="169"/>
        <v>0</v>
      </c>
      <c r="ES80" s="2">
        <f t="shared" si="169"/>
        <v>0</v>
      </c>
      <c r="ET80" s="2">
        <f t="shared" si="169"/>
        <v>0</v>
      </c>
      <c r="EU80" s="2">
        <f t="shared" si="169"/>
        <v>0</v>
      </c>
      <c r="EV80" s="2">
        <f t="shared" si="169"/>
        <v>0</v>
      </c>
      <c r="EW80" s="2">
        <f t="shared" si="169"/>
        <v>0</v>
      </c>
      <c r="EX80" s="2">
        <f t="shared" si="169"/>
        <v>0</v>
      </c>
      <c r="EY80" s="2">
        <f t="shared" si="169"/>
        <v>0</v>
      </c>
      <c r="EZ80" s="2">
        <f t="shared" si="169"/>
        <v>0</v>
      </c>
      <c r="FA80" s="2">
        <f t="shared" si="169"/>
        <v>0</v>
      </c>
      <c r="FB80" s="2">
        <f t="shared" si="169"/>
        <v>0</v>
      </c>
      <c r="FC80" s="2">
        <f t="shared" si="169"/>
        <v>0</v>
      </c>
      <c r="FD80" s="2">
        <f t="shared" si="169"/>
        <v>0</v>
      </c>
      <c r="FE80" s="2">
        <f t="shared" si="169"/>
        <v>0</v>
      </c>
      <c r="FF80" s="2">
        <f t="shared" si="169"/>
        <v>0</v>
      </c>
      <c r="FG80" s="2">
        <f t="shared" si="169"/>
        <v>0</v>
      </c>
      <c r="FH80" s="2">
        <f t="shared" si="169"/>
        <v>0</v>
      </c>
      <c r="FI80" s="2">
        <f t="shared" si="169"/>
        <v>0</v>
      </c>
      <c r="FJ80" s="2">
        <f t="shared" si="169"/>
        <v>0</v>
      </c>
      <c r="FK80" s="2">
        <f t="shared" si="169"/>
        <v>1</v>
      </c>
      <c r="FL80" s="2">
        <f t="shared" si="169"/>
        <v>0</v>
      </c>
      <c r="FM80" s="2">
        <f t="shared" si="169"/>
        <v>0</v>
      </c>
      <c r="FN80" s="2">
        <f t="shared" si="169"/>
        <v>1</v>
      </c>
      <c r="FO80" s="2">
        <f t="shared" si="169"/>
        <v>0</v>
      </c>
      <c r="FP80" s="2">
        <f t="shared" si="169"/>
        <v>0</v>
      </c>
      <c r="FQ80" s="2">
        <f t="shared" si="169"/>
        <v>0</v>
      </c>
      <c r="FR80" s="2">
        <f t="shared" si="169"/>
        <v>0</v>
      </c>
      <c r="FS80" s="2">
        <f t="shared" si="169"/>
        <v>0</v>
      </c>
      <c r="FT80" s="2">
        <f t="shared" si="169"/>
        <v>0</v>
      </c>
      <c r="FU80" s="2">
        <f t="shared" si="169"/>
        <v>0</v>
      </c>
      <c r="FV80" s="2">
        <f t="shared" si="169"/>
        <v>0</v>
      </c>
      <c r="FW80" s="2">
        <f t="shared" si="169"/>
        <v>0</v>
      </c>
      <c r="FX80" s="2">
        <f t="shared" si="169"/>
        <v>0</v>
      </c>
      <c r="FY80" s="2">
        <f t="shared" si="169"/>
        <v>0</v>
      </c>
      <c r="FZ80" s="2">
        <f t="shared" si="169"/>
        <v>0</v>
      </c>
      <c r="GA80" s="2">
        <f t="shared" si="169"/>
        <v>0</v>
      </c>
      <c r="GB80" s="2">
        <f t="shared" si="169"/>
        <v>5</v>
      </c>
      <c r="GC80" s="2">
        <f t="shared" si="169"/>
        <v>3</v>
      </c>
      <c r="GD80" s="2">
        <f t="shared" si="169"/>
        <v>0</v>
      </c>
      <c r="GE80" s="2">
        <f t="shared" si="169"/>
        <v>0</v>
      </c>
      <c r="GF80" s="2">
        <f t="shared" si="169"/>
        <v>0</v>
      </c>
      <c r="GG80" s="2">
        <f t="shared" si="169"/>
        <v>0</v>
      </c>
      <c r="GH80" s="2">
        <f t="shared" si="169"/>
        <v>0</v>
      </c>
      <c r="GI80" s="2">
        <f t="shared" si="169"/>
        <v>1</v>
      </c>
      <c r="GJ80" s="2">
        <f t="shared" si="169"/>
        <v>0</v>
      </c>
      <c r="GK80" s="2">
        <f t="shared" si="169"/>
        <v>0</v>
      </c>
      <c r="GL80" s="2">
        <f t="shared" si="169"/>
        <v>7</v>
      </c>
      <c r="GM80" s="2">
        <f t="shared" si="169"/>
        <v>0</v>
      </c>
      <c r="GN80" s="2">
        <f t="shared" si="169"/>
        <v>0</v>
      </c>
      <c r="GO80" s="2">
        <f t="shared" si="169"/>
        <v>0</v>
      </c>
      <c r="GP80" s="2">
        <f t="shared" si="169"/>
        <v>0</v>
      </c>
      <c r="GQ80" s="2">
        <f t="shared" si="169"/>
        <v>0</v>
      </c>
      <c r="GR80" s="2">
        <f t="shared" si="169"/>
        <v>7</v>
      </c>
      <c r="GS80" s="2">
        <f t="shared" si="169"/>
        <v>0</v>
      </c>
      <c r="GT80" s="2">
        <f t="shared" si="169"/>
        <v>0</v>
      </c>
      <c r="GU80" s="2">
        <f t="shared" si="169"/>
        <v>0</v>
      </c>
      <c r="GV80" s="2">
        <f t="shared" si="169"/>
        <v>0</v>
      </c>
      <c r="GW80" s="2">
        <f t="shared" si="169"/>
        <v>0</v>
      </c>
      <c r="GX80" s="2">
        <f t="shared" si="169"/>
        <v>0</v>
      </c>
      <c r="GY80" s="2">
        <f t="shared" si="169"/>
        <v>0</v>
      </c>
      <c r="GZ80" s="2">
        <f t="shared" si="169"/>
        <v>3</v>
      </c>
      <c r="HA80" s="2">
        <f t="shared" si="169"/>
        <v>0</v>
      </c>
      <c r="HB80" s="2">
        <f t="shared" si="169"/>
        <v>5</v>
      </c>
      <c r="HC80" s="2">
        <f t="shared" ref="HC80:JN80" si="170">COUNTIF(HC2:HC76,"&gt;0")</f>
        <v>2</v>
      </c>
      <c r="HD80" s="2">
        <f t="shared" si="170"/>
        <v>0</v>
      </c>
      <c r="HE80" s="2">
        <f t="shared" si="170"/>
        <v>3</v>
      </c>
      <c r="HF80" s="2">
        <f t="shared" si="170"/>
        <v>0</v>
      </c>
      <c r="HG80" s="2">
        <f t="shared" si="170"/>
        <v>0</v>
      </c>
      <c r="HH80" s="2">
        <f t="shared" si="170"/>
        <v>0</v>
      </c>
      <c r="HI80" s="2">
        <f t="shared" si="170"/>
        <v>1</v>
      </c>
      <c r="HJ80" s="2">
        <f t="shared" si="170"/>
        <v>0</v>
      </c>
      <c r="HK80" s="2">
        <f t="shared" si="170"/>
        <v>1</v>
      </c>
      <c r="HL80" s="2">
        <f t="shared" si="170"/>
        <v>0</v>
      </c>
      <c r="HM80" s="2">
        <f t="shared" si="170"/>
        <v>4</v>
      </c>
      <c r="HN80" s="2">
        <f t="shared" si="170"/>
        <v>0</v>
      </c>
      <c r="HO80" s="2">
        <f t="shared" si="170"/>
        <v>0</v>
      </c>
      <c r="HP80" s="2">
        <f t="shared" si="170"/>
        <v>5</v>
      </c>
      <c r="HQ80" s="2">
        <f t="shared" si="170"/>
        <v>0</v>
      </c>
      <c r="HR80" s="2">
        <f t="shared" si="170"/>
        <v>0</v>
      </c>
      <c r="HS80" s="2">
        <f t="shared" si="170"/>
        <v>0</v>
      </c>
      <c r="HT80" s="2">
        <f t="shared" si="170"/>
        <v>0</v>
      </c>
      <c r="HU80" s="2">
        <f t="shared" si="170"/>
        <v>0</v>
      </c>
      <c r="HV80" s="2">
        <f t="shared" si="170"/>
        <v>0</v>
      </c>
      <c r="HW80" s="2">
        <f t="shared" si="170"/>
        <v>3</v>
      </c>
      <c r="HX80" s="2">
        <f t="shared" si="170"/>
        <v>0</v>
      </c>
      <c r="HY80" s="2">
        <f t="shared" si="170"/>
        <v>5</v>
      </c>
      <c r="HZ80" s="2">
        <f t="shared" si="170"/>
        <v>0</v>
      </c>
      <c r="IA80" s="2">
        <f t="shared" si="170"/>
        <v>0</v>
      </c>
      <c r="IB80" s="2">
        <f t="shared" si="170"/>
        <v>0</v>
      </c>
      <c r="IC80" s="2">
        <f t="shared" si="170"/>
        <v>0</v>
      </c>
      <c r="ID80" s="2">
        <f t="shared" si="170"/>
        <v>0</v>
      </c>
      <c r="IE80" s="2">
        <f t="shared" si="170"/>
        <v>0</v>
      </c>
      <c r="IF80" s="2">
        <f t="shared" si="170"/>
        <v>0</v>
      </c>
      <c r="IG80" s="2">
        <f t="shared" si="170"/>
        <v>0</v>
      </c>
      <c r="IH80" s="2">
        <f t="shared" si="170"/>
        <v>5</v>
      </c>
      <c r="II80" s="2">
        <f t="shared" si="170"/>
        <v>0</v>
      </c>
      <c r="IJ80" s="2">
        <f t="shared" si="170"/>
        <v>0</v>
      </c>
      <c r="IK80" s="2">
        <f t="shared" si="170"/>
        <v>3</v>
      </c>
      <c r="IL80" s="2">
        <f t="shared" si="170"/>
        <v>1</v>
      </c>
      <c r="IM80" s="2">
        <f t="shared" si="170"/>
        <v>1</v>
      </c>
      <c r="IN80" s="2">
        <f t="shared" si="170"/>
        <v>5</v>
      </c>
      <c r="IO80" s="2">
        <f t="shared" si="170"/>
        <v>0</v>
      </c>
      <c r="IP80" s="2">
        <f t="shared" si="170"/>
        <v>0</v>
      </c>
      <c r="IQ80" s="2">
        <f t="shared" si="170"/>
        <v>0</v>
      </c>
      <c r="IR80" s="2">
        <f t="shared" si="170"/>
        <v>0</v>
      </c>
      <c r="IS80" s="2">
        <f t="shared" si="170"/>
        <v>0</v>
      </c>
      <c r="IT80" s="2">
        <f t="shared" si="170"/>
        <v>0</v>
      </c>
      <c r="IU80" s="2">
        <f t="shared" si="170"/>
        <v>0</v>
      </c>
      <c r="IV80" s="2">
        <f t="shared" si="170"/>
        <v>4</v>
      </c>
      <c r="IW80" s="2">
        <f t="shared" si="170"/>
        <v>0</v>
      </c>
      <c r="IX80" s="2">
        <f t="shared" si="170"/>
        <v>7</v>
      </c>
      <c r="IY80" s="2">
        <f t="shared" si="170"/>
        <v>0</v>
      </c>
      <c r="IZ80" s="2">
        <f t="shared" si="170"/>
        <v>7</v>
      </c>
      <c r="JA80" s="2">
        <f t="shared" si="170"/>
        <v>8</v>
      </c>
      <c r="JB80" s="2">
        <f t="shared" si="170"/>
        <v>5</v>
      </c>
      <c r="JC80" s="2">
        <f t="shared" si="170"/>
        <v>0</v>
      </c>
      <c r="JD80" s="2">
        <f t="shared" si="170"/>
        <v>4</v>
      </c>
      <c r="JE80" s="2">
        <f t="shared" si="170"/>
        <v>0</v>
      </c>
      <c r="JF80" s="2">
        <f t="shared" si="170"/>
        <v>5</v>
      </c>
      <c r="JG80" s="2">
        <f t="shared" si="170"/>
        <v>8</v>
      </c>
      <c r="JH80" s="2">
        <f t="shared" si="170"/>
        <v>0</v>
      </c>
      <c r="JI80" s="2">
        <f t="shared" si="170"/>
        <v>0</v>
      </c>
      <c r="JJ80" s="2">
        <f t="shared" si="170"/>
        <v>0</v>
      </c>
      <c r="JK80" s="2">
        <f t="shared" si="170"/>
        <v>0</v>
      </c>
      <c r="JL80" s="2">
        <f t="shared" si="170"/>
        <v>0</v>
      </c>
      <c r="JM80" s="2">
        <f t="shared" si="170"/>
        <v>0</v>
      </c>
      <c r="JN80" s="2">
        <f t="shared" si="170"/>
        <v>2</v>
      </c>
      <c r="JO80" s="2">
        <f t="shared" ref="JO80:LF80" si="171">COUNTIF(JO2:JO76,"&gt;0")</f>
        <v>0</v>
      </c>
      <c r="JP80" s="2">
        <f t="shared" si="171"/>
        <v>0</v>
      </c>
      <c r="JQ80" s="2">
        <f t="shared" si="171"/>
        <v>0</v>
      </c>
      <c r="JR80" s="2">
        <f t="shared" si="171"/>
        <v>0</v>
      </c>
      <c r="JS80" s="2">
        <f t="shared" si="171"/>
        <v>5</v>
      </c>
      <c r="JT80" s="2">
        <f t="shared" si="171"/>
        <v>0</v>
      </c>
      <c r="JU80" s="2">
        <f t="shared" si="171"/>
        <v>0</v>
      </c>
      <c r="JV80" s="2">
        <f t="shared" si="171"/>
        <v>0</v>
      </c>
      <c r="JW80" s="2">
        <f t="shared" si="171"/>
        <v>0</v>
      </c>
      <c r="JX80" s="2">
        <f t="shared" si="171"/>
        <v>0</v>
      </c>
      <c r="JY80" s="2">
        <f t="shared" si="171"/>
        <v>0</v>
      </c>
      <c r="JZ80" s="2">
        <f t="shared" si="171"/>
        <v>0</v>
      </c>
      <c r="KA80" s="2">
        <f t="shared" si="171"/>
        <v>0</v>
      </c>
      <c r="KB80" s="2">
        <f t="shared" si="171"/>
        <v>0</v>
      </c>
      <c r="KC80" s="2">
        <f t="shared" si="171"/>
        <v>0</v>
      </c>
      <c r="KD80" s="2">
        <f t="shared" si="171"/>
        <v>0</v>
      </c>
      <c r="KE80" s="2">
        <f t="shared" si="171"/>
        <v>0</v>
      </c>
      <c r="KF80" s="2">
        <f t="shared" si="171"/>
        <v>0</v>
      </c>
      <c r="KG80" s="2">
        <f t="shared" si="171"/>
        <v>0</v>
      </c>
      <c r="KH80" s="2">
        <f t="shared" si="171"/>
        <v>0</v>
      </c>
      <c r="KI80" s="2">
        <f t="shared" si="171"/>
        <v>4</v>
      </c>
      <c r="KJ80" s="2">
        <f t="shared" si="171"/>
        <v>0</v>
      </c>
      <c r="KK80" s="2">
        <f t="shared" si="171"/>
        <v>0</v>
      </c>
      <c r="KL80" s="2">
        <f t="shared" si="171"/>
        <v>2</v>
      </c>
      <c r="KM80" s="2">
        <f t="shared" si="171"/>
        <v>0</v>
      </c>
      <c r="KN80" s="2">
        <f t="shared" si="171"/>
        <v>0</v>
      </c>
      <c r="KO80" s="2">
        <f t="shared" si="171"/>
        <v>0</v>
      </c>
      <c r="KP80" s="2">
        <f t="shared" si="171"/>
        <v>0</v>
      </c>
      <c r="KQ80" s="2">
        <f t="shared" si="171"/>
        <v>0</v>
      </c>
      <c r="KR80" s="2">
        <f t="shared" si="171"/>
        <v>0</v>
      </c>
      <c r="KS80" s="2">
        <f t="shared" si="171"/>
        <v>0</v>
      </c>
      <c r="KT80" s="2">
        <f t="shared" si="171"/>
        <v>0</v>
      </c>
      <c r="KU80" s="2">
        <f t="shared" si="171"/>
        <v>0</v>
      </c>
      <c r="KV80" s="2">
        <f t="shared" si="171"/>
        <v>0</v>
      </c>
      <c r="KW80" s="2">
        <f t="shared" si="171"/>
        <v>0</v>
      </c>
      <c r="KX80" s="2">
        <f t="shared" si="171"/>
        <v>0</v>
      </c>
      <c r="KY80" s="2">
        <f t="shared" si="171"/>
        <v>0</v>
      </c>
      <c r="KZ80" s="2">
        <f t="shared" si="171"/>
        <v>0</v>
      </c>
      <c r="LA80" s="2">
        <f t="shared" si="171"/>
        <v>0</v>
      </c>
      <c r="LB80" s="2">
        <f t="shared" si="171"/>
        <v>0</v>
      </c>
      <c r="LC80" s="2">
        <f t="shared" si="171"/>
        <v>0</v>
      </c>
      <c r="LD80" s="2">
        <f t="shared" si="171"/>
        <v>0</v>
      </c>
      <c r="LE80" s="2">
        <f t="shared" si="171"/>
        <v>0</v>
      </c>
      <c r="LF80" s="2">
        <f t="shared" si="171"/>
        <v>1</v>
      </c>
      <c r="LG80" s="2">
        <f t="shared" ref="LG80:LY80" si="172">COUNTIF(LG3:LG65,"&gt;0")</f>
        <v>0</v>
      </c>
      <c r="LH80" s="2">
        <f t="shared" si="172"/>
        <v>0</v>
      </c>
      <c r="LI80" s="2">
        <f t="shared" si="172"/>
        <v>0</v>
      </c>
      <c r="LJ80" s="2">
        <f t="shared" si="172"/>
        <v>0</v>
      </c>
      <c r="LK80" s="2">
        <f t="shared" si="172"/>
        <v>0</v>
      </c>
      <c r="LL80" s="2">
        <f t="shared" si="172"/>
        <v>0</v>
      </c>
      <c r="LM80" s="2">
        <f t="shared" si="172"/>
        <v>0</v>
      </c>
      <c r="LN80" s="2">
        <f t="shared" si="172"/>
        <v>0</v>
      </c>
      <c r="LO80" s="2">
        <f t="shared" si="172"/>
        <v>0</v>
      </c>
      <c r="LP80" s="2">
        <f t="shared" si="172"/>
        <v>0</v>
      </c>
      <c r="LQ80" s="2">
        <f t="shared" si="172"/>
        <v>0</v>
      </c>
      <c r="LR80" s="2">
        <f t="shared" si="172"/>
        <v>0</v>
      </c>
      <c r="LS80" s="2">
        <f t="shared" si="172"/>
        <v>0</v>
      </c>
      <c r="LT80" s="2">
        <f t="shared" si="172"/>
        <v>0</v>
      </c>
      <c r="LU80" s="2">
        <f t="shared" si="172"/>
        <v>0</v>
      </c>
      <c r="LV80" s="2">
        <f t="shared" si="172"/>
        <v>0</v>
      </c>
      <c r="LW80" s="2">
        <f t="shared" si="172"/>
        <v>0</v>
      </c>
      <c r="LX80" s="2">
        <f t="shared" si="172"/>
        <v>0</v>
      </c>
      <c r="LY80" s="2">
        <f t="shared" si="172"/>
        <v>0</v>
      </c>
      <c r="LZ80" s="2">
        <f t="shared" ref="LZ80:NG80" si="173">COUNTIF(LZ3:LZ65,"&gt;0")</f>
        <v>0</v>
      </c>
      <c r="MA80" s="2">
        <f t="shared" si="173"/>
        <v>0</v>
      </c>
      <c r="MB80" s="2">
        <f t="shared" si="173"/>
        <v>0</v>
      </c>
      <c r="MC80" s="2">
        <f t="shared" si="173"/>
        <v>0</v>
      </c>
      <c r="MD80" s="2">
        <f t="shared" si="173"/>
        <v>0</v>
      </c>
      <c r="ME80" s="2">
        <f t="shared" si="173"/>
        <v>0</v>
      </c>
      <c r="MF80" s="2">
        <f t="shared" si="173"/>
        <v>0</v>
      </c>
      <c r="MG80" s="2">
        <f t="shared" si="173"/>
        <v>0</v>
      </c>
      <c r="MH80" s="2">
        <f t="shared" si="173"/>
        <v>0</v>
      </c>
      <c r="MI80" s="2">
        <f t="shared" si="173"/>
        <v>0</v>
      </c>
      <c r="MJ80" s="2">
        <f t="shared" si="173"/>
        <v>0</v>
      </c>
      <c r="MK80" s="2">
        <f t="shared" si="173"/>
        <v>0</v>
      </c>
      <c r="ML80" s="2">
        <f t="shared" si="173"/>
        <v>0</v>
      </c>
      <c r="MM80" s="2">
        <f t="shared" si="173"/>
        <v>0</v>
      </c>
      <c r="MN80" s="2">
        <f t="shared" si="173"/>
        <v>0</v>
      </c>
      <c r="MO80" s="2">
        <f t="shared" si="173"/>
        <v>0</v>
      </c>
      <c r="MP80" s="2">
        <f t="shared" si="173"/>
        <v>0</v>
      </c>
      <c r="MQ80" s="2">
        <f t="shared" si="173"/>
        <v>0</v>
      </c>
      <c r="MR80" s="2">
        <f t="shared" si="173"/>
        <v>0</v>
      </c>
      <c r="MS80" s="2">
        <f t="shared" si="173"/>
        <v>0</v>
      </c>
      <c r="MT80" s="2">
        <f t="shared" si="173"/>
        <v>0</v>
      </c>
      <c r="MU80" s="2">
        <f t="shared" si="173"/>
        <v>0</v>
      </c>
      <c r="MV80" s="2">
        <f t="shared" si="173"/>
        <v>0</v>
      </c>
      <c r="MW80" s="2">
        <f t="shared" si="173"/>
        <v>0</v>
      </c>
      <c r="MX80" s="2">
        <f t="shared" si="173"/>
        <v>0</v>
      </c>
      <c r="MY80" s="2">
        <f t="shared" si="173"/>
        <v>0</v>
      </c>
      <c r="MZ80" s="2">
        <f t="shared" si="173"/>
        <v>0</v>
      </c>
      <c r="NA80" s="2">
        <f t="shared" si="173"/>
        <v>0</v>
      </c>
      <c r="NB80" s="2">
        <f t="shared" si="173"/>
        <v>0</v>
      </c>
      <c r="NC80" s="2">
        <f t="shared" si="173"/>
        <v>0</v>
      </c>
      <c r="ND80" s="2">
        <f t="shared" si="173"/>
        <v>0</v>
      </c>
      <c r="NE80" s="2">
        <f t="shared" si="173"/>
        <v>0</v>
      </c>
      <c r="NF80" s="2">
        <f t="shared" si="173"/>
        <v>0</v>
      </c>
      <c r="NG80" s="2">
        <f t="shared" si="173"/>
        <v>0</v>
      </c>
    </row>
    <row r="82" spans="1:373">
      <c r="A82" s="56" t="s">
        <v>430</v>
      </c>
      <c r="EP82" s="59">
        <f>EP1</f>
        <v>45066</v>
      </c>
      <c r="EQ82" s="59">
        <f t="shared" ref="EQ82:HA82" si="174">EQ1</f>
        <v>45067</v>
      </c>
      <c r="ER82" s="59">
        <f t="shared" si="174"/>
        <v>45068</v>
      </c>
      <c r="ES82" s="59">
        <f t="shared" si="174"/>
        <v>45069</v>
      </c>
      <c r="ET82" s="59">
        <f t="shared" si="174"/>
        <v>45070</v>
      </c>
      <c r="EU82" s="59">
        <f t="shared" si="174"/>
        <v>45071</v>
      </c>
      <c r="EV82" s="59">
        <f t="shared" si="174"/>
        <v>45072</v>
      </c>
      <c r="EW82" s="59">
        <f t="shared" si="174"/>
        <v>45073</v>
      </c>
      <c r="EX82" s="59">
        <f t="shared" si="174"/>
        <v>45074</v>
      </c>
      <c r="EY82" s="59">
        <f t="shared" si="174"/>
        <v>45075</v>
      </c>
      <c r="EZ82" s="59">
        <f t="shared" si="174"/>
        <v>45076</v>
      </c>
      <c r="FA82" s="59">
        <f t="shared" si="174"/>
        <v>45077</v>
      </c>
      <c r="FB82" s="59">
        <f t="shared" si="174"/>
        <v>45078</v>
      </c>
      <c r="FC82" s="59">
        <f t="shared" si="174"/>
        <v>45079</v>
      </c>
      <c r="FD82" s="59">
        <f t="shared" si="174"/>
        <v>45080</v>
      </c>
      <c r="FE82" s="59">
        <f t="shared" si="174"/>
        <v>45081</v>
      </c>
      <c r="FF82" s="59">
        <f t="shared" si="174"/>
        <v>45082</v>
      </c>
      <c r="FG82" s="59">
        <f t="shared" si="174"/>
        <v>45083</v>
      </c>
      <c r="FH82" s="59">
        <f t="shared" si="174"/>
        <v>45084</v>
      </c>
      <c r="FI82" s="59">
        <f t="shared" si="174"/>
        <v>45085</v>
      </c>
      <c r="FJ82" s="59">
        <f t="shared" si="174"/>
        <v>45086</v>
      </c>
      <c r="FK82" s="59">
        <f t="shared" si="174"/>
        <v>45087</v>
      </c>
      <c r="FL82" s="59">
        <f t="shared" si="174"/>
        <v>45088</v>
      </c>
      <c r="FM82" s="59">
        <f t="shared" si="174"/>
        <v>45089</v>
      </c>
      <c r="FN82" s="59">
        <f t="shared" si="174"/>
        <v>45090</v>
      </c>
      <c r="FO82" s="59">
        <f t="shared" si="174"/>
        <v>45091</v>
      </c>
      <c r="FP82" s="59">
        <f t="shared" si="174"/>
        <v>45092</v>
      </c>
      <c r="FQ82" s="59">
        <f t="shared" si="174"/>
        <v>45093</v>
      </c>
      <c r="FR82" s="59">
        <f t="shared" si="174"/>
        <v>45094</v>
      </c>
      <c r="FS82" s="59">
        <f t="shared" si="174"/>
        <v>45095</v>
      </c>
      <c r="FT82" s="59">
        <f t="shared" si="174"/>
        <v>45096</v>
      </c>
      <c r="FU82" s="59">
        <f t="shared" si="174"/>
        <v>45097</v>
      </c>
      <c r="FV82" s="59">
        <f t="shared" si="174"/>
        <v>45098</v>
      </c>
      <c r="FW82" s="59">
        <f t="shared" si="174"/>
        <v>45099</v>
      </c>
      <c r="FX82" s="59">
        <f t="shared" si="174"/>
        <v>45100</v>
      </c>
      <c r="FY82" s="59">
        <f t="shared" si="174"/>
        <v>45101</v>
      </c>
      <c r="FZ82" s="59">
        <f t="shared" si="174"/>
        <v>45102</v>
      </c>
      <c r="GA82" s="59">
        <f t="shared" si="174"/>
        <v>45103</v>
      </c>
      <c r="GB82" s="59">
        <f t="shared" si="174"/>
        <v>45104</v>
      </c>
      <c r="GC82" s="59">
        <f t="shared" si="174"/>
        <v>45105</v>
      </c>
      <c r="GD82" s="59">
        <f t="shared" si="174"/>
        <v>45106</v>
      </c>
      <c r="GE82" s="59">
        <f t="shared" si="174"/>
        <v>45107</v>
      </c>
      <c r="GF82" s="59">
        <f t="shared" si="174"/>
        <v>45108</v>
      </c>
      <c r="GG82" s="59">
        <f t="shared" si="174"/>
        <v>45109</v>
      </c>
      <c r="GH82" s="59">
        <f t="shared" si="174"/>
        <v>45110</v>
      </c>
      <c r="GI82" s="59">
        <f t="shared" si="174"/>
        <v>45111</v>
      </c>
      <c r="GJ82" s="59">
        <f t="shared" si="174"/>
        <v>45112</v>
      </c>
      <c r="GK82" s="59">
        <f t="shared" si="174"/>
        <v>45113</v>
      </c>
      <c r="GL82" s="59">
        <f t="shared" si="174"/>
        <v>45114</v>
      </c>
      <c r="GM82" s="59">
        <f t="shared" si="174"/>
        <v>45115</v>
      </c>
      <c r="GN82" s="59">
        <f t="shared" si="174"/>
        <v>45116</v>
      </c>
      <c r="GO82" s="59">
        <f t="shared" si="174"/>
        <v>45117</v>
      </c>
      <c r="GP82" s="59">
        <f t="shared" si="174"/>
        <v>45118</v>
      </c>
      <c r="GQ82" s="59">
        <f t="shared" si="174"/>
        <v>45119</v>
      </c>
      <c r="GR82" s="59">
        <f t="shared" si="174"/>
        <v>45120</v>
      </c>
      <c r="GS82" s="59">
        <f t="shared" si="174"/>
        <v>45121</v>
      </c>
      <c r="GT82" s="59">
        <f t="shared" si="174"/>
        <v>45122</v>
      </c>
      <c r="GU82" s="59">
        <f t="shared" si="174"/>
        <v>45123</v>
      </c>
      <c r="GV82" s="59">
        <f t="shared" si="174"/>
        <v>45124</v>
      </c>
      <c r="GW82" s="59">
        <f t="shared" si="174"/>
        <v>45125</v>
      </c>
      <c r="GX82" s="59">
        <f t="shared" si="174"/>
        <v>45126</v>
      </c>
      <c r="GY82" s="59">
        <f t="shared" si="174"/>
        <v>45127</v>
      </c>
      <c r="GZ82" s="59">
        <f t="shared" si="174"/>
        <v>45128</v>
      </c>
      <c r="HA82" s="59">
        <f t="shared" si="174"/>
        <v>45129</v>
      </c>
      <c r="HB82" s="59">
        <f t="shared" ref="HB82:JM82" si="175">HB1</f>
        <v>45130</v>
      </c>
      <c r="HC82" s="59">
        <f t="shared" si="175"/>
        <v>45131</v>
      </c>
      <c r="HD82" s="59">
        <f t="shared" si="175"/>
        <v>45132</v>
      </c>
      <c r="HE82" s="59">
        <f t="shared" si="175"/>
        <v>45133</v>
      </c>
      <c r="HF82" s="59">
        <f t="shared" si="175"/>
        <v>45134</v>
      </c>
      <c r="HG82" s="59">
        <f t="shared" si="175"/>
        <v>45135</v>
      </c>
      <c r="HH82" s="59">
        <f t="shared" si="175"/>
        <v>45136</v>
      </c>
      <c r="HI82" s="59">
        <f t="shared" si="175"/>
        <v>45137</v>
      </c>
      <c r="HJ82" s="59">
        <f t="shared" si="175"/>
        <v>45138</v>
      </c>
      <c r="HK82" s="59">
        <f t="shared" si="175"/>
        <v>45139</v>
      </c>
      <c r="HL82" s="59">
        <f t="shared" si="175"/>
        <v>45140</v>
      </c>
      <c r="HM82" s="59">
        <f t="shared" si="175"/>
        <v>45141</v>
      </c>
      <c r="HN82" s="59">
        <f t="shared" si="175"/>
        <v>45142</v>
      </c>
      <c r="HO82" s="59">
        <f t="shared" si="175"/>
        <v>45143</v>
      </c>
      <c r="HP82" s="59">
        <f t="shared" si="175"/>
        <v>45144</v>
      </c>
      <c r="HQ82" s="59">
        <f t="shared" si="175"/>
        <v>45145</v>
      </c>
      <c r="HR82" s="59">
        <f t="shared" si="175"/>
        <v>45146</v>
      </c>
      <c r="HS82" s="59">
        <f t="shared" si="175"/>
        <v>45147</v>
      </c>
      <c r="HT82" s="59">
        <f t="shared" si="175"/>
        <v>45148</v>
      </c>
      <c r="HU82" s="59">
        <f t="shared" si="175"/>
        <v>45149</v>
      </c>
      <c r="HV82" s="59">
        <f t="shared" si="175"/>
        <v>45150</v>
      </c>
      <c r="HW82" s="59">
        <f t="shared" si="175"/>
        <v>45151</v>
      </c>
      <c r="HX82" s="59">
        <f t="shared" si="175"/>
        <v>45152</v>
      </c>
      <c r="HY82" s="59">
        <f t="shared" si="175"/>
        <v>45153</v>
      </c>
      <c r="HZ82" s="59">
        <f t="shared" si="175"/>
        <v>45154</v>
      </c>
      <c r="IA82" s="59">
        <f t="shared" si="175"/>
        <v>45155</v>
      </c>
      <c r="IB82" s="59">
        <f t="shared" si="175"/>
        <v>45156</v>
      </c>
      <c r="IC82" s="59">
        <f t="shared" si="175"/>
        <v>45157</v>
      </c>
      <c r="ID82" s="59">
        <f t="shared" si="175"/>
        <v>45158</v>
      </c>
      <c r="IE82" s="59">
        <f t="shared" si="175"/>
        <v>45159</v>
      </c>
      <c r="IF82" s="59">
        <f t="shared" si="175"/>
        <v>45160</v>
      </c>
      <c r="IG82" s="59">
        <f t="shared" si="175"/>
        <v>45161</v>
      </c>
      <c r="IH82" s="59">
        <f t="shared" si="175"/>
        <v>45162</v>
      </c>
      <c r="II82" s="59">
        <f t="shared" si="175"/>
        <v>45163</v>
      </c>
      <c r="IJ82" s="59">
        <f t="shared" si="175"/>
        <v>45164</v>
      </c>
      <c r="IK82" s="59">
        <f t="shared" si="175"/>
        <v>45165</v>
      </c>
      <c r="IL82" s="59">
        <f t="shared" si="175"/>
        <v>45166</v>
      </c>
      <c r="IM82" s="59">
        <f t="shared" si="175"/>
        <v>45167</v>
      </c>
      <c r="IN82" s="59">
        <f t="shared" si="175"/>
        <v>45168</v>
      </c>
      <c r="IO82" s="59">
        <f t="shared" si="175"/>
        <v>45169</v>
      </c>
      <c r="IP82" s="59">
        <f t="shared" si="175"/>
        <v>45170</v>
      </c>
      <c r="IQ82" s="59">
        <f t="shared" si="175"/>
        <v>45171</v>
      </c>
      <c r="IR82" s="59">
        <f t="shared" si="175"/>
        <v>45172</v>
      </c>
      <c r="IS82" s="59">
        <f t="shared" si="175"/>
        <v>45173</v>
      </c>
      <c r="IT82" s="59">
        <f t="shared" si="175"/>
        <v>45174</v>
      </c>
      <c r="IU82" s="59">
        <f t="shared" si="175"/>
        <v>45175</v>
      </c>
      <c r="IV82" s="59">
        <f t="shared" si="175"/>
        <v>45176</v>
      </c>
      <c r="IW82" s="59">
        <f t="shared" si="175"/>
        <v>45177</v>
      </c>
      <c r="IX82" s="59">
        <f t="shared" si="175"/>
        <v>45178</v>
      </c>
      <c r="IY82" s="59">
        <f t="shared" si="175"/>
        <v>45179</v>
      </c>
      <c r="IZ82" s="59">
        <f t="shared" si="175"/>
        <v>45180</v>
      </c>
      <c r="JA82" s="59">
        <f t="shared" si="175"/>
        <v>45181</v>
      </c>
      <c r="JB82" s="59">
        <f t="shared" si="175"/>
        <v>45182</v>
      </c>
      <c r="JC82" s="59">
        <f t="shared" si="175"/>
        <v>45183</v>
      </c>
      <c r="JD82" s="59">
        <f t="shared" si="175"/>
        <v>45184</v>
      </c>
      <c r="JE82" s="59">
        <f t="shared" si="175"/>
        <v>45185</v>
      </c>
      <c r="JF82" s="59">
        <f t="shared" si="175"/>
        <v>45186</v>
      </c>
      <c r="JG82" s="59">
        <f t="shared" si="175"/>
        <v>45187</v>
      </c>
      <c r="JH82" s="59">
        <f t="shared" si="175"/>
        <v>45188</v>
      </c>
      <c r="JI82" s="59">
        <f t="shared" si="175"/>
        <v>45189</v>
      </c>
      <c r="JJ82" s="59">
        <f t="shared" si="175"/>
        <v>45190</v>
      </c>
      <c r="JK82" s="59">
        <f t="shared" si="175"/>
        <v>45191</v>
      </c>
      <c r="JL82" s="59">
        <f t="shared" si="175"/>
        <v>45192</v>
      </c>
      <c r="JM82" s="59">
        <f t="shared" si="175"/>
        <v>45193</v>
      </c>
      <c r="JN82" s="59">
        <f t="shared" ref="JN82:LY82" si="176">JN1</f>
        <v>45194</v>
      </c>
      <c r="JO82" s="59">
        <f t="shared" si="176"/>
        <v>45195</v>
      </c>
      <c r="JP82" s="59">
        <f t="shared" si="176"/>
        <v>45196</v>
      </c>
      <c r="JQ82" s="59">
        <f t="shared" si="176"/>
        <v>45197</v>
      </c>
      <c r="JR82" s="59">
        <f t="shared" si="176"/>
        <v>45198</v>
      </c>
      <c r="JS82" s="59">
        <f t="shared" si="176"/>
        <v>45199</v>
      </c>
      <c r="JT82" s="59">
        <f t="shared" si="176"/>
        <v>45200</v>
      </c>
      <c r="JU82" s="59">
        <f t="shared" si="176"/>
        <v>45201</v>
      </c>
      <c r="JV82" s="59">
        <f t="shared" si="176"/>
        <v>45202</v>
      </c>
      <c r="JW82" s="59">
        <f t="shared" si="176"/>
        <v>45203</v>
      </c>
      <c r="JX82" s="59">
        <f t="shared" si="176"/>
        <v>45204</v>
      </c>
      <c r="JY82" s="59">
        <f t="shared" si="176"/>
        <v>45205</v>
      </c>
      <c r="JZ82" s="59">
        <f t="shared" si="176"/>
        <v>45206</v>
      </c>
      <c r="KA82" s="59">
        <f t="shared" si="176"/>
        <v>45207</v>
      </c>
      <c r="KB82" s="59">
        <f t="shared" si="176"/>
        <v>45208</v>
      </c>
      <c r="KC82" s="59">
        <f t="shared" si="176"/>
        <v>45209</v>
      </c>
      <c r="KD82" s="59">
        <f t="shared" si="176"/>
        <v>45210</v>
      </c>
      <c r="KE82" s="59">
        <f t="shared" si="176"/>
        <v>45211</v>
      </c>
      <c r="KF82" s="59">
        <f t="shared" si="176"/>
        <v>45212</v>
      </c>
      <c r="KG82" s="59">
        <f t="shared" si="176"/>
        <v>45213</v>
      </c>
      <c r="KH82" s="59">
        <f t="shared" si="176"/>
        <v>45214</v>
      </c>
      <c r="KI82" s="59">
        <f t="shared" si="176"/>
        <v>45215</v>
      </c>
      <c r="KJ82" s="59">
        <f t="shared" si="176"/>
        <v>45216</v>
      </c>
      <c r="KK82" s="59">
        <f t="shared" si="176"/>
        <v>45217</v>
      </c>
      <c r="KL82" s="59">
        <f t="shared" si="176"/>
        <v>45218</v>
      </c>
      <c r="KM82" s="59">
        <f t="shared" si="176"/>
        <v>45219</v>
      </c>
      <c r="KN82" s="59">
        <f t="shared" si="176"/>
        <v>45220</v>
      </c>
      <c r="KO82" s="59">
        <f t="shared" si="176"/>
        <v>45221</v>
      </c>
      <c r="KP82" s="59">
        <f t="shared" si="176"/>
        <v>45222</v>
      </c>
      <c r="KQ82" s="59">
        <f t="shared" si="176"/>
        <v>45223</v>
      </c>
      <c r="KR82" s="59">
        <f t="shared" si="176"/>
        <v>45224</v>
      </c>
      <c r="KS82" s="59">
        <f t="shared" si="176"/>
        <v>45225</v>
      </c>
      <c r="KT82" s="59">
        <f t="shared" si="176"/>
        <v>45226</v>
      </c>
      <c r="KU82" s="59">
        <f t="shared" si="176"/>
        <v>45227</v>
      </c>
      <c r="KV82" s="59">
        <f t="shared" si="176"/>
        <v>45228</v>
      </c>
      <c r="KW82" s="59">
        <f t="shared" si="176"/>
        <v>45229</v>
      </c>
      <c r="KX82" s="59">
        <f t="shared" si="176"/>
        <v>45230</v>
      </c>
      <c r="KY82" s="59">
        <f t="shared" si="176"/>
        <v>45231</v>
      </c>
      <c r="KZ82" s="59">
        <f t="shared" si="176"/>
        <v>45232</v>
      </c>
      <c r="LA82" s="59">
        <f t="shared" si="176"/>
        <v>45233</v>
      </c>
      <c r="LB82" s="59">
        <f t="shared" si="176"/>
        <v>45234</v>
      </c>
      <c r="LC82" s="59">
        <f t="shared" si="176"/>
        <v>45235</v>
      </c>
      <c r="LD82" s="59">
        <f t="shared" si="176"/>
        <v>45236</v>
      </c>
      <c r="LE82" s="59">
        <f t="shared" si="176"/>
        <v>45237</v>
      </c>
      <c r="LF82" s="59">
        <f t="shared" si="176"/>
        <v>45238</v>
      </c>
      <c r="LG82" s="59">
        <f t="shared" si="176"/>
        <v>45239</v>
      </c>
      <c r="LH82" s="59">
        <f t="shared" si="176"/>
        <v>45240</v>
      </c>
      <c r="LI82" s="59">
        <f t="shared" si="176"/>
        <v>45241</v>
      </c>
      <c r="LJ82" s="59">
        <f t="shared" si="176"/>
        <v>45242</v>
      </c>
      <c r="LK82" s="59">
        <f t="shared" si="176"/>
        <v>45243</v>
      </c>
      <c r="LL82" s="59">
        <f t="shared" si="176"/>
        <v>45244</v>
      </c>
      <c r="LM82" s="59">
        <f t="shared" si="176"/>
        <v>45245</v>
      </c>
      <c r="LN82" s="59">
        <f t="shared" si="176"/>
        <v>45246</v>
      </c>
      <c r="LO82" s="59">
        <f t="shared" si="176"/>
        <v>45247</v>
      </c>
      <c r="LP82" s="59">
        <f t="shared" si="176"/>
        <v>45248</v>
      </c>
      <c r="LQ82" s="59">
        <f t="shared" si="176"/>
        <v>45249</v>
      </c>
      <c r="LR82" s="59">
        <f t="shared" si="176"/>
        <v>45250</v>
      </c>
      <c r="LS82" s="59">
        <f t="shared" si="176"/>
        <v>45251</v>
      </c>
      <c r="LT82" s="59">
        <f t="shared" si="176"/>
        <v>45252</v>
      </c>
      <c r="LU82" s="59">
        <f t="shared" si="176"/>
        <v>45253</v>
      </c>
      <c r="LV82" s="59">
        <f t="shared" si="176"/>
        <v>45254</v>
      </c>
      <c r="LW82" s="59">
        <f t="shared" si="176"/>
        <v>45255</v>
      </c>
      <c r="LX82" s="59">
        <f t="shared" si="176"/>
        <v>45256</v>
      </c>
      <c r="LY82" s="59">
        <f t="shared" si="176"/>
        <v>45257</v>
      </c>
      <c r="LZ82" s="59">
        <f t="shared" ref="LZ82:NG82" si="177">LZ1</f>
        <v>45258</v>
      </c>
      <c r="MA82" s="59">
        <f t="shared" si="177"/>
        <v>45259</v>
      </c>
      <c r="MB82" s="59">
        <f t="shared" si="177"/>
        <v>45260</v>
      </c>
      <c r="MC82" s="59">
        <f t="shared" si="177"/>
        <v>45261</v>
      </c>
      <c r="MD82" s="59">
        <f t="shared" si="177"/>
        <v>45262</v>
      </c>
      <c r="ME82" s="59">
        <f t="shared" si="177"/>
        <v>45263</v>
      </c>
      <c r="MF82" s="59">
        <f t="shared" si="177"/>
        <v>45264</v>
      </c>
      <c r="MG82" s="59">
        <f t="shared" si="177"/>
        <v>45265</v>
      </c>
      <c r="MH82" s="59">
        <f t="shared" si="177"/>
        <v>45266</v>
      </c>
      <c r="MI82" s="59">
        <f t="shared" si="177"/>
        <v>45267</v>
      </c>
      <c r="MJ82" s="59">
        <f t="shared" si="177"/>
        <v>45268</v>
      </c>
      <c r="MK82" s="59">
        <f t="shared" si="177"/>
        <v>45269</v>
      </c>
      <c r="ML82" s="59">
        <f t="shared" si="177"/>
        <v>45270</v>
      </c>
      <c r="MM82" s="59">
        <f t="shared" si="177"/>
        <v>45271</v>
      </c>
      <c r="MN82" s="59">
        <f t="shared" si="177"/>
        <v>45272</v>
      </c>
      <c r="MO82" s="59">
        <f t="shared" si="177"/>
        <v>45273</v>
      </c>
      <c r="MP82" s="59">
        <f t="shared" si="177"/>
        <v>45274</v>
      </c>
      <c r="MQ82" s="59">
        <f t="shared" si="177"/>
        <v>45275</v>
      </c>
      <c r="MR82" s="59">
        <f t="shared" si="177"/>
        <v>45276</v>
      </c>
      <c r="MS82" s="59">
        <f t="shared" si="177"/>
        <v>45277</v>
      </c>
      <c r="MT82" s="59">
        <f t="shared" si="177"/>
        <v>45278</v>
      </c>
      <c r="MU82" s="59">
        <f t="shared" si="177"/>
        <v>45279</v>
      </c>
      <c r="MV82" s="59">
        <f t="shared" si="177"/>
        <v>45280</v>
      </c>
      <c r="MW82" s="59">
        <f t="shared" si="177"/>
        <v>45281</v>
      </c>
      <c r="MX82" s="59">
        <f t="shared" si="177"/>
        <v>45282</v>
      </c>
      <c r="MY82" s="59">
        <f t="shared" si="177"/>
        <v>45283</v>
      </c>
      <c r="MZ82" s="59">
        <f t="shared" si="177"/>
        <v>45284</v>
      </c>
      <c r="NA82" s="59">
        <f t="shared" si="177"/>
        <v>45285</v>
      </c>
      <c r="NB82" s="59">
        <f t="shared" si="177"/>
        <v>45286</v>
      </c>
      <c r="NC82" s="59">
        <f t="shared" si="177"/>
        <v>45287</v>
      </c>
      <c r="ND82" s="59">
        <f t="shared" si="177"/>
        <v>45288</v>
      </c>
      <c r="NE82" s="59">
        <f t="shared" si="177"/>
        <v>45289</v>
      </c>
      <c r="NF82" s="59">
        <f t="shared" si="177"/>
        <v>45290</v>
      </c>
      <c r="NG82" s="59">
        <f t="shared" si="177"/>
        <v>45291</v>
      </c>
    </row>
    <row r="83" spans="1:373" s="58" customFormat="1">
      <c r="A83" s="57" t="s">
        <v>434</v>
      </c>
      <c r="B83" s="57"/>
      <c r="D83" s="57"/>
      <c r="E83" s="57"/>
      <c r="G83" s="42">
        <v>-4.8</v>
      </c>
      <c r="H83" s="62">
        <v>-5.3</v>
      </c>
      <c r="I83" s="62">
        <v>3.5</v>
      </c>
      <c r="J83" s="62">
        <v>2.4</v>
      </c>
      <c r="K83" s="62">
        <v>0.4</v>
      </c>
      <c r="L83" s="62">
        <v>1.1000000000000001</v>
      </c>
      <c r="M83" s="62">
        <v>1.2</v>
      </c>
      <c r="N83" s="62">
        <v>5.8</v>
      </c>
      <c r="O83" s="62">
        <v>8.1</v>
      </c>
      <c r="P83" s="62">
        <v>4</v>
      </c>
      <c r="Q83" s="62">
        <v>1.3</v>
      </c>
      <c r="R83" s="62">
        <v>4.2</v>
      </c>
      <c r="S83" s="62">
        <v>3.8</v>
      </c>
      <c r="T83" s="62">
        <v>7.1</v>
      </c>
      <c r="U83" s="62">
        <v>7</v>
      </c>
      <c r="V83" s="62">
        <v>4.0999999999999996</v>
      </c>
      <c r="W83" s="62">
        <v>4.9000000000000004</v>
      </c>
      <c r="X83" s="62">
        <v>2.8</v>
      </c>
      <c r="Y83" s="62">
        <v>-0.5</v>
      </c>
      <c r="Z83" s="62">
        <v>-1</v>
      </c>
      <c r="AA83" s="62">
        <v>-1</v>
      </c>
      <c r="AB83" s="62">
        <v>2</v>
      </c>
      <c r="AC83" s="62">
        <v>-1.9</v>
      </c>
      <c r="AD83" s="62">
        <v>-3.8</v>
      </c>
      <c r="AE83" s="62">
        <v>-0.5</v>
      </c>
      <c r="AF83" s="62">
        <v>0.3</v>
      </c>
      <c r="AG83" s="62">
        <v>3</v>
      </c>
      <c r="AH83" s="62">
        <v>2.5</v>
      </c>
      <c r="AI83" s="62">
        <v>2.6</v>
      </c>
      <c r="AJ83" s="62">
        <v>4.3</v>
      </c>
      <c r="AK83" s="62">
        <v>9.4</v>
      </c>
      <c r="AL83" s="62">
        <v>7.7</v>
      </c>
      <c r="AM83" s="62">
        <v>5.6</v>
      </c>
      <c r="AN83" s="62">
        <v>5.2</v>
      </c>
      <c r="AO83" s="62">
        <v>3.3</v>
      </c>
      <c r="AP83" s="62">
        <v>-2.1</v>
      </c>
      <c r="AQ83" s="62">
        <v>2.4</v>
      </c>
      <c r="AR83" s="62">
        <v>2.8</v>
      </c>
      <c r="AS83" s="62">
        <v>1.3</v>
      </c>
      <c r="AT83" s="62">
        <v>6</v>
      </c>
      <c r="AU83" s="62">
        <v>2.2999999999999998</v>
      </c>
      <c r="AV83" s="62">
        <v>1.1000000000000001</v>
      </c>
      <c r="AW83" s="62">
        <v>2.1</v>
      </c>
      <c r="AX83" s="62">
        <v>1.8</v>
      </c>
      <c r="AY83" s="62">
        <v>4.0999999999999996</v>
      </c>
      <c r="AZ83" s="62">
        <v>3.7</v>
      </c>
      <c r="BA83" s="62">
        <v>7.8</v>
      </c>
      <c r="BB83" s="62">
        <v>5.6</v>
      </c>
      <c r="BC83" s="62">
        <v>4.4000000000000004</v>
      </c>
      <c r="BD83" s="62">
        <v>2.5</v>
      </c>
      <c r="BE83" s="62">
        <v>2.5</v>
      </c>
      <c r="BF83" s="62">
        <v>3.8</v>
      </c>
      <c r="BG83" s="62">
        <v>6.6</v>
      </c>
      <c r="BH83" s="62">
        <v>4.0999999999999996</v>
      </c>
      <c r="BI83" s="62">
        <v>3.7</v>
      </c>
      <c r="BJ83" s="62">
        <v>3.2</v>
      </c>
      <c r="BK83" s="62">
        <v>1.1000000000000001</v>
      </c>
      <c r="BL83" s="62">
        <v>1.3</v>
      </c>
      <c r="BM83" s="62">
        <v>0.7</v>
      </c>
      <c r="BN83" s="62">
        <v>1.8</v>
      </c>
      <c r="BO83" s="62">
        <v>5</v>
      </c>
      <c r="BP83" s="62">
        <v>4</v>
      </c>
      <c r="BQ83" s="62">
        <v>2</v>
      </c>
      <c r="BR83" s="62">
        <v>1.7</v>
      </c>
      <c r="BS83" s="62">
        <v>2.2000000000000002</v>
      </c>
      <c r="BT83" s="62">
        <v>2.7</v>
      </c>
      <c r="BU83" s="62">
        <v>3.8</v>
      </c>
      <c r="BV83" s="62">
        <v>5.4</v>
      </c>
      <c r="BW83" s="62">
        <v>5.7</v>
      </c>
      <c r="BX83" s="62">
        <v>5.3</v>
      </c>
      <c r="BY83" s="62">
        <v>8.1999999999999993</v>
      </c>
      <c r="BZ83" s="62">
        <v>4.7</v>
      </c>
      <c r="CA83" s="62">
        <v>0.3</v>
      </c>
      <c r="CB83" s="62">
        <v>-2.1</v>
      </c>
      <c r="CC83" s="62">
        <v>4.5999999999999996</v>
      </c>
      <c r="CD83" s="62">
        <v>3.7</v>
      </c>
      <c r="CE83" s="62">
        <v>6.2</v>
      </c>
      <c r="CF83" s="62">
        <v>6.3</v>
      </c>
      <c r="CG83" s="62">
        <v>7</v>
      </c>
      <c r="CH83" s="62">
        <v>3.7</v>
      </c>
      <c r="CI83" s="62">
        <v>-1.1000000000000001</v>
      </c>
      <c r="CJ83" s="62">
        <v>-2.7</v>
      </c>
      <c r="CK83" s="62">
        <v>-4</v>
      </c>
      <c r="CL83" s="62">
        <v>-4.0999999999999996</v>
      </c>
      <c r="CM83" s="62">
        <v>-3.4</v>
      </c>
      <c r="CN83" s="62">
        <v>-3.3</v>
      </c>
      <c r="CO83" s="62">
        <v>-0.1</v>
      </c>
      <c r="CP83" s="62">
        <v>-1.1000000000000001</v>
      </c>
      <c r="CQ83" s="62">
        <v>-4</v>
      </c>
      <c r="CR83" s="62">
        <v>-6.2</v>
      </c>
      <c r="CS83" s="62">
        <v>-4.8</v>
      </c>
      <c r="CT83" s="62">
        <v>-3.7</v>
      </c>
      <c r="CU83" s="62">
        <v>3.8</v>
      </c>
      <c r="CV83" s="62">
        <v>4.2</v>
      </c>
      <c r="CW83" s="62">
        <v>-0.1</v>
      </c>
      <c r="CX83" s="62">
        <v>1.1000000000000001</v>
      </c>
      <c r="CY83" s="62">
        <v>3.9</v>
      </c>
      <c r="CZ83" s="62">
        <v>7.8</v>
      </c>
      <c r="DA83" s="62">
        <v>5.9</v>
      </c>
      <c r="DB83" s="62">
        <v>4.5999999999999996</v>
      </c>
      <c r="DC83" s="62">
        <v>0.3</v>
      </c>
      <c r="DD83" s="62">
        <v>0.5</v>
      </c>
      <c r="DE83" s="62">
        <v>7.3</v>
      </c>
      <c r="DF83" s="62">
        <v>3.2</v>
      </c>
      <c r="DG83" s="62">
        <v>-0.4</v>
      </c>
      <c r="DH83" s="62">
        <v>1.6</v>
      </c>
      <c r="DI83" s="62">
        <v>1.4</v>
      </c>
      <c r="DJ83" s="62">
        <v>0.5</v>
      </c>
      <c r="DK83" s="62">
        <v>3.6</v>
      </c>
      <c r="DL83" s="62">
        <v>1.9</v>
      </c>
      <c r="DM83" s="62">
        <v>1.4</v>
      </c>
      <c r="DN83" s="62">
        <v>5.4</v>
      </c>
      <c r="DO83" s="62">
        <v>4.9000000000000004</v>
      </c>
      <c r="DP83" s="62">
        <v>4.9000000000000004</v>
      </c>
      <c r="DQ83" s="62">
        <v>6.4</v>
      </c>
      <c r="DR83" s="62">
        <v>2.9</v>
      </c>
      <c r="DS83" s="62">
        <v>1.1000000000000001</v>
      </c>
      <c r="DT83" s="62">
        <v>2.7</v>
      </c>
      <c r="DU83" s="62">
        <v>4.7</v>
      </c>
      <c r="DV83" s="62">
        <v>9.1</v>
      </c>
      <c r="DW83" s="62">
        <v>7.6</v>
      </c>
      <c r="DX83" s="62">
        <v>7.1</v>
      </c>
      <c r="DY83" s="62">
        <v>6.2</v>
      </c>
      <c r="DZ83" s="62">
        <v>6.3</v>
      </c>
      <c r="EA83" s="62">
        <v>2.8</v>
      </c>
      <c r="EB83" s="62">
        <v>0.1</v>
      </c>
      <c r="EC83" s="62">
        <v>0.3</v>
      </c>
      <c r="ED83" s="62">
        <v>2.1</v>
      </c>
      <c r="EE83" s="62">
        <v>2.1</v>
      </c>
      <c r="EF83" s="62">
        <v>6.8</v>
      </c>
      <c r="EG83" s="62">
        <v>5.5</v>
      </c>
      <c r="EH83" s="62">
        <v>2.2000000000000002</v>
      </c>
      <c r="EI83" s="62">
        <v>0.5</v>
      </c>
      <c r="EJ83" s="62">
        <v>5.2</v>
      </c>
      <c r="EK83" s="62">
        <v>1.9</v>
      </c>
      <c r="EL83" s="62">
        <v>-0.5</v>
      </c>
      <c r="EM83" s="62">
        <v>2.5</v>
      </c>
      <c r="EN83" s="62">
        <v>5.4</v>
      </c>
      <c r="EO83" s="62">
        <v>7</v>
      </c>
      <c r="EP83" s="61">
        <v>9</v>
      </c>
      <c r="EQ83" s="61">
        <v>7.9</v>
      </c>
      <c r="ER83" s="61">
        <v>10.8</v>
      </c>
      <c r="ES83" s="61">
        <v>8.8000000000000007</v>
      </c>
      <c r="ET83" s="61">
        <v>9.4</v>
      </c>
      <c r="EU83" s="61">
        <v>5</v>
      </c>
      <c r="EV83" s="61">
        <v>5</v>
      </c>
      <c r="EW83" s="61">
        <v>6.8</v>
      </c>
      <c r="EX83" s="61">
        <v>6.1</v>
      </c>
      <c r="EY83" s="61">
        <v>5.3</v>
      </c>
      <c r="EZ83" s="61">
        <v>6.7</v>
      </c>
      <c r="FA83" s="61">
        <v>8.1</v>
      </c>
      <c r="FB83" s="61">
        <v>6.7</v>
      </c>
      <c r="FC83" s="61">
        <v>9.6</v>
      </c>
      <c r="FD83" s="61">
        <v>12.9</v>
      </c>
      <c r="FE83" s="61">
        <v>10.3</v>
      </c>
      <c r="FF83" s="61">
        <v>8</v>
      </c>
      <c r="FG83" s="61">
        <v>7.4</v>
      </c>
      <c r="FH83" s="61">
        <v>10.4</v>
      </c>
      <c r="FI83" s="61">
        <v>9.4</v>
      </c>
      <c r="FJ83" s="61">
        <v>8.9</v>
      </c>
      <c r="FK83" s="61">
        <v>10.6</v>
      </c>
      <c r="FL83" s="61">
        <v>11.8</v>
      </c>
      <c r="FM83" s="61">
        <v>15.9</v>
      </c>
      <c r="FN83" s="61">
        <v>16.100000000000001</v>
      </c>
      <c r="FO83" s="61">
        <v>17.3</v>
      </c>
      <c r="FP83" s="61">
        <v>14.6</v>
      </c>
      <c r="FQ83" s="61">
        <v>13.6</v>
      </c>
      <c r="FR83" s="61">
        <v>12.8</v>
      </c>
      <c r="FS83" s="61">
        <v>15.3</v>
      </c>
      <c r="FT83" s="61">
        <v>15.1</v>
      </c>
      <c r="FU83" s="61">
        <v>12.4</v>
      </c>
      <c r="FV83" s="61">
        <v>9.3000000000000007</v>
      </c>
      <c r="FW83" s="61">
        <v>11.7</v>
      </c>
      <c r="FX83" s="61">
        <v>9.3000000000000007</v>
      </c>
      <c r="FY83" s="61">
        <v>12.5</v>
      </c>
      <c r="FZ83" s="61">
        <v>14.4</v>
      </c>
      <c r="GA83" s="61">
        <v>14.4</v>
      </c>
      <c r="GB83" s="61">
        <v>16.2</v>
      </c>
      <c r="GC83" s="61">
        <v>14.3</v>
      </c>
      <c r="GD83" s="61">
        <v>13</v>
      </c>
      <c r="GE83" s="61">
        <v>12.9</v>
      </c>
      <c r="GF83" s="61">
        <v>14.4</v>
      </c>
      <c r="GG83" s="61">
        <v>12.5</v>
      </c>
      <c r="GH83" s="61">
        <v>12.3</v>
      </c>
      <c r="GI83" s="61">
        <v>15.9</v>
      </c>
      <c r="GJ83" s="61">
        <v>16.5</v>
      </c>
      <c r="GK83" s="61">
        <v>11.1</v>
      </c>
      <c r="GL83" s="61">
        <v>9.9</v>
      </c>
      <c r="GM83" s="61">
        <v>11.4</v>
      </c>
      <c r="GN83" s="61">
        <v>13.3</v>
      </c>
      <c r="GO83" s="61">
        <v>10.1</v>
      </c>
      <c r="GP83" s="61">
        <v>8</v>
      </c>
      <c r="GQ83" s="61">
        <v>8.4</v>
      </c>
      <c r="GR83" s="61">
        <v>8.1999999999999993</v>
      </c>
      <c r="GS83" s="61">
        <v>11.2</v>
      </c>
      <c r="GT83" s="61">
        <v>12.4</v>
      </c>
      <c r="GU83" s="61">
        <v>9.9</v>
      </c>
      <c r="GV83" s="61">
        <v>8.1</v>
      </c>
      <c r="GW83" s="61">
        <v>11.3</v>
      </c>
      <c r="GX83" s="61">
        <v>14.7</v>
      </c>
      <c r="GY83" s="61">
        <v>11.1</v>
      </c>
      <c r="GZ83" s="61">
        <v>8.1</v>
      </c>
      <c r="HA83" s="61">
        <v>8.3000000000000007</v>
      </c>
      <c r="HB83" s="61">
        <v>10.9</v>
      </c>
      <c r="HC83" s="61">
        <v>15.9</v>
      </c>
      <c r="HD83" s="61">
        <v>12.8</v>
      </c>
      <c r="HE83" s="61">
        <v>14</v>
      </c>
      <c r="HF83" s="61">
        <v>13.8</v>
      </c>
      <c r="HG83" s="61">
        <v>13.7</v>
      </c>
      <c r="HH83" s="61">
        <v>10.6</v>
      </c>
      <c r="HI83" s="61">
        <v>8.1</v>
      </c>
      <c r="HJ83" s="61">
        <v>11.7</v>
      </c>
      <c r="HK83" s="61">
        <v>14.8</v>
      </c>
      <c r="HL83" s="61">
        <v>12.9</v>
      </c>
      <c r="HM83" s="61">
        <v>9</v>
      </c>
      <c r="HN83" s="61">
        <v>9.6</v>
      </c>
      <c r="HO83" s="61">
        <v>9.9</v>
      </c>
      <c r="HP83" s="61">
        <v>14.7</v>
      </c>
      <c r="HQ83" s="61">
        <v>14.9</v>
      </c>
      <c r="HR83" s="61">
        <v>17.7</v>
      </c>
      <c r="HS83" s="61">
        <v>19.3</v>
      </c>
      <c r="HT83" s="61">
        <v>18.7</v>
      </c>
      <c r="HU83" s="61">
        <v>18</v>
      </c>
      <c r="HV83" s="61">
        <v>18.399999999999999</v>
      </c>
      <c r="HW83" s="61">
        <v>20.6</v>
      </c>
      <c r="HX83" s="61">
        <v>19.100000000000001</v>
      </c>
      <c r="HY83" s="61">
        <v>17.3</v>
      </c>
      <c r="HZ83" s="61">
        <v>16.399999999999999</v>
      </c>
      <c r="IA83" s="61">
        <v>16.600000000000001</v>
      </c>
      <c r="IB83" s="61">
        <v>14.6</v>
      </c>
      <c r="IC83" s="61">
        <v>13.6</v>
      </c>
      <c r="ID83" s="61">
        <v>19.7</v>
      </c>
      <c r="IE83" s="61">
        <v>21.2</v>
      </c>
      <c r="IF83" s="61">
        <v>17.100000000000001</v>
      </c>
      <c r="IG83" s="61">
        <v>14.3</v>
      </c>
      <c r="IH83" s="61">
        <v>13.3</v>
      </c>
      <c r="II83" s="61">
        <v>10</v>
      </c>
      <c r="IJ83" s="61">
        <v>14.9</v>
      </c>
      <c r="IK83" s="61">
        <v>13.7</v>
      </c>
      <c r="IL83" s="61">
        <v>12.7</v>
      </c>
      <c r="IM83" s="61">
        <v>10.4</v>
      </c>
      <c r="IN83" s="61">
        <v>8.1</v>
      </c>
      <c r="IO83" s="61">
        <v>11.7</v>
      </c>
      <c r="IP83" s="61">
        <v>8.5</v>
      </c>
      <c r="IQ83" s="61">
        <v>5</v>
      </c>
      <c r="IR83" s="61">
        <v>8</v>
      </c>
      <c r="IS83" s="61">
        <v>14.4</v>
      </c>
      <c r="IT83" s="61">
        <v>10.4</v>
      </c>
      <c r="IU83" s="61">
        <v>8.9</v>
      </c>
      <c r="IV83" s="61">
        <v>9.1</v>
      </c>
      <c r="IW83" s="61">
        <v>13.2</v>
      </c>
      <c r="IX83" s="61">
        <v>12.5</v>
      </c>
      <c r="IY83" s="61">
        <v>8.6</v>
      </c>
      <c r="IZ83" s="61">
        <v>8.6</v>
      </c>
      <c r="JA83" s="61">
        <v>8.1</v>
      </c>
      <c r="JB83" s="61">
        <v>10.6</v>
      </c>
      <c r="JC83" s="61">
        <v>10.6</v>
      </c>
      <c r="JD83" s="61">
        <v>13.9</v>
      </c>
      <c r="JE83" s="61">
        <v>10.3</v>
      </c>
      <c r="JF83" s="61">
        <v>5.7</v>
      </c>
      <c r="JG83" s="61">
        <v>4.2</v>
      </c>
      <c r="JH83" s="61">
        <v>3.7</v>
      </c>
      <c r="JI83" s="61">
        <v>4.9000000000000004</v>
      </c>
      <c r="JJ83" s="61">
        <v>6.3</v>
      </c>
      <c r="JK83" s="61">
        <v>7.5</v>
      </c>
      <c r="JL83" s="61">
        <v>8.3000000000000007</v>
      </c>
      <c r="JM83" s="61">
        <v>11.3</v>
      </c>
      <c r="JN83" s="61">
        <v>9.4</v>
      </c>
      <c r="JO83" s="61">
        <v>6.9</v>
      </c>
      <c r="JP83" s="61">
        <v>7.6</v>
      </c>
      <c r="JQ83" s="61">
        <v>10.1</v>
      </c>
      <c r="JR83" s="61">
        <v>6.8</v>
      </c>
      <c r="JS83" s="61">
        <v>11.3</v>
      </c>
      <c r="JT83" s="61">
        <v>8.4</v>
      </c>
      <c r="JU83" s="61">
        <v>8.6999999999999993</v>
      </c>
      <c r="JV83" s="61">
        <v>10.1</v>
      </c>
      <c r="JW83" s="61">
        <v>8.6999999999999993</v>
      </c>
      <c r="JX83" s="61">
        <v>9.1999999999999993</v>
      </c>
      <c r="JY83" s="61">
        <v>10</v>
      </c>
      <c r="JZ83" s="61">
        <v>10.6</v>
      </c>
      <c r="KA83" s="61">
        <v>9.6999999999999993</v>
      </c>
      <c r="KB83" s="61">
        <v>9.8000000000000007</v>
      </c>
      <c r="KC83" s="61">
        <v>7.5</v>
      </c>
      <c r="KD83" s="61">
        <v>5.5</v>
      </c>
      <c r="KE83" s="61">
        <v>5.9</v>
      </c>
      <c r="KF83" s="61">
        <v>3</v>
      </c>
      <c r="KG83" s="61">
        <v>7.3</v>
      </c>
      <c r="KH83" s="61">
        <v>7.2</v>
      </c>
      <c r="KI83" s="61">
        <v>6.9</v>
      </c>
      <c r="KJ83" s="61">
        <v>5.7</v>
      </c>
      <c r="KK83" s="61">
        <v>5.0999999999999996</v>
      </c>
      <c r="KL83" s="61">
        <v>6.2</v>
      </c>
      <c r="KM83" s="61">
        <v>5</v>
      </c>
      <c r="KN83" s="61">
        <v>11.3</v>
      </c>
      <c r="KO83" s="61">
        <v>11.3</v>
      </c>
      <c r="KP83" s="61">
        <v>8.6999999999999993</v>
      </c>
      <c r="KQ83" s="61">
        <v>11.1</v>
      </c>
      <c r="KR83" s="61">
        <v>10.8</v>
      </c>
      <c r="KS83" s="61">
        <v>8.5</v>
      </c>
      <c r="KT83" s="61">
        <v>8.1999999999999993</v>
      </c>
      <c r="KU83" s="61">
        <v>10</v>
      </c>
      <c r="KV83" s="61">
        <v>7.9</v>
      </c>
      <c r="KW83" s="61">
        <v>9.3000000000000007</v>
      </c>
      <c r="KX83" s="61">
        <v>11.6</v>
      </c>
      <c r="KY83" s="61">
        <v>11.8</v>
      </c>
      <c r="KZ83" s="61">
        <v>12</v>
      </c>
      <c r="LA83" s="61">
        <v>7.4</v>
      </c>
      <c r="LB83" s="61">
        <v>2.9</v>
      </c>
      <c r="LC83" s="61">
        <v>2.5</v>
      </c>
      <c r="LD83" s="61">
        <v>7.7</v>
      </c>
      <c r="LE83" s="61">
        <v>2.7</v>
      </c>
      <c r="LF83" s="61">
        <v>3.2</v>
      </c>
      <c r="LG83" s="61">
        <v>3.4</v>
      </c>
      <c r="LH83" s="61">
        <v>3.4</v>
      </c>
      <c r="LI83" s="61">
        <v>4.2</v>
      </c>
      <c r="LJ83" s="61">
        <v>4</v>
      </c>
      <c r="LK83" s="61">
        <v>5.0999999999999996</v>
      </c>
      <c r="LL83" s="61">
        <v>10.9</v>
      </c>
      <c r="LM83" s="61">
        <v>10.3</v>
      </c>
      <c r="LN83" s="61">
        <v>9.1</v>
      </c>
      <c r="LO83" s="61">
        <v>8.4</v>
      </c>
      <c r="LP83" s="61">
        <v>10.6</v>
      </c>
      <c r="LQ83" s="61">
        <v>3.3</v>
      </c>
      <c r="LR83" s="61">
        <v>2.2000000000000002</v>
      </c>
      <c r="LS83" s="61">
        <v>1.5</v>
      </c>
      <c r="LT83" s="61">
        <v>5.6</v>
      </c>
      <c r="LU83" s="61">
        <v>2.7</v>
      </c>
      <c r="LV83" s="61">
        <v>2</v>
      </c>
      <c r="LW83" s="61">
        <v>2.2999999999999998</v>
      </c>
      <c r="LX83" s="61">
        <v>4.7</v>
      </c>
      <c r="LY83" s="61">
        <v>5.4</v>
      </c>
      <c r="LZ83" s="61">
        <v>-0.7</v>
      </c>
      <c r="MA83" s="61">
        <v>-2.4</v>
      </c>
      <c r="MB83" s="61">
        <v>0.6</v>
      </c>
      <c r="MC83" s="61">
        <v>2.6</v>
      </c>
      <c r="MD83" s="61">
        <v>2.1</v>
      </c>
      <c r="ME83" s="61">
        <v>1.8</v>
      </c>
      <c r="MF83" s="61">
        <v>-0.4</v>
      </c>
      <c r="MG83" s="61">
        <v>0</v>
      </c>
      <c r="MH83" s="61">
        <v>1.2</v>
      </c>
      <c r="MI83" s="61">
        <v>1.2</v>
      </c>
      <c r="MJ83" s="61">
        <v>1.2</v>
      </c>
      <c r="MK83" s="61">
        <v>1.8</v>
      </c>
      <c r="ML83" s="61">
        <v>1.6</v>
      </c>
      <c r="MM83" s="61">
        <v>1.3</v>
      </c>
      <c r="MN83" s="61">
        <v>2.1</v>
      </c>
      <c r="MO83" s="61">
        <v>4</v>
      </c>
      <c r="MP83" s="61">
        <v>5.3</v>
      </c>
      <c r="MQ83" s="61">
        <v>7.2</v>
      </c>
      <c r="MR83" s="61">
        <v>2.8</v>
      </c>
      <c r="MS83" s="61">
        <v>6</v>
      </c>
      <c r="MT83" s="61">
        <v>4.5999999999999996</v>
      </c>
      <c r="MU83" s="61">
        <v>3.6</v>
      </c>
      <c r="MV83" s="61">
        <v>5.9</v>
      </c>
      <c r="MW83" s="61">
        <v>4.5999999999999996</v>
      </c>
      <c r="MX83" s="61">
        <v>7.5</v>
      </c>
      <c r="MY83" s="61">
        <v>6.6</v>
      </c>
      <c r="MZ83" s="61">
        <v>2.2999999999999998</v>
      </c>
      <c r="NA83" s="61">
        <v>-3.5</v>
      </c>
      <c r="NB83" s="61">
        <v>-1.2</v>
      </c>
      <c r="NC83" s="61">
        <v>2</v>
      </c>
      <c r="ND83" s="61">
        <v>2</v>
      </c>
      <c r="NE83" s="61">
        <v>0.8</v>
      </c>
      <c r="NF83" s="61">
        <v>1.5</v>
      </c>
      <c r="NG83" s="61">
        <v>0.5</v>
      </c>
      <c r="NH83" s="62"/>
    </row>
    <row r="84" spans="1:373" s="58" customFormat="1">
      <c r="A84" s="57" t="s">
        <v>435</v>
      </c>
      <c r="B84" s="57"/>
      <c r="D84" s="57"/>
      <c r="E84" s="57"/>
      <c r="G84" s="42">
        <v>4.7</v>
      </c>
      <c r="H84" s="62">
        <v>3.7</v>
      </c>
      <c r="I84" s="62">
        <v>9</v>
      </c>
      <c r="J84" s="62">
        <v>6.5</v>
      </c>
      <c r="K84" s="62">
        <v>6.2</v>
      </c>
      <c r="L84" s="62">
        <v>6</v>
      </c>
      <c r="M84" s="62">
        <v>7.6</v>
      </c>
      <c r="N84" s="62">
        <v>10.6</v>
      </c>
      <c r="O84" s="62">
        <v>12.3</v>
      </c>
      <c r="P84" s="62">
        <v>12.2</v>
      </c>
      <c r="Q84" s="62">
        <v>6.5</v>
      </c>
      <c r="R84" s="62">
        <v>8.6999999999999993</v>
      </c>
      <c r="S84" s="62">
        <v>8</v>
      </c>
      <c r="T84" s="62">
        <v>11.6</v>
      </c>
      <c r="U84" s="62">
        <v>13</v>
      </c>
      <c r="V84" s="62">
        <v>10.8</v>
      </c>
      <c r="W84" s="62">
        <v>11.5</v>
      </c>
      <c r="X84" s="62">
        <v>7.5</v>
      </c>
      <c r="Y84" s="62">
        <v>6.5</v>
      </c>
      <c r="Z84" s="62">
        <v>6.8</v>
      </c>
      <c r="AA84" s="62">
        <v>5.6</v>
      </c>
      <c r="AB84" s="62">
        <v>4.7</v>
      </c>
      <c r="AC84" s="62">
        <v>5.7</v>
      </c>
      <c r="AD84" s="62">
        <v>0.3</v>
      </c>
      <c r="AE84" s="62">
        <v>2.5</v>
      </c>
      <c r="AF84" s="62">
        <v>5.6</v>
      </c>
      <c r="AG84" s="62">
        <v>8.6999999999999993</v>
      </c>
      <c r="AH84" s="62">
        <v>7.2</v>
      </c>
      <c r="AI84" s="62">
        <v>6</v>
      </c>
      <c r="AJ84" s="62">
        <v>10.4</v>
      </c>
      <c r="AK84" s="62">
        <v>12.8</v>
      </c>
      <c r="AL84" s="62">
        <v>12.5</v>
      </c>
      <c r="AM84" s="62">
        <v>8.6999999999999993</v>
      </c>
      <c r="AN84" s="62">
        <v>9.6</v>
      </c>
      <c r="AO84" s="62">
        <v>6</v>
      </c>
      <c r="AP84" s="62">
        <v>5</v>
      </c>
      <c r="AQ84" s="62">
        <v>5.5</v>
      </c>
      <c r="AR84" s="62">
        <v>6.5</v>
      </c>
      <c r="AS84" s="62">
        <v>8.3000000000000007</v>
      </c>
      <c r="AT84" s="62">
        <v>13.6</v>
      </c>
      <c r="AU84" s="62">
        <v>9.9</v>
      </c>
      <c r="AV84" s="62">
        <v>6.4</v>
      </c>
      <c r="AW84" s="62">
        <v>6.3</v>
      </c>
      <c r="AX84" s="62">
        <v>4.7</v>
      </c>
      <c r="AY84" s="62">
        <v>8.1999999999999993</v>
      </c>
      <c r="AZ84" s="62">
        <v>11.8</v>
      </c>
      <c r="BA84" s="62">
        <v>18.2</v>
      </c>
      <c r="BB84" s="62">
        <v>10.6</v>
      </c>
      <c r="BC84" s="62">
        <v>8.1999999999999993</v>
      </c>
      <c r="BD84" s="62">
        <v>7.2</v>
      </c>
      <c r="BE84" s="62">
        <v>9.3000000000000007</v>
      </c>
      <c r="BF84" s="62">
        <v>8.1</v>
      </c>
      <c r="BG84" s="62">
        <v>10.9</v>
      </c>
      <c r="BH84" s="62">
        <v>12.2</v>
      </c>
      <c r="BI84" s="62">
        <v>10.1</v>
      </c>
      <c r="BJ84" s="62">
        <v>10.4</v>
      </c>
      <c r="BK84" s="62">
        <v>5.4</v>
      </c>
      <c r="BL84" s="62">
        <v>5.4</v>
      </c>
      <c r="BM84" s="62">
        <v>7.5</v>
      </c>
      <c r="BN84" s="62">
        <v>14</v>
      </c>
      <c r="BO84" s="62">
        <v>9.6</v>
      </c>
      <c r="BP84" s="62">
        <v>10.4</v>
      </c>
      <c r="BQ84" s="62">
        <v>9.1</v>
      </c>
      <c r="BR84" s="62">
        <v>7.2</v>
      </c>
      <c r="BS84" s="62">
        <v>8.3000000000000007</v>
      </c>
      <c r="BT84" s="62">
        <v>5.3</v>
      </c>
      <c r="BU84" s="62">
        <v>8.1</v>
      </c>
      <c r="BV84" s="62">
        <v>11.3</v>
      </c>
      <c r="BW84" s="62">
        <v>11.3</v>
      </c>
      <c r="BX84" s="62">
        <v>12.1</v>
      </c>
      <c r="BY84" s="62">
        <v>13.3</v>
      </c>
      <c r="BZ84" s="62">
        <v>13.2</v>
      </c>
      <c r="CA84" s="62">
        <v>8.4</v>
      </c>
      <c r="CB84" s="62">
        <v>10</v>
      </c>
      <c r="CC84" s="62">
        <v>14.1</v>
      </c>
      <c r="CD84" s="62">
        <v>15.5</v>
      </c>
      <c r="CE84" s="62">
        <v>14.3</v>
      </c>
      <c r="CF84" s="62">
        <v>15.8</v>
      </c>
      <c r="CG84" s="62">
        <v>12.1</v>
      </c>
      <c r="CH84" s="62">
        <v>9.3000000000000007</v>
      </c>
      <c r="CI84" s="62">
        <v>7.1</v>
      </c>
      <c r="CJ84" s="62">
        <v>6.9</v>
      </c>
      <c r="CK84" s="62">
        <v>6.7</v>
      </c>
      <c r="CL84" s="62">
        <v>8.5</v>
      </c>
      <c r="CM84" s="62">
        <v>9.8000000000000007</v>
      </c>
      <c r="CN84" s="62">
        <v>10.8</v>
      </c>
      <c r="CO84" s="62">
        <v>16.100000000000001</v>
      </c>
      <c r="CP84" s="62">
        <v>13.1</v>
      </c>
      <c r="CQ84" s="62">
        <v>5</v>
      </c>
      <c r="CR84" s="62">
        <v>4.7</v>
      </c>
      <c r="CS84" s="62">
        <v>7</v>
      </c>
      <c r="CT84" s="62">
        <v>8.1999999999999993</v>
      </c>
      <c r="CU84" s="62">
        <v>8.8000000000000007</v>
      </c>
      <c r="CV84" s="62">
        <v>9.9</v>
      </c>
      <c r="CW84" s="62">
        <v>14.1</v>
      </c>
      <c r="CX84" s="62">
        <v>17.5</v>
      </c>
      <c r="CY84" s="62">
        <v>23.5</v>
      </c>
      <c r="CZ84" s="62">
        <v>19.100000000000001</v>
      </c>
      <c r="DA84" s="62">
        <v>23</v>
      </c>
      <c r="DB84" s="62">
        <v>18.5</v>
      </c>
      <c r="DC84" s="62">
        <v>14</v>
      </c>
      <c r="DD84" s="62">
        <v>17.7</v>
      </c>
      <c r="DE84" s="62">
        <v>21.8</v>
      </c>
      <c r="DF84" s="62">
        <v>12.4</v>
      </c>
      <c r="DG84" s="62">
        <v>10.5</v>
      </c>
      <c r="DH84" s="62">
        <v>15.4</v>
      </c>
      <c r="DI84" s="62">
        <v>19.399999999999999</v>
      </c>
      <c r="DJ84" s="62">
        <v>17.7</v>
      </c>
      <c r="DK84" s="62">
        <v>19.2</v>
      </c>
      <c r="DL84" s="62">
        <v>15.3</v>
      </c>
      <c r="DM84" s="62">
        <v>16.3</v>
      </c>
      <c r="DN84" s="62">
        <v>17.100000000000001</v>
      </c>
      <c r="DO84" s="62">
        <v>19.100000000000001</v>
      </c>
      <c r="DP84" s="62">
        <v>20.5</v>
      </c>
      <c r="DQ84" s="62">
        <v>19.100000000000001</v>
      </c>
      <c r="DR84" s="62">
        <v>15</v>
      </c>
      <c r="DS84" s="62">
        <v>16.8</v>
      </c>
      <c r="DT84" s="62">
        <v>21.4</v>
      </c>
      <c r="DU84" s="62">
        <v>19.7</v>
      </c>
      <c r="DV84" s="62">
        <v>16.2</v>
      </c>
      <c r="DW84" s="62">
        <v>16.600000000000001</v>
      </c>
      <c r="DX84" s="62">
        <v>14.9</v>
      </c>
      <c r="DY84" s="62">
        <v>13.2</v>
      </c>
      <c r="DZ84" s="62">
        <v>14.7</v>
      </c>
      <c r="EA84" s="62">
        <v>15</v>
      </c>
      <c r="EB84" s="62">
        <v>14.1</v>
      </c>
      <c r="EC84" s="62">
        <v>16.8</v>
      </c>
      <c r="ED84" s="62">
        <v>19.7</v>
      </c>
      <c r="EE84" s="62">
        <v>20.7</v>
      </c>
      <c r="EF84" s="62">
        <v>23</v>
      </c>
      <c r="EG84" s="62">
        <v>23.6</v>
      </c>
      <c r="EH84" s="62">
        <v>11.7</v>
      </c>
      <c r="EI84" s="62">
        <v>12.2</v>
      </c>
      <c r="EJ84" s="62">
        <v>13.6</v>
      </c>
      <c r="EK84" s="62">
        <v>13.6</v>
      </c>
      <c r="EL84" s="62">
        <v>13.9</v>
      </c>
      <c r="EM84" s="62">
        <v>16.8</v>
      </c>
      <c r="EN84" s="62">
        <v>17.899999999999999</v>
      </c>
      <c r="EO84" s="62">
        <v>22.3</v>
      </c>
      <c r="EP84" s="61">
        <v>19.600000000000001</v>
      </c>
      <c r="EQ84" s="61">
        <v>23.9</v>
      </c>
      <c r="ER84" s="61">
        <v>22.8</v>
      </c>
      <c r="ES84" s="61">
        <v>17.399999999999999</v>
      </c>
      <c r="ET84" s="61">
        <v>16.899999999999999</v>
      </c>
      <c r="EU84" s="61">
        <v>15.2</v>
      </c>
      <c r="EV84" s="61">
        <v>20.3</v>
      </c>
      <c r="EW84" s="61">
        <v>22.6</v>
      </c>
      <c r="EX84" s="61">
        <v>20.399999999999999</v>
      </c>
      <c r="EY84" s="61">
        <v>21.1</v>
      </c>
      <c r="EZ84" s="61">
        <v>21.1</v>
      </c>
      <c r="FA84" s="61">
        <v>21.8</v>
      </c>
      <c r="FB84" s="61">
        <v>24.5</v>
      </c>
      <c r="FC84" s="61">
        <v>26.5</v>
      </c>
      <c r="FD84" s="61">
        <v>27.4</v>
      </c>
      <c r="FE84" s="61">
        <v>17</v>
      </c>
      <c r="FF84" s="61">
        <v>17</v>
      </c>
      <c r="FG84" s="61">
        <v>16.3</v>
      </c>
      <c r="FH84" s="61">
        <v>18.2</v>
      </c>
      <c r="FI84" s="61">
        <v>19.600000000000001</v>
      </c>
      <c r="FJ84" s="61">
        <v>21.2</v>
      </c>
      <c r="FK84" s="61">
        <v>22.2</v>
      </c>
      <c r="FL84" s="61">
        <v>17.7</v>
      </c>
      <c r="FM84" s="61">
        <v>25.4</v>
      </c>
      <c r="FN84" s="61">
        <v>28.4</v>
      </c>
      <c r="FO84" s="61">
        <v>22</v>
      </c>
      <c r="FP84" s="61">
        <v>21.2</v>
      </c>
      <c r="FQ84" s="61">
        <v>25.4</v>
      </c>
      <c r="FR84" s="61">
        <v>27.8</v>
      </c>
      <c r="FS84" s="61">
        <v>20</v>
      </c>
      <c r="FT84" s="61">
        <v>24.6</v>
      </c>
      <c r="FU84" s="61">
        <v>23.3</v>
      </c>
      <c r="FV84" s="61">
        <v>25.1</v>
      </c>
      <c r="FW84" s="61">
        <v>24.9</v>
      </c>
      <c r="FX84" s="61">
        <v>26.7</v>
      </c>
      <c r="FY84" s="61">
        <v>27.1</v>
      </c>
      <c r="FZ84" s="61">
        <v>28.1</v>
      </c>
      <c r="GA84" s="61">
        <v>29.9</v>
      </c>
      <c r="GB84" s="61">
        <v>30.6</v>
      </c>
      <c r="GC84" s="61">
        <v>23.3</v>
      </c>
      <c r="GD84" s="61">
        <v>23</v>
      </c>
      <c r="GE84" s="61">
        <v>21.1</v>
      </c>
      <c r="GF84" s="61">
        <v>19.899999999999999</v>
      </c>
      <c r="GG84" s="61">
        <v>23.9</v>
      </c>
      <c r="GH84" s="61">
        <v>21.4</v>
      </c>
      <c r="GI84" s="61">
        <v>22.7</v>
      </c>
      <c r="GJ84" s="61">
        <v>23</v>
      </c>
      <c r="GK84" s="61">
        <v>18.3</v>
      </c>
      <c r="GL84" s="61">
        <v>20.399999999999999</v>
      </c>
      <c r="GM84" s="61">
        <v>16.399999999999999</v>
      </c>
      <c r="GN84" s="61">
        <v>20.100000000000001</v>
      </c>
      <c r="GO84" s="61">
        <v>20.100000000000001</v>
      </c>
      <c r="GP84" s="61">
        <v>19.7</v>
      </c>
      <c r="GQ84" s="61">
        <v>21.4</v>
      </c>
      <c r="GR84" s="61">
        <v>24.7</v>
      </c>
      <c r="GS84" s="61">
        <v>24.5</v>
      </c>
      <c r="GT84" s="61">
        <v>20.3</v>
      </c>
      <c r="GU84" s="61">
        <v>20.100000000000001</v>
      </c>
      <c r="GV84" s="61">
        <v>23.8</v>
      </c>
      <c r="GW84" s="61">
        <v>27</v>
      </c>
      <c r="GX84" s="61">
        <v>28.3</v>
      </c>
      <c r="GY84" s="61">
        <v>22</v>
      </c>
      <c r="GZ84" s="61">
        <v>21.5</v>
      </c>
      <c r="HA84" s="61">
        <v>22.4</v>
      </c>
      <c r="HB84" s="61">
        <v>24.9</v>
      </c>
      <c r="HC84" s="61">
        <v>23.5</v>
      </c>
      <c r="HD84" s="61">
        <v>26.2</v>
      </c>
      <c r="HE84" s="61">
        <v>24.8</v>
      </c>
      <c r="HF84" s="61">
        <v>23.7</v>
      </c>
      <c r="HG84" s="61">
        <v>23.5</v>
      </c>
      <c r="HH84" s="61">
        <v>21.2</v>
      </c>
      <c r="HI84" s="61">
        <v>23.5</v>
      </c>
      <c r="HJ84" s="61">
        <v>28.8</v>
      </c>
      <c r="HK84" s="61">
        <v>28.3</v>
      </c>
      <c r="HL84" s="61">
        <v>25.7</v>
      </c>
      <c r="HM84" s="61">
        <v>23.1</v>
      </c>
      <c r="HN84" s="61">
        <v>23.4</v>
      </c>
      <c r="HO84" s="61">
        <v>28.5</v>
      </c>
      <c r="HP84" s="61">
        <v>31.8</v>
      </c>
      <c r="HQ84" s="61">
        <v>32.200000000000003</v>
      </c>
      <c r="HR84" s="61">
        <v>35.700000000000003</v>
      </c>
      <c r="HS84" s="61">
        <v>35.1</v>
      </c>
      <c r="HT84" s="61">
        <v>31.2</v>
      </c>
      <c r="HU84" s="61">
        <v>33.299999999999997</v>
      </c>
      <c r="HV84" s="61">
        <v>33.4</v>
      </c>
      <c r="HW84" s="61">
        <v>31.1</v>
      </c>
      <c r="HX84" s="61">
        <v>28.7</v>
      </c>
      <c r="HY84" s="61">
        <v>26.9</v>
      </c>
      <c r="HZ84" s="61">
        <v>30.5</v>
      </c>
      <c r="IA84" s="61">
        <v>24.6</v>
      </c>
      <c r="IB84" s="61">
        <v>25</v>
      </c>
      <c r="IC84" s="61">
        <v>26.5</v>
      </c>
      <c r="ID84" s="61">
        <v>28.7</v>
      </c>
      <c r="IE84" s="61">
        <v>30.3</v>
      </c>
      <c r="IF84" s="61">
        <v>26.2</v>
      </c>
      <c r="IG84" s="61">
        <v>22.4</v>
      </c>
      <c r="IH84" s="61">
        <v>20.2</v>
      </c>
      <c r="II84" s="61">
        <v>21.4</v>
      </c>
      <c r="IJ84" s="61">
        <v>18.3</v>
      </c>
      <c r="IK84" s="61">
        <v>20.2</v>
      </c>
      <c r="IL84" s="61">
        <v>23</v>
      </c>
      <c r="IM84" s="61">
        <v>22.3</v>
      </c>
      <c r="IN84" s="61">
        <v>23.6</v>
      </c>
      <c r="IO84" s="61">
        <v>19.8</v>
      </c>
      <c r="IP84" s="61">
        <v>21.7</v>
      </c>
      <c r="IQ84" s="61">
        <v>21</v>
      </c>
      <c r="IR84" s="61">
        <v>19.399999999999999</v>
      </c>
      <c r="IS84" s="61">
        <v>23.8</v>
      </c>
      <c r="IT84" s="61">
        <v>18.100000000000001</v>
      </c>
      <c r="IU84" s="61">
        <v>18.899999999999999</v>
      </c>
      <c r="IV84" s="61">
        <v>19.7</v>
      </c>
      <c r="IW84" s="61">
        <v>18.5</v>
      </c>
      <c r="IX84" s="61">
        <v>23.7</v>
      </c>
      <c r="IY84" s="61">
        <v>19</v>
      </c>
      <c r="IZ84" s="61">
        <v>19.899999999999999</v>
      </c>
      <c r="JA84" s="61">
        <v>22.4</v>
      </c>
      <c r="JB84" s="61">
        <v>24.3</v>
      </c>
      <c r="JC84" s="61">
        <v>29.8</v>
      </c>
      <c r="JD84" s="61">
        <v>30.9</v>
      </c>
      <c r="JE84" s="61">
        <v>27.3</v>
      </c>
      <c r="JF84" s="61">
        <v>18.7</v>
      </c>
      <c r="JG84" s="61">
        <v>20.5</v>
      </c>
      <c r="JH84" s="61">
        <v>22.6</v>
      </c>
      <c r="JI84" s="61">
        <v>23.1</v>
      </c>
      <c r="JJ84" s="61">
        <v>24.9</v>
      </c>
      <c r="JK84" s="61">
        <v>25.7</v>
      </c>
      <c r="JL84" s="61">
        <v>25.1</v>
      </c>
      <c r="JM84" s="61">
        <v>19.2</v>
      </c>
      <c r="JN84" s="61">
        <v>17</v>
      </c>
      <c r="JO84" s="61">
        <v>12.2</v>
      </c>
      <c r="JP84" s="61">
        <v>13.8</v>
      </c>
      <c r="JQ84" s="61">
        <v>16.8</v>
      </c>
      <c r="JR84" s="61">
        <v>17.600000000000001</v>
      </c>
      <c r="JS84" s="61">
        <v>20.100000000000001</v>
      </c>
      <c r="JT84" s="61">
        <v>19.3</v>
      </c>
      <c r="JU84" s="61">
        <v>18.3</v>
      </c>
      <c r="JV84" s="61">
        <v>19.899999999999999</v>
      </c>
      <c r="JW84" s="61">
        <v>16.5</v>
      </c>
      <c r="JX84" s="61">
        <v>16.100000000000001</v>
      </c>
      <c r="JY84" s="61">
        <v>16</v>
      </c>
      <c r="JZ84" s="61">
        <v>15.8</v>
      </c>
      <c r="KA84" s="61">
        <v>15.5</v>
      </c>
      <c r="KB84" s="61">
        <v>15.3</v>
      </c>
      <c r="KC84" s="61">
        <v>13.1</v>
      </c>
      <c r="KD84" s="61">
        <v>11.4</v>
      </c>
      <c r="KE84" s="61">
        <v>12.4</v>
      </c>
      <c r="KF84" s="61">
        <v>13.5</v>
      </c>
      <c r="KG84" s="61">
        <v>11.7</v>
      </c>
      <c r="KH84" s="61">
        <v>12.4</v>
      </c>
      <c r="KI84" s="61">
        <v>11.6</v>
      </c>
      <c r="KJ84" s="61">
        <v>12.8</v>
      </c>
      <c r="KK84" s="61">
        <v>10.4</v>
      </c>
      <c r="KL84" s="61">
        <v>11.7</v>
      </c>
      <c r="KM84" s="61">
        <v>13.6</v>
      </c>
      <c r="KN84" s="61">
        <v>18.399999999999999</v>
      </c>
      <c r="KO84" s="61">
        <v>19.600000000000001</v>
      </c>
      <c r="KP84" s="61">
        <v>14.2</v>
      </c>
      <c r="KQ84" s="61">
        <v>15.4</v>
      </c>
      <c r="KR84" s="61">
        <v>15.5</v>
      </c>
      <c r="KS84" s="61">
        <v>12.5</v>
      </c>
      <c r="KT84" s="61">
        <v>13.7</v>
      </c>
      <c r="KU84" s="61">
        <v>15.2</v>
      </c>
      <c r="KV84" s="61">
        <v>11.9</v>
      </c>
      <c r="KW84" s="61">
        <v>13.8</v>
      </c>
      <c r="KX84" s="61">
        <v>16.100000000000001</v>
      </c>
      <c r="KY84" s="61">
        <v>17.7</v>
      </c>
      <c r="KZ84" s="61">
        <v>20.7</v>
      </c>
      <c r="LA84" s="61">
        <v>12.3</v>
      </c>
      <c r="LB84" s="61">
        <v>11.2</v>
      </c>
      <c r="LC84" s="61">
        <v>11.2</v>
      </c>
      <c r="LD84" s="61">
        <v>13.9</v>
      </c>
      <c r="LE84" s="61">
        <v>13.8</v>
      </c>
      <c r="LF84" s="61">
        <v>15.5</v>
      </c>
      <c r="LG84" s="61">
        <v>6.6</v>
      </c>
      <c r="LH84" s="61">
        <v>5.4</v>
      </c>
      <c r="LI84" s="61">
        <v>10.5</v>
      </c>
      <c r="LJ84" s="61">
        <v>11.3</v>
      </c>
      <c r="LK84" s="61">
        <v>12</v>
      </c>
      <c r="LL84" s="61">
        <v>14.8</v>
      </c>
      <c r="LM84" s="61">
        <v>16.600000000000001</v>
      </c>
      <c r="LN84" s="61">
        <v>12.5</v>
      </c>
      <c r="LO84" s="61">
        <v>12</v>
      </c>
      <c r="LP84" s="61">
        <v>13.1</v>
      </c>
      <c r="LQ84" s="61">
        <v>13.6</v>
      </c>
      <c r="LR84" s="61">
        <v>6.8</v>
      </c>
      <c r="LS84" s="61">
        <v>9</v>
      </c>
      <c r="LT84" s="61">
        <v>10.9</v>
      </c>
      <c r="LU84" s="61">
        <v>9.1</v>
      </c>
      <c r="LV84" s="61">
        <v>9.9</v>
      </c>
      <c r="LW84" s="61">
        <v>8.9</v>
      </c>
      <c r="LX84" s="61">
        <v>8.6999999999999993</v>
      </c>
      <c r="LY84" s="61">
        <v>7.4</v>
      </c>
      <c r="LZ84" s="61">
        <v>6</v>
      </c>
      <c r="MA84" s="61">
        <v>4.2</v>
      </c>
      <c r="MB84" s="61">
        <v>3.2</v>
      </c>
      <c r="MC84" s="61">
        <v>4.5999999999999996</v>
      </c>
      <c r="MD84" s="61">
        <v>3.5</v>
      </c>
      <c r="ME84" s="61">
        <v>4.0999999999999996</v>
      </c>
      <c r="MF84" s="61">
        <v>6.9</v>
      </c>
      <c r="MG84" s="61">
        <v>5.2</v>
      </c>
      <c r="MH84" s="61">
        <v>3.9</v>
      </c>
      <c r="MI84" s="61">
        <v>5.7</v>
      </c>
      <c r="MJ84" s="61">
        <v>6</v>
      </c>
      <c r="MK84" s="61">
        <v>3.4</v>
      </c>
      <c r="ML84" s="61">
        <v>2.9</v>
      </c>
      <c r="MM84" s="61">
        <v>4.3</v>
      </c>
      <c r="MN84" s="61">
        <v>5.6</v>
      </c>
      <c r="MO84" s="61">
        <v>8.1999999999999993</v>
      </c>
      <c r="MP84" s="61">
        <v>9.4</v>
      </c>
      <c r="MQ84" s="61">
        <v>9</v>
      </c>
      <c r="MR84" s="61">
        <v>11</v>
      </c>
      <c r="MS84" s="61">
        <v>10.3</v>
      </c>
      <c r="MT84" s="61">
        <v>9.6</v>
      </c>
      <c r="MU84" s="61">
        <v>10.7</v>
      </c>
      <c r="MV84" s="61">
        <v>8.3000000000000007</v>
      </c>
      <c r="MW84" s="61">
        <v>8.1999999999999993</v>
      </c>
      <c r="MX84" s="61">
        <v>13.9</v>
      </c>
      <c r="MY84" s="61">
        <v>11.4</v>
      </c>
      <c r="MZ84" s="61">
        <v>11.4</v>
      </c>
      <c r="NA84" s="61">
        <v>3.7</v>
      </c>
      <c r="NB84" s="61">
        <v>4.5</v>
      </c>
      <c r="NC84" s="61">
        <v>4.9000000000000004</v>
      </c>
      <c r="ND84" s="61">
        <v>6.6</v>
      </c>
      <c r="NE84" s="61">
        <v>4.5</v>
      </c>
      <c r="NF84" s="61">
        <v>5.0999999999999996</v>
      </c>
      <c r="NG84" s="61">
        <v>4.2</v>
      </c>
      <c r="NH84" s="62"/>
    </row>
    <row r="85" spans="1:373" s="58" customFormat="1">
      <c r="A85" s="57" t="s">
        <v>436</v>
      </c>
      <c r="B85" s="57"/>
      <c r="D85" s="57"/>
      <c r="E85" s="57"/>
      <c r="G85" s="42">
        <v>-1.1000000000000001</v>
      </c>
      <c r="H85" s="62">
        <v>-0.2</v>
      </c>
      <c r="I85" s="62">
        <v>6.2</v>
      </c>
      <c r="J85" s="62">
        <v>4.4000000000000004</v>
      </c>
      <c r="K85" s="62">
        <v>4</v>
      </c>
      <c r="L85" s="62">
        <v>4.7</v>
      </c>
      <c r="M85" s="62">
        <v>5.4</v>
      </c>
      <c r="N85" s="62">
        <v>8.6999999999999993</v>
      </c>
      <c r="O85" s="62">
        <v>10.4</v>
      </c>
      <c r="P85" s="62">
        <v>8.3000000000000007</v>
      </c>
      <c r="Q85" s="62">
        <v>4</v>
      </c>
      <c r="R85" s="62">
        <v>6.1</v>
      </c>
      <c r="S85" s="62">
        <v>6.2</v>
      </c>
      <c r="T85" s="62">
        <v>9.4</v>
      </c>
      <c r="U85" s="62">
        <v>11.4</v>
      </c>
      <c r="V85" s="62">
        <v>7.1</v>
      </c>
      <c r="W85" s="62">
        <v>8.1999999999999993</v>
      </c>
      <c r="X85" s="62">
        <v>5</v>
      </c>
      <c r="Y85" s="62">
        <v>2.5</v>
      </c>
      <c r="Z85" s="62">
        <v>3.4</v>
      </c>
      <c r="AA85" s="62">
        <v>2</v>
      </c>
      <c r="AB85" s="62">
        <v>3.5</v>
      </c>
      <c r="AC85" s="62">
        <v>3</v>
      </c>
      <c r="AD85" s="62">
        <v>-1.1000000000000001</v>
      </c>
      <c r="AE85" s="62">
        <v>0.7</v>
      </c>
      <c r="AF85" s="62">
        <v>2.5</v>
      </c>
      <c r="AG85" s="62">
        <v>6.2</v>
      </c>
      <c r="AH85" s="62">
        <v>5.3</v>
      </c>
      <c r="AI85" s="62">
        <v>4.0999999999999996</v>
      </c>
      <c r="AJ85" s="62">
        <v>7.3</v>
      </c>
      <c r="AK85" s="62">
        <v>11.2</v>
      </c>
      <c r="AL85" s="62">
        <v>10.7</v>
      </c>
      <c r="AM85" s="62">
        <v>7.2</v>
      </c>
      <c r="AN85" s="62">
        <v>8.1</v>
      </c>
      <c r="AO85" s="62">
        <v>4.8</v>
      </c>
      <c r="AP85" s="62">
        <v>2.2999999999999998</v>
      </c>
      <c r="AQ85" s="62">
        <v>4.3</v>
      </c>
      <c r="AR85" s="62">
        <v>4.9000000000000004</v>
      </c>
      <c r="AS85" s="62">
        <v>5.6</v>
      </c>
      <c r="AT85" s="62">
        <v>9.9</v>
      </c>
      <c r="AU85" s="62">
        <v>6.4</v>
      </c>
      <c r="AV85" s="62">
        <v>3.9</v>
      </c>
      <c r="AW85" s="62">
        <v>3.7</v>
      </c>
      <c r="AX85" s="62">
        <v>3.2</v>
      </c>
      <c r="AY85" s="62">
        <v>6</v>
      </c>
      <c r="AZ85" s="62">
        <v>8.1</v>
      </c>
      <c r="BA85" s="62">
        <v>13.3</v>
      </c>
      <c r="BB85" s="62">
        <v>8.1</v>
      </c>
      <c r="BC85" s="62">
        <v>6.5</v>
      </c>
      <c r="BD85" s="62">
        <v>5.3</v>
      </c>
      <c r="BE85" s="62">
        <v>6.4</v>
      </c>
      <c r="BF85" s="62">
        <v>6.2</v>
      </c>
      <c r="BG85" s="62">
        <v>8.4</v>
      </c>
      <c r="BH85" s="62">
        <v>7.4</v>
      </c>
      <c r="BI85" s="62">
        <v>5.8</v>
      </c>
      <c r="BJ85" s="62">
        <v>6.9</v>
      </c>
      <c r="BK85" s="62">
        <v>2.9</v>
      </c>
      <c r="BL85" s="62">
        <v>3.2</v>
      </c>
      <c r="BM85" s="62">
        <v>4</v>
      </c>
      <c r="BN85" s="62">
        <v>8.1</v>
      </c>
      <c r="BO85" s="62">
        <v>7.1</v>
      </c>
      <c r="BP85" s="62">
        <v>6.7</v>
      </c>
      <c r="BQ85" s="62">
        <v>5.6</v>
      </c>
      <c r="BR85" s="62">
        <v>4.0999999999999996</v>
      </c>
      <c r="BS85" s="62">
        <v>5.7</v>
      </c>
      <c r="BT85" s="62">
        <v>4.0999999999999996</v>
      </c>
      <c r="BU85" s="62">
        <v>5.0999999999999996</v>
      </c>
      <c r="BV85" s="62">
        <v>8.4</v>
      </c>
      <c r="BW85" s="62">
        <v>8.1</v>
      </c>
      <c r="BX85" s="62">
        <v>8.6</v>
      </c>
      <c r="BY85" s="62">
        <v>10.4</v>
      </c>
      <c r="BZ85" s="62">
        <v>9.1</v>
      </c>
      <c r="CA85" s="62">
        <v>5.6</v>
      </c>
      <c r="CB85" s="62">
        <v>4.2</v>
      </c>
      <c r="CC85" s="62">
        <v>9.1999999999999993</v>
      </c>
      <c r="CD85" s="62">
        <v>9.6999999999999993</v>
      </c>
      <c r="CE85" s="62">
        <v>9.8000000000000007</v>
      </c>
      <c r="CF85" s="62">
        <v>11.7</v>
      </c>
      <c r="CG85" s="62">
        <v>10.1</v>
      </c>
      <c r="CH85" s="62">
        <v>7.3</v>
      </c>
      <c r="CI85" s="62">
        <v>3</v>
      </c>
      <c r="CJ85" s="62">
        <v>2.2999999999999998</v>
      </c>
      <c r="CK85" s="62">
        <v>2</v>
      </c>
      <c r="CL85" s="62">
        <v>2.9</v>
      </c>
      <c r="CM85" s="62">
        <v>3.3</v>
      </c>
      <c r="CN85" s="62">
        <v>4.2</v>
      </c>
      <c r="CO85" s="62">
        <v>8.1</v>
      </c>
      <c r="CP85" s="62">
        <v>6.6</v>
      </c>
      <c r="CQ85" s="62">
        <v>2.7</v>
      </c>
      <c r="CR85" s="62">
        <v>0.2</v>
      </c>
      <c r="CS85" s="62">
        <v>1.3</v>
      </c>
      <c r="CT85" s="62">
        <v>3.7</v>
      </c>
      <c r="CU85" s="62">
        <v>6.6</v>
      </c>
      <c r="CV85" s="62">
        <v>6.7</v>
      </c>
      <c r="CW85" s="62">
        <v>7.6</v>
      </c>
      <c r="CX85" s="62">
        <v>10.4</v>
      </c>
      <c r="CY85" s="62">
        <v>14.1</v>
      </c>
      <c r="CZ85" s="62">
        <v>13.3</v>
      </c>
      <c r="DA85" s="62">
        <v>14.5</v>
      </c>
      <c r="DB85" s="62">
        <v>12.2</v>
      </c>
      <c r="DC85" s="62">
        <v>7.6</v>
      </c>
      <c r="DD85" s="62">
        <v>10</v>
      </c>
      <c r="DE85" s="62">
        <v>15</v>
      </c>
      <c r="DF85" s="62">
        <v>7.2</v>
      </c>
      <c r="DG85" s="62">
        <v>4.7</v>
      </c>
      <c r="DH85" s="62">
        <v>8.1</v>
      </c>
      <c r="DI85" s="62">
        <v>10.3</v>
      </c>
      <c r="DJ85" s="62">
        <v>9.5</v>
      </c>
      <c r="DK85" s="62">
        <v>11.6</v>
      </c>
      <c r="DL85" s="62">
        <v>9.1</v>
      </c>
      <c r="DM85" s="62">
        <v>9.8000000000000007</v>
      </c>
      <c r="DN85" s="62">
        <v>11.7</v>
      </c>
      <c r="DO85" s="62">
        <v>12.5</v>
      </c>
      <c r="DP85" s="62">
        <v>13.4</v>
      </c>
      <c r="DQ85" s="62">
        <v>12</v>
      </c>
      <c r="DR85" s="62">
        <v>10.1</v>
      </c>
      <c r="DS85" s="62">
        <v>9.5</v>
      </c>
      <c r="DT85" s="62">
        <v>12.7</v>
      </c>
      <c r="DU85" s="62">
        <v>12.6</v>
      </c>
      <c r="DV85" s="62">
        <v>12.8</v>
      </c>
      <c r="DW85" s="62">
        <v>12.7</v>
      </c>
      <c r="DX85" s="62">
        <v>10.3</v>
      </c>
      <c r="DY85" s="62">
        <v>8.9</v>
      </c>
      <c r="DZ85" s="62">
        <v>10.3</v>
      </c>
      <c r="EA85" s="62">
        <v>9.4</v>
      </c>
      <c r="EB85" s="62">
        <v>8</v>
      </c>
      <c r="EC85" s="62">
        <v>9.4</v>
      </c>
      <c r="ED85" s="62">
        <v>10.8</v>
      </c>
      <c r="EE85" s="62">
        <v>12.9</v>
      </c>
      <c r="EF85" s="62">
        <v>15.9</v>
      </c>
      <c r="EG85" s="62">
        <v>15</v>
      </c>
      <c r="EH85" s="62">
        <v>6.6</v>
      </c>
      <c r="EI85" s="62">
        <v>6.9</v>
      </c>
      <c r="EJ85" s="62">
        <v>8.6</v>
      </c>
      <c r="EK85" s="62">
        <v>7.8</v>
      </c>
      <c r="EL85" s="62">
        <v>7.8</v>
      </c>
      <c r="EM85" s="62">
        <v>10.9</v>
      </c>
      <c r="EN85" s="62">
        <v>12.5</v>
      </c>
      <c r="EO85" s="62">
        <v>15.3</v>
      </c>
      <c r="EP85" s="61">
        <v>14.9</v>
      </c>
      <c r="EQ85" s="61">
        <v>16.8</v>
      </c>
      <c r="ER85" s="61">
        <v>17.600000000000001</v>
      </c>
      <c r="ES85" s="61">
        <v>14.4</v>
      </c>
      <c r="ET85" s="61">
        <v>12.5</v>
      </c>
      <c r="EU85" s="61">
        <v>11.7</v>
      </c>
      <c r="EV85" s="61">
        <v>13</v>
      </c>
      <c r="EW85" s="61">
        <v>15.7</v>
      </c>
      <c r="EX85" s="61">
        <v>13.7</v>
      </c>
      <c r="EY85" s="61">
        <v>14.1</v>
      </c>
      <c r="EZ85" s="61">
        <v>14.7</v>
      </c>
      <c r="FA85" s="61">
        <v>15.1</v>
      </c>
      <c r="FB85" s="61">
        <v>16.600000000000001</v>
      </c>
      <c r="FC85" s="61">
        <v>18.899999999999999</v>
      </c>
      <c r="FD85" s="61">
        <v>19.899999999999999</v>
      </c>
      <c r="FE85" s="61">
        <v>14.6</v>
      </c>
      <c r="FF85" s="61">
        <v>11.2</v>
      </c>
      <c r="FG85" s="61">
        <v>11.9</v>
      </c>
      <c r="FH85" s="61">
        <v>14.4</v>
      </c>
      <c r="FI85" s="61">
        <v>14.4</v>
      </c>
      <c r="FJ85" s="61">
        <v>14.8</v>
      </c>
      <c r="FK85" s="61">
        <v>16.5</v>
      </c>
      <c r="FL85" s="61">
        <v>15.2</v>
      </c>
      <c r="FM85" s="61">
        <v>19.8</v>
      </c>
      <c r="FN85" s="61">
        <v>20.8</v>
      </c>
      <c r="FO85" s="61">
        <v>18.899999999999999</v>
      </c>
      <c r="FP85" s="61">
        <v>17.5</v>
      </c>
      <c r="FQ85" s="61">
        <v>18.100000000000001</v>
      </c>
      <c r="FR85" s="61">
        <v>20.6</v>
      </c>
      <c r="FS85" s="61">
        <v>17.7</v>
      </c>
      <c r="FT85" s="61">
        <v>19</v>
      </c>
      <c r="FU85" s="61">
        <v>18</v>
      </c>
      <c r="FV85" s="61">
        <v>18.5</v>
      </c>
      <c r="FW85" s="61">
        <v>19.5</v>
      </c>
      <c r="FX85" s="61">
        <v>19.2</v>
      </c>
      <c r="FY85" s="61">
        <v>20.3</v>
      </c>
      <c r="FZ85" s="61">
        <v>21.8</v>
      </c>
      <c r="GA85" s="61">
        <v>23.2</v>
      </c>
      <c r="GB85" s="61">
        <v>23.5</v>
      </c>
      <c r="GC85" s="61">
        <v>19.100000000000001</v>
      </c>
      <c r="GD85" s="61">
        <v>17.7</v>
      </c>
      <c r="GE85" s="61">
        <v>16.8</v>
      </c>
      <c r="GF85" s="61">
        <v>17.2</v>
      </c>
      <c r="GG85" s="61">
        <v>17.100000000000001</v>
      </c>
      <c r="GH85" s="61">
        <v>17.3</v>
      </c>
      <c r="GI85" s="61">
        <v>18.899999999999999</v>
      </c>
      <c r="GJ85" s="61">
        <v>19.899999999999999</v>
      </c>
      <c r="GK85" s="61">
        <v>14.8</v>
      </c>
      <c r="GL85" s="61">
        <v>14.5</v>
      </c>
      <c r="GM85" s="61">
        <v>13.2</v>
      </c>
      <c r="GN85" s="61">
        <v>16.399999999999999</v>
      </c>
      <c r="GO85" s="61">
        <v>15.6</v>
      </c>
      <c r="GP85" s="61">
        <v>13.9</v>
      </c>
      <c r="GQ85" s="61">
        <v>15.1</v>
      </c>
      <c r="GR85" s="61">
        <v>17.399999999999999</v>
      </c>
      <c r="GS85" s="61">
        <v>17.2</v>
      </c>
      <c r="GT85" s="61">
        <v>15.5</v>
      </c>
      <c r="GU85" s="61">
        <v>15.2</v>
      </c>
      <c r="GV85" s="61">
        <v>17.100000000000001</v>
      </c>
      <c r="GW85" s="61">
        <v>19.8</v>
      </c>
      <c r="GX85" s="61">
        <v>22</v>
      </c>
      <c r="GY85" s="61">
        <v>17</v>
      </c>
      <c r="GZ85" s="61">
        <v>15.2</v>
      </c>
      <c r="HA85" s="61">
        <v>15.6</v>
      </c>
      <c r="HB85" s="61">
        <v>18</v>
      </c>
      <c r="HC85" s="61">
        <v>20</v>
      </c>
      <c r="HD85" s="61">
        <v>19.399999999999999</v>
      </c>
      <c r="HE85" s="61">
        <v>19.100000000000001</v>
      </c>
      <c r="HF85" s="61">
        <v>18.8</v>
      </c>
      <c r="HG85" s="61">
        <v>19.600000000000001</v>
      </c>
      <c r="HH85" s="61">
        <v>16.8</v>
      </c>
      <c r="HI85" s="61">
        <v>16.5</v>
      </c>
      <c r="HJ85" s="61">
        <v>21.1</v>
      </c>
      <c r="HK85" s="61">
        <v>22.1</v>
      </c>
      <c r="HL85" s="61">
        <v>19.5</v>
      </c>
      <c r="HM85" s="61">
        <v>16.399999999999999</v>
      </c>
      <c r="HN85" s="61">
        <v>16.600000000000001</v>
      </c>
      <c r="HO85" s="61">
        <v>20.9</v>
      </c>
      <c r="HP85" s="61">
        <v>24.2</v>
      </c>
      <c r="HQ85" s="61">
        <v>24.7</v>
      </c>
      <c r="HR85" s="61">
        <v>27.4</v>
      </c>
      <c r="HS85" s="61">
        <v>26.7</v>
      </c>
      <c r="HT85" s="61">
        <v>25</v>
      </c>
      <c r="HU85" s="61">
        <v>26.2</v>
      </c>
      <c r="HV85" s="61">
        <v>26.6</v>
      </c>
      <c r="HW85" s="61">
        <v>25.7</v>
      </c>
      <c r="HX85" s="61">
        <v>22.9</v>
      </c>
      <c r="HY85" s="61">
        <v>22.1</v>
      </c>
      <c r="HZ85" s="61">
        <v>22.4</v>
      </c>
      <c r="IA85" s="61">
        <v>20</v>
      </c>
      <c r="IB85" s="61">
        <v>19.7</v>
      </c>
      <c r="IC85" s="61">
        <v>20.6</v>
      </c>
      <c r="ID85" s="61">
        <v>23.8</v>
      </c>
      <c r="IE85" s="61">
        <v>25</v>
      </c>
      <c r="IF85" s="61">
        <v>21.5</v>
      </c>
      <c r="IG85" s="61">
        <v>18.2</v>
      </c>
      <c r="IH85" s="61">
        <v>16</v>
      </c>
      <c r="II85" s="61">
        <v>16.7</v>
      </c>
      <c r="IJ85" s="61">
        <v>16.8</v>
      </c>
      <c r="IK85" s="61">
        <v>16.3</v>
      </c>
      <c r="IL85" s="61">
        <v>17.600000000000001</v>
      </c>
      <c r="IM85" s="61">
        <v>16</v>
      </c>
      <c r="IN85" s="61">
        <v>16.600000000000001</v>
      </c>
      <c r="IO85" s="61">
        <v>15.4</v>
      </c>
      <c r="IP85" s="61">
        <v>15.4</v>
      </c>
      <c r="IQ85" s="61">
        <v>13.7</v>
      </c>
      <c r="IR85" s="61">
        <v>14.2</v>
      </c>
      <c r="IS85" s="61">
        <v>18.3</v>
      </c>
      <c r="IT85" s="61">
        <v>14.1</v>
      </c>
      <c r="IU85" s="61">
        <v>13.5</v>
      </c>
      <c r="IV85" s="61">
        <v>14.6</v>
      </c>
      <c r="IW85" s="61">
        <v>16.2</v>
      </c>
      <c r="IX85" s="61">
        <v>18.2</v>
      </c>
      <c r="IY85" s="61">
        <v>13.4</v>
      </c>
      <c r="IZ85" s="61">
        <v>14.5</v>
      </c>
      <c r="JA85" s="61">
        <v>15.6</v>
      </c>
      <c r="JB85" s="61">
        <v>16.7</v>
      </c>
      <c r="JC85" s="61">
        <v>20.3</v>
      </c>
      <c r="JD85" s="61">
        <v>21.4</v>
      </c>
      <c r="JE85" s="61">
        <v>18.600000000000001</v>
      </c>
      <c r="JF85" s="61">
        <v>12.2</v>
      </c>
      <c r="JG85" s="61">
        <v>11.9</v>
      </c>
      <c r="JH85" s="61">
        <v>13.2</v>
      </c>
      <c r="JI85" s="61">
        <v>13.9</v>
      </c>
      <c r="JJ85" s="61">
        <v>15.2</v>
      </c>
      <c r="JK85" s="61">
        <v>16.2</v>
      </c>
      <c r="JL85" s="61">
        <v>17.100000000000001</v>
      </c>
      <c r="JM85" s="61">
        <v>16.2</v>
      </c>
      <c r="JN85" s="61">
        <v>13.7</v>
      </c>
      <c r="JO85" s="61">
        <v>9.9</v>
      </c>
      <c r="JP85" s="61">
        <v>10.6</v>
      </c>
      <c r="JQ85" s="61">
        <v>12.6</v>
      </c>
      <c r="JR85" s="61">
        <v>13.2</v>
      </c>
      <c r="JS85" s="61">
        <v>15.5</v>
      </c>
      <c r="JT85" s="61">
        <v>14.6</v>
      </c>
      <c r="JU85" s="61">
        <v>14.3</v>
      </c>
      <c r="JV85" s="61">
        <v>15.1</v>
      </c>
      <c r="JW85" s="61">
        <v>12.5</v>
      </c>
      <c r="JX85" s="61">
        <v>12.2</v>
      </c>
      <c r="JY85" s="61">
        <v>12.3</v>
      </c>
      <c r="JZ85" s="61">
        <v>12.2</v>
      </c>
      <c r="KA85" s="61">
        <v>12.3</v>
      </c>
      <c r="KB85" s="61">
        <v>12.3</v>
      </c>
      <c r="KC85" s="61">
        <v>9.9</v>
      </c>
      <c r="KD85" s="61">
        <v>9</v>
      </c>
      <c r="KE85" s="61">
        <v>8.9</v>
      </c>
      <c r="KF85" s="61">
        <v>7.9</v>
      </c>
      <c r="KG85" s="61">
        <v>8.9</v>
      </c>
      <c r="KH85" s="61">
        <v>8.8000000000000007</v>
      </c>
      <c r="KI85" s="61">
        <v>8.5</v>
      </c>
      <c r="KJ85" s="61">
        <v>8.6999999999999993</v>
      </c>
      <c r="KK85" s="61">
        <v>8.1</v>
      </c>
      <c r="KL85" s="61">
        <v>9.1</v>
      </c>
      <c r="KM85" s="61">
        <v>9.6</v>
      </c>
      <c r="KN85" s="61">
        <v>14.1</v>
      </c>
      <c r="KO85" s="61">
        <v>16</v>
      </c>
      <c r="KP85" s="61">
        <v>12.2</v>
      </c>
      <c r="KQ85" s="61">
        <v>13.5</v>
      </c>
      <c r="KR85" s="61">
        <v>13.6</v>
      </c>
      <c r="KS85" s="61">
        <v>10.9</v>
      </c>
      <c r="KT85" s="61">
        <v>10.3</v>
      </c>
      <c r="KU85" s="61">
        <v>12.1</v>
      </c>
      <c r="KV85" s="61">
        <v>9.9</v>
      </c>
      <c r="KW85" s="61">
        <v>12.8</v>
      </c>
      <c r="KX85" s="61">
        <v>13.5</v>
      </c>
      <c r="KY85" s="61">
        <v>14.6</v>
      </c>
      <c r="KZ85" s="61">
        <v>17.399999999999999</v>
      </c>
      <c r="LA85" s="61">
        <v>10.3</v>
      </c>
      <c r="LB85" s="61">
        <v>7.3</v>
      </c>
      <c r="LC85" s="61">
        <v>6.9</v>
      </c>
      <c r="LD85" s="61">
        <v>9.5</v>
      </c>
      <c r="LE85" s="61">
        <v>7.9</v>
      </c>
      <c r="LF85" s="61">
        <v>7.9</v>
      </c>
      <c r="LG85" s="61">
        <v>5</v>
      </c>
      <c r="LH85" s="61">
        <v>4.4000000000000004</v>
      </c>
      <c r="LI85" s="61">
        <v>7.1</v>
      </c>
      <c r="LJ85" s="61">
        <v>8.3000000000000007</v>
      </c>
      <c r="LK85" s="61">
        <v>8.6999999999999993</v>
      </c>
      <c r="LL85" s="61">
        <v>12.4</v>
      </c>
      <c r="LM85" s="61">
        <v>13.9</v>
      </c>
      <c r="LN85" s="61">
        <v>10.7</v>
      </c>
      <c r="LO85" s="61">
        <v>10.7</v>
      </c>
      <c r="LP85" s="61">
        <v>11.5</v>
      </c>
      <c r="LQ85" s="61">
        <v>8.8000000000000007</v>
      </c>
      <c r="LR85" s="61">
        <v>3.9</v>
      </c>
      <c r="LS85" s="61">
        <v>5.4</v>
      </c>
      <c r="LT85" s="61">
        <v>8.5</v>
      </c>
      <c r="LU85" s="61">
        <v>5.8</v>
      </c>
      <c r="LV85" s="61">
        <v>5.4</v>
      </c>
      <c r="LW85" s="61">
        <v>4.8</v>
      </c>
      <c r="LX85" s="61">
        <v>7.5</v>
      </c>
      <c r="LY85" s="61">
        <v>6.4</v>
      </c>
      <c r="LZ85" s="61">
        <v>4.0999999999999996</v>
      </c>
      <c r="MA85" s="61">
        <v>1.6</v>
      </c>
      <c r="MB85" s="61">
        <v>2.4</v>
      </c>
      <c r="MC85" s="61">
        <v>3.6</v>
      </c>
      <c r="MD85" s="61">
        <v>2.9</v>
      </c>
      <c r="ME85" s="61">
        <v>2.5</v>
      </c>
      <c r="MF85" s="61">
        <v>3.1</v>
      </c>
      <c r="MG85" s="61">
        <v>2.2999999999999998</v>
      </c>
      <c r="MH85" s="61">
        <v>2.9</v>
      </c>
      <c r="MI85" s="61">
        <v>4</v>
      </c>
      <c r="MJ85" s="61">
        <v>3.2</v>
      </c>
      <c r="MK85" s="61">
        <v>2.5</v>
      </c>
      <c r="ML85" s="61">
        <v>2.2999999999999998</v>
      </c>
      <c r="MM85" s="61">
        <v>3</v>
      </c>
      <c r="MN85" s="61">
        <v>3.6</v>
      </c>
      <c r="MO85" s="61">
        <v>6</v>
      </c>
      <c r="MP85" s="61">
        <v>7.4</v>
      </c>
      <c r="MQ85" s="61">
        <v>8.1</v>
      </c>
      <c r="MR85" s="61">
        <v>7.5</v>
      </c>
      <c r="MS85" s="61">
        <v>8.6</v>
      </c>
      <c r="MT85" s="61">
        <v>6.8</v>
      </c>
      <c r="MU85" s="61">
        <v>7.1</v>
      </c>
      <c r="MV85" s="61">
        <v>7.2</v>
      </c>
      <c r="MW85" s="61">
        <v>6.7</v>
      </c>
      <c r="MX85" s="61">
        <v>10.3</v>
      </c>
      <c r="MY85" s="61">
        <v>9</v>
      </c>
      <c r="MZ85" s="61">
        <v>5.3</v>
      </c>
      <c r="NA85" s="61">
        <v>0.8</v>
      </c>
      <c r="NB85" s="61">
        <v>2.6</v>
      </c>
      <c r="NC85" s="61">
        <v>3.4</v>
      </c>
      <c r="ND85" s="61">
        <v>4</v>
      </c>
      <c r="NE85" s="61">
        <v>3.2</v>
      </c>
      <c r="NF85" s="61">
        <v>3.7</v>
      </c>
      <c r="NG85" s="61">
        <v>3</v>
      </c>
      <c r="NH85" s="62"/>
    </row>
    <row r="86" spans="1:373" s="58" customFormat="1">
      <c r="A86" s="57" t="s">
        <v>437</v>
      </c>
      <c r="B86" s="57"/>
      <c r="D86" s="57"/>
      <c r="E86" s="57"/>
      <c r="G86" s="42">
        <v>0</v>
      </c>
      <c r="H86" s="62">
        <v>0</v>
      </c>
      <c r="I86" s="62">
        <v>2</v>
      </c>
      <c r="J86" s="62">
        <v>4.2</v>
      </c>
      <c r="K86" s="62">
        <v>0</v>
      </c>
      <c r="L86" s="62">
        <v>0</v>
      </c>
      <c r="M86" s="62">
        <v>0</v>
      </c>
      <c r="N86" s="62">
        <v>2.9</v>
      </c>
      <c r="O86" s="62">
        <v>0.5</v>
      </c>
      <c r="P86" s="62">
        <v>0.4</v>
      </c>
      <c r="Q86" s="62">
        <v>0</v>
      </c>
      <c r="R86" s="62">
        <v>0.3</v>
      </c>
      <c r="S86" s="62">
        <v>0.1</v>
      </c>
      <c r="T86" s="62">
        <v>0</v>
      </c>
      <c r="U86" s="62">
        <v>0</v>
      </c>
      <c r="V86" s="62">
        <v>0</v>
      </c>
      <c r="W86" s="62">
        <v>0.4</v>
      </c>
      <c r="X86" s="62">
        <v>0</v>
      </c>
      <c r="Y86" s="62">
        <v>0.2</v>
      </c>
      <c r="Z86" s="62">
        <v>0</v>
      </c>
      <c r="AA86" s="62">
        <v>0</v>
      </c>
      <c r="AB86" s="62">
        <v>0.1</v>
      </c>
      <c r="AC86" s="62">
        <v>0</v>
      </c>
      <c r="AD86" s="62">
        <v>0</v>
      </c>
      <c r="AE86" s="62">
        <v>0</v>
      </c>
      <c r="AF86" s="62">
        <v>0</v>
      </c>
      <c r="AG86" s="62">
        <v>2.8</v>
      </c>
      <c r="AH86" s="62">
        <v>0.9</v>
      </c>
      <c r="AI86" s="62">
        <v>1.9</v>
      </c>
      <c r="AJ86" s="62">
        <v>0.5</v>
      </c>
      <c r="AK86" s="62">
        <v>0.3</v>
      </c>
      <c r="AL86" s="62">
        <v>3.6</v>
      </c>
      <c r="AM86" s="62">
        <v>9.6</v>
      </c>
      <c r="AN86" s="62">
        <v>4.2</v>
      </c>
      <c r="AO86" s="62">
        <v>0.2</v>
      </c>
      <c r="AP86" s="62">
        <v>0</v>
      </c>
      <c r="AQ86" s="62">
        <v>0</v>
      </c>
      <c r="AR86" s="62">
        <v>0</v>
      </c>
      <c r="AS86" s="62">
        <v>0</v>
      </c>
      <c r="AT86" s="62">
        <v>21.3</v>
      </c>
      <c r="AU86" s="62">
        <v>14.4</v>
      </c>
      <c r="AV86" s="62">
        <v>1.9</v>
      </c>
      <c r="AW86" s="62">
        <v>0.5</v>
      </c>
      <c r="AX86" s="62">
        <v>5.6</v>
      </c>
      <c r="AY86" s="62">
        <v>0.2</v>
      </c>
      <c r="AZ86" s="62">
        <v>0</v>
      </c>
      <c r="BA86" s="62">
        <v>3.4</v>
      </c>
      <c r="BB86" s="62">
        <v>4.8</v>
      </c>
      <c r="BC86" s="62">
        <v>2.8</v>
      </c>
      <c r="BD86" s="62">
        <v>1</v>
      </c>
      <c r="BE86" s="62">
        <v>5.5</v>
      </c>
      <c r="BF86" s="62">
        <v>0</v>
      </c>
      <c r="BG86" s="62">
        <v>5.3</v>
      </c>
      <c r="BH86" s="62">
        <v>15.5</v>
      </c>
      <c r="BI86" s="62">
        <v>8.6</v>
      </c>
      <c r="BJ86" s="62">
        <v>3</v>
      </c>
      <c r="BK86" s="62">
        <v>4.8</v>
      </c>
      <c r="BL86" s="62">
        <v>0.6</v>
      </c>
      <c r="BM86" s="62">
        <v>10.3</v>
      </c>
      <c r="BN86" s="62">
        <v>0.4</v>
      </c>
      <c r="BO86" s="62">
        <v>2.9</v>
      </c>
      <c r="BP86" s="62">
        <v>3.7</v>
      </c>
      <c r="BQ86" s="62">
        <v>0.7</v>
      </c>
      <c r="BR86" s="62">
        <v>1</v>
      </c>
      <c r="BS86" s="62">
        <v>2.9</v>
      </c>
      <c r="BT86" s="62">
        <v>7.7</v>
      </c>
      <c r="BU86" s="62">
        <v>0</v>
      </c>
      <c r="BV86" s="62">
        <v>0.3</v>
      </c>
      <c r="BW86" s="62">
        <v>2</v>
      </c>
      <c r="BX86" s="62">
        <v>8.1</v>
      </c>
      <c r="BY86" s="62">
        <v>4.8</v>
      </c>
      <c r="BZ86" s="62">
        <v>0.3</v>
      </c>
      <c r="CA86" s="62">
        <v>5.6</v>
      </c>
      <c r="CB86" s="62">
        <v>0</v>
      </c>
      <c r="CC86" s="62">
        <v>0</v>
      </c>
      <c r="CD86" s="62">
        <v>0.2</v>
      </c>
      <c r="CE86" s="62">
        <v>0</v>
      </c>
      <c r="CF86" s="62">
        <v>0</v>
      </c>
      <c r="CG86" s="62">
        <v>0.2</v>
      </c>
      <c r="CH86" s="62">
        <v>0</v>
      </c>
      <c r="CI86" s="62">
        <v>0</v>
      </c>
      <c r="CJ86" s="62">
        <v>0</v>
      </c>
      <c r="CK86" s="62">
        <v>0</v>
      </c>
      <c r="CL86" s="62">
        <v>0</v>
      </c>
      <c r="CM86" s="62">
        <v>0</v>
      </c>
      <c r="CN86" s="62">
        <v>0</v>
      </c>
      <c r="CO86" s="62">
        <v>0</v>
      </c>
      <c r="CP86" s="62">
        <v>0</v>
      </c>
      <c r="CQ86" s="62">
        <v>1</v>
      </c>
      <c r="CR86" s="62">
        <v>2.4</v>
      </c>
      <c r="CS86" s="62">
        <v>0</v>
      </c>
      <c r="CT86" s="62">
        <v>0</v>
      </c>
      <c r="CU86" s="62">
        <v>0.9</v>
      </c>
      <c r="CV86" s="62">
        <v>0</v>
      </c>
      <c r="CW86" s="62">
        <v>0</v>
      </c>
      <c r="CX86" s="62">
        <v>0</v>
      </c>
      <c r="CY86" s="62">
        <v>0</v>
      </c>
      <c r="CZ86" s="62">
        <v>0</v>
      </c>
      <c r="DA86" s="62">
        <v>0</v>
      </c>
      <c r="DB86" s="62">
        <v>0</v>
      </c>
      <c r="DC86" s="62">
        <v>0</v>
      </c>
      <c r="DD86" s="62">
        <v>0</v>
      </c>
      <c r="DE86" s="62">
        <v>0</v>
      </c>
      <c r="DF86" s="62">
        <v>0</v>
      </c>
      <c r="DG86" s="62">
        <v>0</v>
      </c>
      <c r="DH86" s="62">
        <v>0</v>
      </c>
      <c r="DI86" s="62">
        <v>0</v>
      </c>
      <c r="DJ86" s="62">
        <v>0</v>
      </c>
      <c r="DK86" s="62">
        <v>0</v>
      </c>
      <c r="DL86" s="62">
        <v>0</v>
      </c>
      <c r="DM86" s="62">
        <v>0</v>
      </c>
      <c r="DN86" s="62">
        <v>0</v>
      </c>
      <c r="DO86" s="62">
        <v>0</v>
      </c>
      <c r="DP86" s="62">
        <v>0</v>
      </c>
      <c r="DQ86" s="62">
        <v>0</v>
      </c>
      <c r="DR86" s="62">
        <v>0</v>
      </c>
      <c r="DS86" s="62">
        <v>0</v>
      </c>
      <c r="DT86" s="62">
        <v>0</v>
      </c>
      <c r="DU86" s="62">
        <v>0.1</v>
      </c>
      <c r="DV86" s="62">
        <v>1</v>
      </c>
      <c r="DW86" s="62">
        <v>8.6</v>
      </c>
      <c r="DX86" s="62">
        <v>0.2</v>
      </c>
      <c r="DY86" s="62">
        <v>5</v>
      </c>
      <c r="DZ86" s="62">
        <v>0.6</v>
      </c>
      <c r="EA86" s="62">
        <v>0.6</v>
      </c>
      <c r="EB86" s="62">
        <v>0</v>
      </c>
      <c r="EC86" s="62">
        <v>0</v>
      </c>
      <c r="ED86" s="62">
        <v>0</v>
      </c>
      <c r="EE86" s="62">
        <v>0</v>
      </c>
      <c r="EF86" s="62">
        <v>0</v>
      </c>
      <c r="EG86" s="62">
        <v>1.3</v>
      </c>
      <c r="EH86" s="62">
        <v>0.1</v>
      </c>
      <c r="EI86" s="62">
        <v>0</v>
      </c>
      <c r="EJ86" s="62">
        <v>0.6</v>
      </c>
      <c r="EK86" s="62">
        <v>0</v>
      </c>
      <c r="EL86" s="62">
        <v>0</v>
      </c>
      <c r="EM86" s="62">
        <v>0</v>
      </c>
      <c r="EN86" s="62">
        <v>0</v>
      </c>
      <c r="EO86" s="62">
        <v>0</v>
      </c>
      <c r="EP86" s="61">
        <v>0</v>
      </c>
      <c r="EQ86" s="61">
        <v>0</v>
      </c>
      <c r="ER86" s="61">
        <v>1.4</v>
      </c>
      <c r="ES86" s="61">
        <v>7</v>
      </c>
      <c r="ET86" s="61">
        <v>3.9</v>
      </c>
      <c r="EU86" s="61">
        <v>0</v>
      </c>
      <c r="EV86" s="61">
        <v>0</v>
      </c>
      <c r="EW86" s="61">
        <v>0</v>
      </c>
      <c r="EX86" s="61">
        <v>0</v>
      </c>
      <c r="EY86" s="61">
        <v>0</v>
      </c>
      <c r="EZ86" s="61">
        <v>0</v>
      </c>
      <c r="FA86" s="61">
        <v>0</v>
      </c>
      <c r="FB86" s="61">
        <v>0</v>
      </c>
      <c r="FC86" s="61">
        <v>0</v>
      </c>
      <c r="FD86" s="61">
        <v>0.3</v>
      </c>
      <c r="FE86" s="61">
        <v>11.9</v>
      </c>
      <c r="FF86" s="61">
        <v>1.6</v>
      </c>
      <c r="FG86" s="61">
        <v>1.3</v>
      </c>
      <c r="FH86" s="61">
        <v>0</v>
      </c>
      <c r="FI86" s="61">
        <v>0</v>
      </c>
      <c r="FJ86" s="61">
        <v>1</v>
      </c>
      <c r="FK86" s="61">
        <v>0.2</v>
      </c>
      <c r="FL86" s="61">
        <v>0</v>
      </c>
      <c r="FM86" s="61">
        <v>0</v>
      </c>
      <c r="FN86" s="61">
        <v>0.1</v>
      </c>
      <c r="FO86" s="61">
        <v>13.3</v>
      </c>
      <c r="FP86" s="61">
        <v>0</v>
      </c>
      <c r="FQ86" s="61">
        <v>2.9</v>
      </c>
      <c r="FR86" s="61">
        <v>0.2</v>
      </c>
      <c r="FS86" s="61">
        <v>1.1000000000000001</v>
      </c>
      <c r="FT86" s="61">
        <v>0</v>
      </c>
      <c r="FU86" s="61">
        <v>0</v>
      </c>
      <c r="FV86" s="61">
        <v>0</v>
      </c>
      <c r="FW86" s="61">
        <v>0</v>
      </c>
      <c r="FX86" s="61">
        <v>0</v>
      </c>
      <c r="FY86" s="61">
        <v>0</v>
      </c>
      <c r="FZ86" s="61">
        <v>0</v>
      </c>
      <c r="GA86" s="61">
        <v>0</v>
      </c>
      <c r="GB86" s="61">
        <v>0.5</v>
      </c>
      <c r="GC86" s="61">
        <v>0.2</v>
      </c>
      <c r="GD86" s="61">
        <v>0</v>
      </c>
      <c r="GE86" s="61">
        <v>3.4</v>
      </c>
      <c r="GF86" s="61">
        <v>11.3</v>
      </c>
      <c r="GG86" s="61">
        <v>1.9</v>
      </c>
      <c r="GH86" s="61">
        <v>0</v>
      </c>
      <c r="GI86" s="61">
        <v>0</v>
      </c>
      <c r="GJ86" s="61">
        <v>1.8</v>
      </c>
      <c r="GK86" s="61">
        <v>5.8</v>
      </c>
      <c r="GL86" s="61">
        <v>0.3</v>
      </c>
      <c r="GM86" s="61">
        <v>0.7</v>
      </c>
      <c r="GN86" s="61">
        <v>9.1999999999999993</v>
      </c>
      <c r="GO86" s="61">
        <v>1.8</v>
      </c>
      <c r="GP86" s="61">
        <v>0.1</v>
      </c>
      <c r="GQ86" s="61">
        <v>0</v>
      </c>
      <c r="GR86" s="61">
        <v>0</v>
      </c>
      <c r="GS86" s="61">
        <v>1.7</v>
      </c>
      <c r="GT86" s="61">
        <v>0</v>
      </c>
      <c r="GU86" s="61">
        <v>0</v>
      </c>
      <c r="GV86" s="61">
        <v>0</v>
      </c>
      <c r="GW86" s="61">
        <v>0</v>
      </c>
      <c r="GX86" s="61">
        <v>0</v>
      </c>
      <c r="GY86" s="61">
        <v>0.3</v>
      </c>
      <c r="GZ86" s="61">
        <v>0</v>
      </c>
      <c r="HA86" s="61">
        <v>0.1</v>
      </c>
      <c r="HB86" s="61">
        <v>0</v>
      </c>
      <c r="HC86" s="61">
        <v>0</v>
      </c>
      <c r="HD86" s="61">
        <v>9.6</v>
      </c>
      <c r="HE86" s="61">
        <v>1.1000000000000001</v>
      </c>
      <c r="HF86" s="61">
        <v>0.2</v>
      </c>
      <c r="HG86" s="61">
        <v>0</v>
      </c>
      <c r="HH86" s="61">
        <v>0</v>
      </c>
      <c r="HI86" s="61">
        <v>0</v>
      </c>
      <c r="HJ86" s="61">
        <v>0</v>
      </c>
      <c r="HK86" s="61">
        <v>2.5</v>
      </c>
      <c r="HL86" s="61">
        <v>0.5</v>
      </c>
      <c r="HM86" s="61">
        <v>0</v>
      </c>
      <c r="HN86" s="61">
        <v>0</v>
      </c>
      <c r="HO86" s="61">
        <v>0</v>
      </c>
      <c r="HP86" s="61">
        <v>0</v>
      </c>
      <c r="HQ86" s="61">
        <v>0</v>
      </c>
      <c r="HR86" s="61">
        <v>0</v>
      </c>
      <c r="HS86" s="61">
        <v>4.9000000000000004</v>
      </c>
      <c r="HT86" s="61">
        <v>0</v>
      </c>
      <c r="HU86" s="61">
        <v>0</v>
      </c>
      <c r="HV86" s="61">
        <v>0</v>
      </c>
      <c r="HW86" s="61">
        <v>0</v>
      </c>
      <c r="HX86" s="61">
        <v>0</v>
      </c>
      <c r="HY86" s="61">
        <v>0.2</v>
      </c>
      <c r="HZ86" s="61">
        <v>1.1000000000000001</v>
      </c>
      <c r="IA86" s="61">
        <v>14.1</v>
      </c>
      <c r="IB86" s="61">
        <v>0.1</v>
      </c>
      <c r="IC86" s="61">
        <v>0</v>
      </c>
      <c r="ID86" s="61">
        <v>0</v>
      </c>
      <c r="IE86" s="61">
        <v>0.1</v>
      </c>
      <c r="IF86" s="61">
        <v>0</v>
      </c>
      <c r="IG86" s="61">
        <v>3</v>
      </c>
      <c r="IH86" s="61">
        <v>1.9</v>
      </c>
      <c r="II86" s="61">
        <v>1.6</v>
      </c>
      <c r="IJ86" s="61">
        <v>1.9</v>
      </c>
      <c r="IK86" s="61">
        <v>2.2000000000000002</v>
      </c>
      <c r="IL86" s="61">
        <v>0</v>
      </c>
      <c r="IM86" s="61">
        <v>1.7</v>
      </c>
      <c r="IN86" s="61">
        <v>0.1</v>
      </c>
      <c r="IO86" s="61">
        <v>0</v>
      </c>
      <c r="IP86" s="61">
        <v>0</v>
      </c>
      <c r="IQ86" s="61">
        <v>0</v>
      </c>
      <c r="IR86" s="61">
        <v>13.9</v>
      </c>
      <c r="IS86" s="61">
        <v>3.3</v>
      </c>
      <c r="IT86" s="61">
        <v>5.6</v>
      </c>
      <c r="IU86" s="61">
        <v>0</v>
      </c>
      <c r="IV86" s="61">
        <v>0</v>
      </c>
      <c r="IW86" s="61">
        <v>0</v>
      </c>
      <c r="IX86" s="61">
        <v>2</v>
      </c>
      <c r="IY86" s="61">
        <v>0</v>
      </c>
      <c r="IZ86" s="61">
        <v>0</v>
      </c>
      <c r="JA86" s="61">
        <v>0</v>
      </c>
      <c r="JB86" s="61">
        <v>0</v>
      </c>
      <c r="JC86" s="61">
        <v>0</v>
      </c>
      <c r="JD86" s="61">
        <v>0</v>
      </c>
      <c r="JE86" s="61">
        <v>0</v>
      </c>
      <c r="JF86" s="61">
        <v>0</v>
      </c>
      <c r="JG86" s="61">
        <v>0</v>
      </c>
      <c r="JH86" s="61">
        <v>0</v>
      </c>
      <c r="JI86" s="61">
        <v>0</v>
      </c>
      <c r="JJ86" s="61">
        <v>0</v>
      </c>
      <c r="JK86" s="61">
        <v>0</v>
      </c>
      <c r="JL86" s="61">
        <v>1.4</v>
      </c>
      <c r="JM86" s="61">
        <v>0</v>
      </c>
      <c r="JN86" s="61">
        <v>0</v>
      </c>
      <c r="JO86" s="61">
        <v>27.3</v>
      </c>
      <c r="JP86" s="61">
        <v>0.4</v>
      </c>
      <c r="JQ86" s="61">
        <v>0.3</v>
      </c>
      <c r="JR86" s="61">
        <v>0.1</v>
      </c>
      <c r="JS86" s="61">
        <v>0</v>
      </c>
      <c r="JT86" s="61">
        <v>0</v>
      </c>
      <c r="JU86" s="61">
        <v>0</v>
      </c>
      <c r="JV86" s="61">
        <v>0.1</v>
      </c>
      <c r="JW86" s="61">
        <v>0</v>
      </c>
      <c r="JX86" s="61">
        <v>3</v>
      </c>
      <c r="JY86" s="61">
        <v>2.1</v>
      </c>
      <c r="JZ86" s="61">
        <v>0.6</v>
      </c>
      <c r="KA86" s="61">
        <v>7.5</v>
      </c>
      <c r="KB86" s="61">
        <v>0.1</v>
      </c>
      <c r="KC86" s="61">
        <v>4.0999999999999996</v>
      </c>
      <c r="KD86" s="61">
        <v>0.1</v>
      </c>
      <c r="KE86" s="61">
        <v>1.1000000000000001</v>
      </c>
      <c r="KF86" s="61">
        <v>0</v>
      </c>
      <c r="KG86" s="61">
        <v>2.4</v>
      </c>
      <c r="KH86" s="61">
        <v>0.3</v>
      </c>
      <c r="KI86" s="61">
        <v>0</v>
      </c>
      <c r="KJ86" s="61">
        <v>0</v>
      </c>
      <c r="KK86" s="61">
        <v>1.2</v>
      </c>
      <c r="KL86" s="61">
        <v>0</v>
      </c>
      <c r="KM86" s="61">
        <v>4.5999999999999996</v>
      </c>
      <c r="KN86" s="61">
        <v>3.1</v>
      </c>
      <c r="KO86" s="61">
        <v>5.2</v>
      </c>
      <c r="KP86" s="61">
        <v>1</v>
      </c>
      <c r="KQ86" s="61">
        <v>0</v>
      </c>
      <c r="KR86" s="61">
        <v>2.2000000000000002</v>
      </c>
      <c r="KS86" s="61">
        <v>0.1</v>
      </c>
      <c r="KT86" s="61">
        <v>0.2</v>
      </c>
      <c r="KU86" s="61">
        <v>1.3</v>
      </c>
      <c r="KV86" s="61">
        <v>8.6</v>
      </c>
      <c r="KW86" s="61">
        <v>3.2</v>
      </c>
      <c r="KX86" s="61">
        <v>0.9</v>
      </c>
      <c r="KY86" s="61">
        <v>2.9</v>
      </c>
      <c r="KZ86" s="61">
        <v>1.4</v>
      </c>
      <c r="LA86" s="61">
        <v>0</v>
      </c>
      <c r="LB86" s="61">
        <v>0</v>
      </c>
      <c r="LC86" s="61">
        <v>0.1</v>
      </c>
      <c r="LD86" s="61">
        <v>0</v>
      </c>
      <c r="LE86" s="61">
        <v>0</v>
      </c>
      <c r="LF86" s="61">
        <v>0</v>
      </c>
      <c r="LG86" s="61">
        <v>0</v>
      </c>
      <c r="LH86" s="61">
        <v>0</v>
      </c>
      <c r="LI86" s="61">
        <v>0</v>
      </c>
      <c r="LJ86" s="61">
        <v>0.1</v>
      </c>
      <c r="LK86" s="61">
        <v>2.6</v>
      </c>
      <c r="LL86" s="61">
        <v>0</v>
      </c>
      <c r="LM86" s="61">
        <v>0.6</v>
      </c>
      <c r="LN86" s="61">
        <v>0</v>
      </c>
      <c r="LO86" s="61">
        <v>1.1000000000000001</v>
      </c>
      <c r="LP86" s="61">
        <v>0.1</v>
      </c>
      <c r="LQ86" s="61">
        <v>0.9</v>
      </c>
      <c r="LR86" s="61">
        <v>0.9</v>
      </c>
      <c r="LS86" s="61">
        <v>0</v>
      </c>
      <c r="LT86" s="61">
        <v>0</v>
      </c>
      <c r="LU86" s="61">
        <v>0</v>
      </c>
      <c r="LV86" s="61">
        <v>0</v>
      </c>
      <c r="LW86" s="61">
        <v>0</v>
      </c>
      <c r="LX86" s="61">
        <v>1.1000000000000001</v>
      </c>
      <c r="LY86" s="61">
        <v>0.2</v>
      </c>
      <c r="LZ86" s="61">
        <v>0</v>
      </c>
      <c r="MA86" s="61">
        <v>0</v>
      </c>
      <c r="MB86" s="61">
        <v>2.2000000000000002</v>
      </c>
      <c r="MC86" s="61">
        <v>0.7</v>
      </c>
      <c r="MD86" s="61">
        <v>0</v>
      </c>
      <c r="ME86" s="61">
        <v>0.8</v>
      </c>
      <c r="MF86" s="61">
        <v>0.4</v>
      </c>
      <c r="MG86" s="61">
        <v>0.9</v>
      </c>
      <c r="MH86" s="61">
        <v>0.8</v>
      </c>
      <c r="MI86" s="61">
        <v>0.8</v>
      </c>
      <c r="MJ86" s="61">
        <v>0</v>
      </c>
      <c r="MK86" s="61">
        <v>0.2</v>
      </c>
      <c r="ML86" s="61">
        <v>0.1</v>
      </c>
      <c r="MM86" s="61">
        <v>0.1</v>
      </c>
      <c r="MN86" s="61">
        <v>0.4</v>
      </c>
      <c r="MO86" s="61">
        <v>0.6</v>
      </c>
      <c r="MP86" s="61">
        <v>0.3</v>
      </c>
      <c r="MQ86" s="61">
        <v>2.2000000000000002</v>
      </c>
      <c r="MR86" s="61">
        <v>0</v>
      </c>
      <c r="MS86" s="61">
        <v>0.2</v>
      </c>
      <c r="MT86" s="61">
        <v>0</v>
      </c>
      <c r="MU86" s="61">
        <v>0</v>
      </c>
      <c r="MV86" s="61">
        <v>0.5</v>
      </c>
      <c r="MW86" s="61">
        <v>8.6</v>
      </c>
      <c r="MX86" s="61">
        <v>0.3</v>
      </c>
      <c r="MY86" s="61">
        <v>10.199999999999999</v>
      </c>
      <c r="MZ86" s="61">
        <v>2.2999999999999998</v>
      </c>
      <c r="NA86" s="61">
        <v>0</v>
      </c>
      <c r="NB86" s="61">
        <v>0</v>
      </c>
      <c r="NC86" s="61">
        <v>0.4</v>
      </c>
      <c r="ND86" s="61">
        <v>1.3</v>
      </c>
      <c r="NE86" s="61">
        <v>0.1</v>
      </c>
      <c r="NF86" s="61">
        <v>0.1</v>
      </c>
      <c r="NG86" s="61">
        <v>0.1</v>
      </c>
      <c r="NH86" s="62"/>
    </row>
    <row r="87" spans="1:373" s="58" customFormat="1">
      <c r="A87" s="57" t="s">
        <v>438</v>
      </c>
      <c r="B87" s="57"/>
      <c r="D87" s="57"/>
      <c r="E87" s="57"/>
      <c r="G87" s="42">
        <v>4.5999999999999996</v>
      </c>
      <c r="H87" s="62">
        <v>5.9</v>
      </c>
      <c r="I87" s="62">
        <v>0</v>
      </c>
      <c r="J87" s="62">
        <v>0</v>
      </c>
      <c r="K87" s="62">
        <v>0.1</v>
      </c>
      <c r="L87" s="62">
        <v>0</v>
      </c>
      <c r="M87" s="62">
        <v>0.3</v>
      </c>
      <c r="N87" s="62">
        <v>0</v>
      </c>
      <c r="O87" s="62">
        <v>0</v>
      </c>
      <c r="P87" s="62">
        <v>0.9</v>
      </c>
      <c r="Q87" s="62">
        <v>4</v>
      </c>
      <c r="R87" s="62">
        <v>0</v>
      </c>
      <c r="S87" s="62">
        <v>1.2</v>
      </c>
      <c r="T87" s="62">
        <v>0</v>
      </c>
      <c r="U87" s="62">
        <v>4.2</v>
      </c>
      <c r="V87" s="62">
        <v>6.8</v>
      </c>
      <c r="W87" s="62">
        <v>5.0999999999999996</v>
      </c>
      <c r="X87" s="62">
        <v>1</v>
      </c>
      <c r="Y87" s="62">
        <v>3.4</v>
      </c>
      <c r="Z87" s="62">
        <v>0.4</v>
      </c>
      <c r="AA87" s="62">
        <v>7.2</v>
      </c>
      <c r="AB87" s="62">
        <v>0</v>
      </c>
      <c r="AC87" s="62">
        <v>0</v>
      </c>
      <c r="AD87" s="62">
        <v>0</v>
      </c>
      <c r="AE87" s="62">
        <v>0</v>
      </c>
      <c r="AF87" s="62">
        <v>0.8</v>
      </c>
      <c r="AG87" s="62">
        <v>0.1</v>
      </c>
      <c r="AH87" s="62">
        <v>0</v>
      </c>
      <c r="AI87" s="62">
        <v>0.6</v>
      </c>
      <c r="AJ87" s="62">
        <v>0</v>
      </c>
      <c r="AK87" s="62">
        <v>0.9</v>
      </c>
      <c r="AL87" s="62">
        <v>0</v>
      </c>
      <c r="AM87" s="62">
        <v>0</v>
      </c>
      <c r="AN87" s="62">
        <v>0</v>
      </c>
      <c r="AO87" s="62">
        <v>4.0999999999999996</v>
      </c>
      <c r="AP87" s="62">
        <v>8.1</v>
      </c>
      <c r="AQ87" s="62">
        <v>0</v>
      </c>
      <c r="AR87" s="62">
        <v>0</v>
      </c>
      <c r="AS87" s="62">
        <v>2.7</v>
      </c>
      <c r="AT87" s="62">
        <v>0.4</v>
      </c>
      <c r="AU87" s="62">
        <v>1.8</v>
      </c>
      <c r="AV87" s="62">
        <v>1.4</v>
      </c>
      <c r="AW87" s="62">
        <v>2.9</v>
      </c>
      <c r="AX87" s="62">
        <v>0</v>
      </c>
      <c r="AY87" s="62">
        <v>0.6</v>
      </c>
      <c r="AZ87" s="62">
        <v>5.5</v>
      </c>
      <c r="BA87" s="62">
        <v>0.1</v>
      </c>
      <c r="BB87" s="62">
        <v>3.1</v>
      </c>
      <c r="BC87" s="62">
        <v>2.4</v>
      </c>
      <c r="BD87" s="62">
        <v>0.5</v>
      </c>
      <c r="BE87" s="62">
        <v>0</v>
      </c>
      <c r="BF87" s="62">
        <v>1.2</v>
      </c>
      <c r="BG87" s="62">
        <v>0</v>
      </c>
      <c r="BH87" s="62">
        <v>0</v>
      </c>
      <c r="BI87" s="62">
        <v>0.9</v>
      </c>
      <c r="BJ87" s="62">
        <v>4.5</v>
      </c>
      <c r="BK87" s="62">
        <v>1</v>
      </c>
      <c r="BL87" s="62">
        <v>0.1</v>
      </c>
      <c r="BM87" s="62">
        <v>5.6</v>
      </c>
      <c r="BN87" s="62">
        <v>4.3</v>
      </c>
      <c r="BO87" s="62">
        <v>1.6</v>
      </c>
      <c r="BP87" s="62">
        <v>6.4</v>
      </c>
      <c r="BQ87" s="62">
        <v>5.4</v>
      </c>
      <c r="BR87" s="62">
        <v>1.7</v>
      </c>
      <c r="BS87" s="62">
        <v>2</v>
      </c>
      <c r="BT87" s="62">
        <v>0</v>
      </c>
      <c r="BU87" s="62">
        <v>1.9</v>
      </c>
      <c r="BV87" s="62">
        <v>1</v>
      </c>
      <c r="BW87" s="62">
        <v>3.3</v>
      </c>
      <c r="BX87" s="62">
        <v>0</v>
      </c>
      <c r="BY87" s="62">
        <v>2.7</v>
      </c>
      <c r="BZ87" s="62">
        <v>5.7</v>
      </c>
      <c r="CA87" s="62">
        <v>3.2</v>
      </c>
      <c r="CB87" s="62">
        <v>10.7</v>
      </c>
      <c r="CC87" s="62">
        <v>6.6</v>
      </c>
      <c r="CD87" s="62">
        <v>9.6999999999999993</v>
      </c>
      <c r="CE87" s="62">
        <v>8</v>
      </c>
      <c r="CF87" s="62">
        <v>7.2</v>
      </c>
      <c r="CG87" s="62">
        <v>0.2</v>
      </c>
      <c r="CH87" s="62">
        <v>0.1</v>
      </c>
      <c r="CI87" s="62">
        <v>4.3</v>
      </c>
      <c r="CJ87" s="62">
        <v>11.4</v>
      </c>
      <c r="CK87" s="62">
        <v>11.4</v>
      </c>
      <c r="CL87" s="62">
        <v>10.9</v>
      </c>
      <c r="CM87" s="62">
        <v>10.3</v>
      </c>
      <c r="CN87" s="62">
        <v>11.4</v>
      </c>
      <c r="CO87" s="62">
        <v>11.2</v>
      </c>
      <c r="CP87" s="62">
        <v>11.6</v>
      </c>
      <c r="CQ87" s="62">
        <v>1.1000000000000001</v>
      </c>
      <c r="CR87" s="62">
        <v>0.2</v>
      </c>
      <c r="CS87" s="62">
        <v>7.7</v>
      </c>
      <c r="CT87" s="62">
        <v>6.1</v>
      </c>
      <c r="CU87" s="62">
        <v>0.9</v>
      </c>
      <c r="CV87" s="62">
        <v>0.8</v>
      </c>
      <c r="CW87" s="62">
        <v>12</v>
      </c>
      <c r="CX87" s="62">
        <v>12.2</v>
      </c>
      <c r="CY87" s="62">
        <v>12.3</v>
      </c>
      <c r="CZ87" s="62">
        <v>12.1</v>
      </c>
      <c r="DA87" s="62">
        <v>11.7</v>
      </c>
      <c r="DB87" s="62">
        <v>10.9</v>
      </c>
      <c r="DC87" s="62">
        <v>12.1</v>
      </c>
      <c r="DD87" s="62">
        <v>12.2</v>
      </c>
      <c r="DE87" s="62">
        <v>12</v>
      </c>
      <c r="DF87" s="62">
        <v>5.3</v>
      </c>
      <c r="DG87" s="62">
        <v>5.6</v>
      </c>
      <c r="DH87" s="62">
        <v>11.2</v>
      </c>
      <c r="DI87" s="62">
        <v>12.9</v>
      </c>
      <c r="DJ87" s="62">
        <v>13</v>
      </c>
      <c r="DK87" s="62">
        <v>12.7</v>
      </c>
      <c r="DL87" s="62">
        <v>13.2</v>
      </c>
      <c r="DM87" s="62">
        <v>13.2</v>
      </c>
      <c r="DN87" s="62">
        <v>13.2</v>
      </c>
      <c r="DO87" s="62">
        <v>13.3</v>
      </c>
      <c r="DP87" s="62">
        <v>13.2</v>
      </c>
      <c r="DQ87" s="62">
        <v>10.3</v>
      </c>
      <c r="DR87" s="62">
        <v>2.8</v>
      </c>
      <c r="DS87" s="62">
        <v>11.2</v>
      </c>
      <c r="DT87" s="62">
        <v>12.9</v>
      </c>
      <c r="DU87" s="62">
        <v>6.8</v>
      </c>
      <c r="DV87" s="62">
        <v>3.1</v>
      </c>
      <c r="DW87" s="62">
        <v>5.3</v>
      </c>
      <c r="DX87" s="62">
        <v>4.3</v>
      </c>
      <c r="DY87" s="62">
        <v>2</v>
      </c>
      <c r="DZ87" s="62">
        <v>3.2</v>
      </c>
      <c r="EA87" s="62">
        <v>6</v>
      </c>
      <c r="EB87" s="62">
        <v>11</v>
      </c>
      <c r="EC87" s="62">
        <v>14.1</v>
      </c>
      <c r="ED87" s="62">
        <v>11.2</v>
      </c>
      <c r="EE87" s="62">
        <v>11.7</v>
      </c>
      <c r="EF87" s="62">
        <v>14.2</v>
      </c>
      <c r="EG87" s="62">
        <v>5.9</v>
      </c>
      <c r="EH87" s="62">
        <v>2.8</v>
      </c>
      <c r="EI87" s="62">
        <v>5.6</v>
      </c>
      <c r="EJ87" s="62">
        <v>6.5</v>
      </c>
      <c r="EK87" s="62">
        <v>11</v>
      </c>
      <c r="EL87" s="62">
        <v>7</v>
      </c>
      <c r="EM87" s="62">
        <v>4.2</v>
      </c>
      <c r="EN87" s="62">
        <v>8.6</v>
      </c>
      <c r="EO87" s="62">
        <v>9.1999999999999993</v>
      </c>
      <c r="EP87" s="61">
        <v>3.7</v>
      </c>
      <c r="EQ87" s="61">
        <v>14.7</v>
      </c>
      <c r="ER87" s="61">
        <v>1</v>
      </c>
      <c r="ES87" s="61">
        <v>2.6</v>
      </c>
      <c r="ET87" s="61">
        <v>2</v>
      </c>
      <c r="EU87" s="61">
        <v>1.6</v>
      </c>
      <c r="EV87" s="61">
        <v>7.2</v>
      </c>
      <c r="EW87" s="61">
        <v>9.8000000000000007</v>
      </c>
      <c r="EX87" s="61">
        <v>14.2</v>
      </c>
      <c r="EY87" s="61">
        <v>14.4</v>
      </c>
      <c r="EZ87" s="61">
        <v>8.1999999999999993</v>
      </c>
      <c r="FA87" s="61">
        <v>9.9</v>
      </c>
      <c r="FB87" s="61">
        <v>14.6</v>
      </c>
      <c r="FC87" s="61">
        <v>14.1</v>
      </c>
      <c r="FD87" s="61">
        <v>11.4</v>
      </c>
      <c r="FE87" s="61">
        <v>0.6</v>
      </c>
      <c r="FF87" s="61">
        <v>4.5999999999999996</v>
      </c>
      <c r="FG87" s="61">
        <v>8.5</v>
      </c>
      <c r="FH87" s="61">
        <v>6.1</v>
      </c>
      <c r="FI87" s="61">
        <v>6.1</v>
      </c>
      <c r="FJ87" s="61">
        <v>7.5</v>
      </c>
      <c r="FK87" s="61">
        <v>4.7</v>
      </c>
      <c r="FL87" s="61">
        <v>0</v>
      </c>
      <c r="FM87" s="61">
        <v>7.3</v>
      </c>
      <c r="FN87" s="61">
        <v>3.9</v>
      </c>
      <c r="FO87" s="61">
        <v>0.2</v>
      </c>
      <c r="FP87" s="61">
        <v>4.9000000000000004</v>
      </c>
      <c r="FQ87" s="61">
        <v>8.1</v>
      </c>
      <c r="FR87" s="61">
        <v>11.5</v>
      </c>
      <c r="FS87" s="61">
        <v>0</v>
      </c>
      <c r="FT87" s="61">
        <v>9.1</v>
      </c>
      <c r="FU87" s="61">
        <v>9.8000000000000007</v>
      </c>
      <c r="FV87" s="61">
        <v>14.1</v>
      </c>
      <c r="FW87" s="61">
        <v>9.1999999999999993</v>
      </c>
      <c r="FX87" s="61">
        <v>15.3</v>
      </c>
      <c r="FY87" s="61">
        <v>14.3</v>
      </c>
      <c r="FZ87" s="61">
        <v>9.6999999999999993</v>
      </c>
      <c r="GA87" s="61">
        <v>14</v>
      </c>
      <c r="GB87" s="61">
        <v>8.4</v>
      </c>
      <c r="GC87" s="61">
        <v>1.9</v>
      </c>
      <c r="GD87" s="61">
        <v>6.5</v>
      </c>
      <c r="GE87" s="61">
        <v>1.7</v>
      </c>
      <c r="GF87" s="61">
        <v>0.9</v>
      </c>
      <c r="GG87" s="61">
        <v>3.3</v>
      </c>
      <c r="GH87" s="61">
        <v>7.2</v>
      </c>
      <c r="GI87" s="61">
        <v>0.5</v>
      </c>
      <c r="GJ87" s="61">
        <v>2.4</v>
      </c>
      <c r="GK87" s="61">
        <v>6.5</v>
      </c>
      <c r="GL87" s="61">
        <v>7.1</v>
      </c>
      <c r="GM87" s="61">
        <v>0</v>
      </c>
      <c r="GN87" s="61">
        <v>0</v>
      </c>
      <c r="GO87" s="61">
        <v>0.8</v>
      </c>
      <c r="GP87" s="61">
        <v>9.1</v>
      </c>
      <c r="GQ87" s="61">
        <v>11</v>
      </c>
      <c r="GR87" s="61">
        <v>14.6</v>
      </c>
      <c r="GS87" s="61">
        <v>8.5</v>
      </c>
      <c r="GT87" s="61">
        <v>2.2999999999999998</v>
      </c>
      <c r="GU87" s="61">
        <v>2</v>
      </c>
      <c r="GV87" s="61">
        <v>7.9</v>
      </c>
      <c r="GW87" s="61">
        <v>10.4</v>
      </c>
      <c r="GX87" s="61">
        <v>4.5</v>
      </c>
      <c r="GY87" s="61">
        <v>3.7</v>
      </c>
      <c r="GZ87" s="61">
        <v>10.3</v>
      </c>
      <c r="HA87" s="61">
        <v>6.2</v>
      </c>
      <c r="HB87" s="61">
        <v>11.3</v>
      </c>
      <c r="HC87" s="61">
        <v>5.3</v>
      </c>
      <c r="HD87" s="61">
        <v>3</v>
      </c>
      <c r="HE87" s="61">
        <v>8.1</v>
      </c>
      <c r="HF87" s="61">
        <v>2.1</v>
      </c>
      <c r="HG87" s="61">
        <v>5.3</v>
      </c>
      <c r="HH87" s="61">
        <v>6.1</v>
      </c>
      <c r="HI87" s="61">
        <v>13.9</v>
      </c>
      <c r="HJ87" s="61">
        <v>13.1</v>
      </c>
      <c r="HK87" s="61">
        <v>5</v>
      </c>
      <c r="HL87" s="61">
        <v>4.2</v>
      </c>
      <c r="HM87" s="61">
        <v>9.5</v>
      </c>
      <c r="HN87" s="61">
        <v>11.3</v>
      </c>
      <c r="HO87" s="61">
        <v>12.1</v>
      </c>
      <c r="HP87" s="61">
        <v>14</v>
      </c>
      <c r="HQ87" s="61">
        <v>13.9</v>
      </c>
      <c r="HR87" s="61">
        <v>13.5</v>
      </c>
      <c r="HS87" s="61">
        <v>6.8</v>
      </c>
      <c r="HT87" s="61">
        <v>8.9</v>
      </c>
      <c r="HU87" s="61">
        <v>12.1</v>
      </c>
      <c r="HV87" s="61">
        <v>11.9</v>
      </c>
      <c r="HW87" s="61">
        <v>10.9</v>
      </c>
      <c r="HX87" s="61">
        <v>1.1000000000000001</v>
      </c>
      <c r="HY87" s="61">
        <v>2.2999999999999998</v>
      </c>
      <c r="HZ87" s="61">
        <v>8.6</v>
      </c>
      <c r="IA87" s="61">
        <v>1.7</v>
      </c>
      <c r="IB87" s="61">
        <v>7.4</v>
      </c>
      <c r="IC87" s="61">
        <v>9.8000000000000007</v>
      </c>
      <c r="ID87" s="61">
        <v>4.5</v>
      </c>
      <c r="IE87" s="61">
        <v>1.7</v>
      </c>
      <c r="IF87" s="61">
        <v>8.1</v>
      </c>
      <c r="IG87" s="61">
        <v>4.8</v>
      </c>
      <c r="IH87" s="61">
        <v>0.7</v>
      </c>
      <c r="II87" s="61">
        <v>5.3</v>
      </c>
      <c r="IJ87" s="61">
        <v>0.2</v>
      </c>
      <c r="IK87" s="61">
        <v>7.4</v>
      </c>
      <c r="IL87" s="61">
        <v>6.2</v>
      </c>
      <c r="IM87" s="61">
        <v>5.8</v>
      </c>
      <c r="IN87" s="61">
        <v>7.3</v>
      </c>
      <c r="IO87" s="61">
        <v>3.3</v>
      </c>
      <c r="IP87" s="61">
        <v>7</v>
      </c>
      <c r="IQ87" s="61">
        <v>8.9</v>
      </c>
      <c r="IR87" s="61">
        <v>1.8</v>
      </c>
      <c r="IS87" s="61">
        <v>6.8</v>
      </c>
      <c r="IT87" s="61">
        <v>1.6</v>
      </c>
      <c r="IU87" s="61">
        <v>7.5</v>
      </c>
      <c r="IV87" s="61">
        <v>5.7</v>
      </c>
      <c r="IW87" s="61">
        <v>0.3</v>
      </c>
      <c r="IX87" s="61">
        <v>1.2</v>
      </c>
      <c r="IY87" s="61">
        <v>5.3</v>
      </c>
      <c r="IZ87" s="61">
        <v>10.7</v>
      </c>
      <c r="JA87" s="61">
        <v>10.1</v>
      </c>
      <c r="JB87" s="61">
        <v>9.8000000000000007</v>
      </c>
      <c r="JC87" s="61">
        <v>11.1</v>
      </c>
      <c r="JD87" s="61">
        <v>10.5</v>
      </c>
      <c r="JE87" s="61">
        <v>9.6999999999999993</v>
      </c>
      <c r="JF87" s="61">
        <v>11.1</v>
      </c>
      <c r="JG87" s="61">
        <v>11.4</v>
      </c>
      <c r="JH87" s="61">
        <v>10.6</v>
      </c>
      <c r="JI87" s="61">
        <v>11.2</v>
      </c>
      <c r="JJ87" s="61">
        <v>11.1</v>
      </c>
      <c r="JK87" s="61">
        <v>10.9</v>
      </c>
      <c r="JL87" s="61">
        <v>7.6</v>
      </c>
      <c r="JM87" s="61">
        <v>6.1</v>
      </c>
      <c r="JN87" s="61">
        <v>5.2</v>
      </c>
      <c r="JO87" s="61">
        <v>0</v>
      </c>
      <c r="JP87" s="61">
        <v>0.7</v>
      </c>
      <c r="JQ87" s="61">
        <v>0.7</v>
      </c>
      <c r="JR87" s="61">
        <v>6.2</v>
      </c>
      <c r="JS87" s="61">
        <v>4.3</v>
      </c>
      <c r="JT87" s="61">
        <v>6.3</v>
      </c>
      <c r="JU87" s="61">
        <v>6.9</v>
      </c>
      <c r="JV87" s="61">
        <v>1.2</v>
      </c>
      <c r="JW87" s="61">
        <v>3.9</v>
      </c>
      <c r="JX87" s="61">
        <v>1.8</v>
      </c>
      <c r="JY87" s="61">
        <v>1.6</v>
      </c>
      <c r="JZ87" s="61">
        <v>1.7</v>
      </c>
      <c r="KA87" s="61">
        <v>0</v>
      </c>
      <c r="KB87" s="61">
        <v>0.7</v>
      </c>
      <c r="KC87" s="61">
        <v>6</v>
      </c>
      <c r="KD87" s="61">
        <v>4.3</v>
      </c>
      <c r="KE87" s="61">
        <v>1.7</v>
      </c>
      <c r="KF87" s="61">
        <v>2.8</v>
      </c>
      <c r="KG87" s="61">
        <v>0.3</v>
      </c>
      <c r="KH87" s="61">
        <v>1</v>
      </c>
      <c r="KI87" s="61">
        <v>3.1</v>
      </c>
      <c r="KJ87" s="61">
        <v>1.9</v>
      </c>
      <c r="KK87" s="61">
        <v>0</v>
      </c>
      <c r="KL87" s="61">
        <v>2.6</v>
      </c>
      <c r="KM87" s="61">
        <v>0.3</v>
      </c>
      <c r="KN87" s="61">
        <v>0.9</v>
      </c>
      <c r="KO87" s="61">
        <v>2.9</v>
      </c>
      <c r="KP87" s="61">
        <v>0</v>
      </c>
      <c r="KQ87" s="61">
        <v>0.4</v>
      </c>
      <c r="KR87" s="61">
        <v>0.2</v>
      </c>
      <c r="KS87" s="61">
        <v>0</v>
      </c>
      <c r="KT87" s="61">
        <v>2.4</v>
      </c>
      <c r="KU87" s="61">
        <v>5.0999999999999996</v>
      </c>
      <c r="KV87" s="61">
        <v>2.8</v>
      </c>
      <c r="KW87" s="61">
        <v>0</v>
      </c>
      <c r="KX87" s="61">
        <v>0.7</v>
      </c>
      <c r="KY87" s="61">
        <v>1</v>
      </c>
      <c r="KZ87" s="61">
        <v>1.5</v>
      </c>
      <c r="LA87" s="61">
        <v>4.2</v>
      </c>
      <c r="LB87" s="61">
        <v>6.5</v>
      </c>
      <c r="LC87" s="61">
        <v>5.7</v>
      </c>
      <c r="LD87" s="61">
        <v>7</v>
      </c>
      <c r="LE87" s="61">
        <v>7.2</v>
      </c>
      <c r="LF87" s="61">
        <v>7.3</v>
      </c>
      <c r="LG87" s="61">
        <v>0</v>
      </c>
      <c r="LH87" s="61">
        <v>0</v>
      </c>
      <c r="LI87" s="61">
        <v>0</v>
      </c>
      <c r="LJ87" s="61">
        <v>2.1</v>
      </c>
      <c r="LK87" s="61">
        <v>5.3</v>
      </c>
      <c r="LL87" s="61">
        <v>0.5</v>
      </c>
      <c r="LM87" s="61">
        <v>2.5</v>
      </c>
      <c r="LN87" s="61">
        <v>0.7</v>
      </c>
      <c r="LO87" s="61">
        <v>0</v>
      </c>
      <c r="LP87" s="61">
        <v>2.7</v>
      </c>
      <c r="LQ87" s="61">
        <v>1.4</v>
      </c>
      <c r="LR87" s="61">
        <v>2</v>
      </c>
      <c r="LS87" s="61">
        <v>0</v>
      </c>
      <c r="LT87" s="61">
        <v>0.4</v>
      </c>
      <c r="LU87" s="61">
        <v>6.3</v>
      </c>
      <c r="LV87" s="61">
        <v>0.7</v>
      </c>
      <c r="LW87" s="61">
        <v>6.5</v>
      </c>
      <c r="LX87" s="61">
        <v>0</v>
      </c>
      <c r="LY87" s="61">
        <v>0</v>
      </c>
      <c r="LZ87" s="61">
        <v>0</v>
      </c>
      <c r="MA87" s="61">
        <v>0</v>
      </c>
      <c r="MB87" s="61">
        <v>1.1000000000000001</v>
      </c>
      <c r="MC87" s="61">
        <v>0</v>
      </c>
      <c r="MD87" s="61">
        <v>0</v>
      </c>
      <c r="ME87" s="61">
        <v>0.7</v>
      </c>
      <c r="MF87" s="61">
        <v>0.6</v>
      </c>
      <c r="MG87" s="61">
        <v>0.4</v>
      </c>
      <c r="MH87" s="61">
        <v>0</v>
      </c>
      <c r="MI87" s="61">
        <v>0.2</v>
      </c>
      <c r="MJ87" s="61">
        <v>3.7</v>
      </c>
      <c r="MK87" s="61">
        <v>0</v>
      </c>
      <c r="ML87" s="61">
        <v>0</v>
      </c>
      <c r="MM87" s="61">
        <v>0</v>
      </c>
      <c r="MN87" s="61">
        <v>0</v>
      </c>
      <c r="MO87" s="61">
        <v>0</v>
      </c>
      <c r="MP87" s="61">
        <v>0.3</v>
      </c>
      <c r="MQ87" s="61">
        <v>0</v>
      </c>
      <c r="MR87" s="61">
        <v>3.5</v>
      </c>
      <c r="MS87" s="61">
        <v>0.1</v>
      </c>
      <c r="MT87" s="61">
        <v>5.5</v>
      </c>
      <c r="MU87" s="61">
        <v>5.8</v>
      </c>
      <c r="MV87" s="61">
        <v>0</v>
      </c>
      <c r="MW87" s="61">
        <v>2.7</v>
      </c>
      <c r="MX87" s="61">
        <v>0.2</v>
      </c>
      <c r="MY87" s="61">
        <v>0</v>
      </c>
      <c r="MZ87" s="61">
        <v>0</v>
      </c>
      <c r="NA87" s="61">
        <v>5.8</v>
      </c>
      <c r="NB87" s="61">
        <v>0.5</v>
      </c>
      <c r="NC87" s="61">
        <v>0</v>
      </c>
      <c r="ND87" s="61">
        <v>2.7</v>
      </c>
      <c r="NE87" s="61">
        <v>0.1</v>
      </c>
      <c r="NF87" s="61">
        <v>2.5</v>
      </c>
      <c r="NG87" s="61">
        <v>0</v>
      </c>
      <c r="NH87" s="62"/>
    </row>
    <row r="88" spans="1:373">
      <c r="A88" s="57" t="s">
        <v>439</v>
      </c>
      <c r="B88" s="57"/>
      <c r="C88" s="58"/>
      <c r="D88" s="57"/>
      <c r="E88" s="57"/>
      <c r="F88" s="58"/>
      <c r="G88" s="42">
        <v>4</v>
      </c>
      <c r="H88" s="62">
        <v>5</v>
      </c>
      <c r="I88" s="62">
        <v>7</v>
      </c>
      <c r="J88" s="62">
        <v>7</v>
      </c>
      <c r="K88" s="62">
        <v>4</v>
      </c>
      <c r="L88" s="62">
        <v>4</v>
      </c>
      <c r="M88" s="62">
        <v>5</v>
      </c>
      <c r="N88" s="62">
        <v>6</v>
      </c>
      <c r="O88" s="62">
        <v>6</v>
      </c>
      <c r="P88" s="62">
        <v>7</v>
      </c>
      <c r="Q88" s="62">
        <v>5</v>
      </c>
      <c r="R88" s="62">
        <v>7</v>
      </c>
      <c r="S88" s="62">
        <v>6</v>
      </c>
      <c r="T88" s="62">
        <v>7</v>
      </c>
      <c r="U88" s="62">
        <v>8</v>
      </c>
      <c r="V88" s="62">
        <v>5</v>
      </c>
      <c r="W88" s="62">
        <v>6</v>
      </c>
      <c r="X88" s="62">
        <v>6</v>
      </c>
      <c r="Y88" s="62">
        <v>4</v>
      </c>
      <c r="Z88" s="62">
        <v>4</v>
      </c>
      <c r="AA88" s="62">
        <v>4</v>
      </c>
      <c r="AB88" s="62">
        <v>5</v>
      </c>
      <c r="AC88" s="62">
        <v>3</v>
      </c>
      <c r="AD88" s="62">
        <v>5</v>
      </c>
      <c r="AE88" s="62">
        <v>4</v>
      </c>
      <c r="AF88" s="62">
        <v>4</v>
      </c>
      <c r="AG88" s="62">
        <v>6</v>
      </c>
      <c r="AH88" s="62">
        <v>8</v>
      </c>
      <c r="AI88" s="62">
        <v>7</v>
      </c>
      <c r="AJ88" s="62">
        <v>7</v>
      </c>
      <c r="AK88" s="62">
        <v>7</v>
      </c>
      <c r="AL88" s="62">
        <v>7</v>
      </c>
      <c r="AM88" s="62">
        <v>7</v>
      </c>
      <c r="AN88" s="62">
        <v>6</v>
      </c>
      <c r="AO88" s="62">
        <v>7</v>
      </c>
      <c r="AP88" s="62">
        <v>5</v>
      </c>
      <c r="AQ88" s="62">
        <v>5</v>
      </c>
      <c r="AR88" s="62">
        <v>5</v>
      </c>
      <c r="AS88" s="62">
        <v>5</v>
      </c>
      <c r="AT88" s="62">
        <v>10</v>
      </c>
      <c r="AU88" s="62">
        <v>11</v>
      </c>
      <c r="AV88" s="62">
        <v>9</v>
      </c>
      <c r="AW88" s="62">
        <v>8</v>
      </c>
      <c r="AX88" s="62">
        <v>7</v>
      </c>
      <c r="AY88" s="62">
        <v>5</v>
      </c>
      <c r="AZ88" s="62">
        <v>7</v>
      </c>
      <c r="BA88" s="62">
        <v>10</v>
      </c>
      <c r="BB88" s="62">
        <v>7</v>
      </c>
      <c r="BC88" s="62">
        <v>8</v>
      </c>
      <c r="BD88" s="62">
        <v>7</v>
      </c>
      <c r="BE88" s="62">
        <v>7</v>
      </c>
      <c r="BF88" s="62">
        <v>8</v>
      </c>
      <c r="BG88" s="62">
        <v>8</v>
      </c>
      <c r="BH88" s="62">
        <v>9</v>
      </c>
      <c r="BI88" s="62">
        <v>7</v>
      </c>
      <c r="BJ88" s="62">
        <v>8</v>
      </c>
      <c r="BK88" s="62">
        <v>6</v>
      </c>
      <c r="BL88" s="62">
        <v>5</v>
      </c>
      <c r="BM88" s="62">
        <v>7</v>
      </c>
      <c r="BN88" s="62">
        <v>9</v>
      </c>
      <c r="BO88" s="62">
        <v>7</v>
      </c>
      <c r="BP88" s="62">
        <v>5</v>
      </c>
      <c r="BQ88" s="62">
        <v>6</v>
      </c>
      <c r="BR88" s="62">
        <v>5</v>
      </c>
      <c r="BS88" s="62">
        <v>6</v>
      </c>
      <c r="BT88" s="62">
        <v>6</v>
      </c>
      <c r="BU88" s="62">
        <v>5</v>
      </c>
      <c r="BV88" s="62">
        <v>6</v>
      </c>
      <c r="BW88" s="62">
        <v>7</v>
      </c>
      <c r="BX88" s="62">
        <v>8</v>
      </c>
      <c r="BY88" s="62">
        <v>6</v>
      </c>
      <c r="BZ88" s="62">
        <v>9</v>
      </c>
      <c r="CA88" s="62">
        <v>8</v>
      </c>
      <c r="CB88" s="62">
        <v>5</v>
      </c>
      <c r="CC88" s="62">
        <v>7</v>
      </c>
      <c r="CD88" s="62">
        <v>5</v>
      </c>
      <c r="CE88" s="62">
        <v>5</v>
      </c>
      <c r="CF88" s="62">
        <v>6</v>
      </c>
      <c r="CG88" s="62">
        <v>4</v>
      </c>
      <c r="CH88" s="62">
        <v>5</v>
      </c>
      <c r="CI88" s="62">
        <v>7</v>
      </c>
      <c r="CJ88" s="62">
        <v>7</v>
      </c>
      <c r="CK88" s="62">
        <v>6</v>
      </c>
      <c r="CL88" s="62">
        <v>5</v>
      </c>
      <c r="CM88" s="62">
        <v>6</v>
      </c>
      <c r="CN88" s="62">
        <v>6</v>
      </c>
      <c r="CO88" s="62">
        <v>6</v>
      </c>
      <c r="CP88" s="62">
        <v>6</v>
      </c>
      <c r="CQ88" s="62">
        <v>7</v>
      </c>
      <c r="CR88" s="62">
        <v>5</v>
      </c>
      <c r="CS88" s="62">
        <v>4</v>
      </c>
      <c r="CT88" s="62">
        <v>5</v>
      </c>
      <c r="CU88" s="62">
        <v>6</v>
      </c>
      <c r="CV88" s="62">
        <v>6</v>
      </c>
      <c r="CW88" s="62">
        <v>4</v>
      </c>
      <c r="CX88" s="62">
        <v>7</v>
      </c>
      <c r="CY88" s="62">
        <v>5</v>
      </c>
      <c r="CZ88" s="62">
        <v>4</v>
      </c>
      <c r="DA88" s="62">
        <v>4</v>
      </c>
      <c r="DB88" s="62">
        <v>5</v>
      </c>
      <c r="DC88" s="62">
        <v>4</v>
      </c>
      <c r="DD88" s="62">
        <v>4</v>
      </c>
      <c r="DE88" s="62">
        <v>6</v>
      </c>
      <c r="DF88" s="62">
        <v>7</v>
      </c>
      <c r="DG88" s="62">
        <v>6</v>
      </c>
      <c r="DH88" s="62">
        <v>5</v>
      </c>
      <c r="DI88" s="62">
        <v>4</v>
      </c>
      <c r="DJ88" s="62">
        <v>4</v>
      </c>
      <c r="DK88" s="62">
        <v>5</v>
      </c>
      <c r="DL88" s="62">
        <v>7</v>
      </c>
      <c r="DM88" s="62">
        <v>7</v>
      </c>
      <c r="DN88" s="62">
        <v>8</v>
      </c>
      <c r="DO88" s="62">
        <v>6</v>
      </c>
      <c r="DP88" s="62">
        <v>6</v>
      </c>
      <c r="DQ88" s="62">
        <v>6</v>
      </c>
      <c r="DR88" s="62">
        <v>6</v>
      </c>
      <c r="DS88" s="62">
        <v>5</v>
      </c>
      <c r="DT88" s="62">
        <v>6</v>
      </c>
      <c r="DU88" s="62">
        <v>5</v>
      </c>
      <c r="DV88" s="62">
        <v>6</v>
      </c>
      <c r="DW88" s="62">
        <v>7</v>
      </c>
      <c r="DX88" s="62">
        <v>6</v>
      </c>
      <c r="DY88" s="62">
        <v>6</v>
      </c>
      <c r="DZ88" s="62">
        <v>4</v>
      </c>
      <c r="EA88" s="62">
        <v>6</v>
      </c>
      <c r="EB88" s="62">
        <v>5</v>
      </c>
      <c r="EC88" s="62">
        <v>5</v>
      </c>
      <c r="ED88" s="62">
        <v>5</v>
      </c>
      <c r="EE88" s="62">
        <v>5</v>
      </c>
      <c r="EF88" s="62">
        <v>5</v>
      </c>
      <c r="EG88" s="62">
        <v>6</v>
      </c>
      <c r="EH88" s="62">
        <v>7</v>
      </c>
      <c r="EI88" s="62">
        <v>6</v>
      </c>
      <c r="EJ88" s="62">
        <v>5</v>
      </c>
      <c r="EK88" s="62">
        <v>5</v>
      </c>
      <c r="EL88" s="62">
        <v>6</v>
      </c>
      <c r="EM88" s="62">
        <v>6</v>
      </c>
      <c r="EN88" s="62">
        <v>6</v>
      </c>
      <c r="EO88" s="62">
        <v>6</v>
      </c>
      <c r="EP88" s="61">
        <v>4</v>
      </c>
      <c r="EQ88" s="61">
        <v>4</v>
      </c>
      <c r="ER88" s="61">
        <v>5</v>
      </c>
      <c r="ES88" s="61">
        <v>8</v>
      </c>
      <c r="ET88" s="61">
        <v>7</v>
      </c>
      <c r="EU88" s="61">
        <v>7</v>
      </c>
      <c r="EV88" s="61">
        <v>4</v>
      </c>
      <c r="EW88" s="61">
        <v>6</v>
      </c>
      <c r="EX88" s="61">
        <v>8</v>
      </c>
      <c r="EY88" s="61">
        <v>5</v>
      </c>
      <c r="EZ88" s="61">
        <v>5</v>
      </c>
      <c r="FA88" s="61">
        <v>5</v>
      </c>
      <c r="FB88" s="61">
        <v>5</v>
      </c>
      <c r="FC88" s="61">
        <v>4</v>
      </c>
      <c r="FD88" s="61">
        <v>6</v>
      </c>
      <c r="FE88" s="61">
        <v>6</v>
      </c>
      <c r="FF88" s="61">
        <v>7</v>
      </c>
      <c r="FG88" s="61">
        <v>6</v>
      </c>
      <c r="FH88" s="61">
        <v>6</v>
      </c>
      <c r="FI88" s="61">
        <v>4</v>
      </c>
      <c r="FJ88" s="61">
        <v>5</v>
      </c>
      <c r="FK88" s="61">
        <v>5</v>
      </c>
      <c r="FL88" s="61">
        <v>4</v>
      </c>
      <c r="FM88" s="61">
        <v>6</v>
      </c>
      <c r="FN88" s="61">
        <v>6</v>
      </c>
      <c r="FO88" s="61">
        <v>5</v>
      </c>
      <c r="FP88" s="61">
        <v>4</v>
      </c>
      <c r="FQ88" s="61">
        <v>4</v>
      </c>
      <c r="FR88" s="61">
        <v>4</v>
      </c>
      <c r="FS88" s="61">
        <v>4</v>
      </c>
      <c r="FT88" s="61">
        <v>5</v>
      </c>
      <c r="FU88" s="61">
        <v>6</v>
      </c>
      <c r="FV88" s="61">
        <v>4</v>
      </c>
      <c r="FW88" s="61">
        <v>6</v>
      </c>
      <c r="FX88" s="61">
        <v>4</v>
      </c>
      <c r="FY88" s="61">
        <v>5</v>
      </c>
      <c r="FZ88" s="61">
        <v>6</v>
      </c>
      <c r="GA88" s="61">
        <v>6</v>
      </c>
      <c r="GB88" s="61">
        <v>6</v>
      </c>
      <c r="GC88" s="61">
        <v>6</v>
      </c>
      <c r="GD88" s="61">
        <v>6</v>
      </c>
      <c r="GE88" s="61">
        <v>6</v>
      </c>
      <c r="GF88" s="61">
        <v>6</v>
      </c>
      <c r="GG88" s="61">
        <v>6</v>
      </c>
      <c r="GH88" s="61">
        <v>6</v>
      </c>
      <c r="GI88" s="61">
        <v>7</v>
      </c>
      <c r="GJ88" s="61">
        <v>7</v>
      </c>
      <c r="GK88" s="61">
        <v>8</v>
      </c>
      <c r="GL88" s="61">
        <v>7</v>
      </c>
      <c r="GM88" s="61">
        <v>3</v>
      </c>
      <c r="GN88" s="61">
        <v>6</v>
      </c>
      <c r="GO88" s="61">
        <v>6</v>
      </c>
      <c r="GP88" s="61">
        <v>6</v>
      </c>
      <c r="GQ88" s="61">
        <v>4</v>
      </c>
      <c r="GR88" s="61">
        <v>4</v>
      </c>
      <c r="GS88" s="61">
        <v>5</v>
      </c>
      <c r="GT88" s="61">
        <v>4</v>
      </c>
      <c r="GU88" s="61">
        <v>3</v>
      </c>
      <c r="GV88" s="61">
        <v>4</v>
      </c>
      <c r="GW88" s="61">
        <v>4</v>
      </c>
      <c r="GX88" s="61">
        <v>5</v>
      </c>
      <c r="GY88" s="61">
        <v>5</v>
      </c>
      <c r="GZ88" s="61">
        <v>5</v>
      </c>
      <c r="HA88" s="61">
        <v>5</v>
      </c>
      <c r="HB88" s="61">
        <v>5</v>
      </c>
      <c r="HC88" s="61">
        <v>6</v>
      </c>
      <c r="HD88" s="61">
        <v>6</v>
      </c>
      <c r="HE88" s="61">
        <v>7</v>
      </c>
      <c r="HF88" s="61">
        <v>5</v>
      </c>
      <c r="HG88" s="61">
        <v>6</v>
      </c>
      <c r="HH88" s="61">
        <v>6</v>
      </c>
      <c r="HI88" s="61">
        <v>4</v>
      </c>
      <c r="HJ88" s="61">
        <v>4</v>
      </c>
      <c r="HK88" s="61">
        <v>4</v>
      </c>
      <c r="HL88" s="61">
        <v>6</v>
      </c>
      <c r="HM88" s="61">
        <v>5</v>
      </c>
      <c r="HN88" s="61">
        <v>5</v>
      </c>
      <c r="HO88" s="61">
        <v>6</v>
      </c>
      <c r="HP88" s="61">
        <v>5</v>
      </c>
      <c r="HQ88" s="61">
        <v>5</v>
      </c>
      <c r="HR88" s="61">
        <v>4</v>
      </c>
      <c r="HS88" s="61">
        <v>6</v>
      </c>
      <c r="HT88" s="61">
        <v>5</v>
      </c>
      <c r="HU88" s="61">
        <v>7</v>
      </c>
      <c r="HV88" s="61">
        <v>6</v>
      </c>
      <c r="HW88" s="61">
        <v>6</v>
      </c>
      <c r="HX88" s="61">
        <v>4</v>
      </c>
      <c r="HY88" s="61">
        <v>3</v>
      </c>
      <c r="HZ88" s="61">
        <v>6</v>
      </c>
      <c r="IA88" s="61">
        <v>5</v>
      </c>
      <c r="IB88" s="61">
        <v>5</v>
      </c>
      <c r="IC88" s="61">
        <v>4</v>
      </c>
      <c r="ID88" s="61">
        <v>5</v>
      </c>
      <c r="IE88" s="61">
        <v>4</v>
      </c>
      <c r="IF88" s="61">
        <v>7</v>
      </c>
      <c r="IG88" s="61">
        <v>6</v>
      </c>
      <c r="IH88" s="61">
        <v>6</v>
      </c>
      <c r="II88" s="61">
        <v>6</v>
      </c>
      <c r="IJ88" s="61">
        <v>9</v>
      </c>
      <c r="IK88" s="61">
        <v>6</v>
      </c>
      <c r="IL88" s="61">
        <v>5</v>
      </c>
      <c r="IM88" s="61">
        <v>6</v>
      </c>
      <c r="IN88" s="61">
        <v>4</v>
      </c>
      <c r="IO88" s="61">
        <v>5</v>
      </c>
      <c r="IP88" s="61">
        <v>5</v>
      </c>
      <c r="IQ88" s="61">
        <v>4</v>
      </c>
      <c r="IR88" s="61">
        <v>6</v>
      </c>
      <c r="IS88" s="61">
        <v>5</v>
      </c>
      <c r="IT88" s="61">
        <v>7</v>
      </c>
      <c r="IU88" s="61">
        <v>6</v>
      </c>
      <c r="IV88" s="61">
        <v>4</v>
      </c>
      <c r="IW88" s="61">
        <v>6</v>
      </c>
      <c r="IX88" s="61">
        <v>6</v>
      </c>
      <c r="IY88" s="61">
        <v>4</v>
      </c>
      <c r="IZ88" s="61">
        <v>4</v>
      </c>
      <c r="JA88" s="61">
        <v>6</v>
      </c>
      <c r="JB88" s="61">
        <v>5</v>
      </c>
      <c r="JC88" s="61">
        <v>4</v>
      </c>
      <c r="JD88" s="61">
        <v>3</v>
      </c>
      <c r="JE88" s="61">
        <v>5</v>
      </c>
      <c r="JF88" s="61">
        <v>6</v>
      </c>
      <c r="JG88" s="61">
        <v>6</v>
      </c>
      <c r="JH88" s="61">
        <v>5</v>
      </c>
      <c r="JI88" s="61">
        <v>5</v>
      </c>
      <c r="JJ88" s="61">
        <v>4</v>
      </c>
      <c r="JK88" s="61">
        <v>4</v>
      </c>
      <c r="JL88" s="61">
        <v>5</v>
      </c>
      <c r="JM88" s="61">
        <v>6</v>
      </c>
      <c r="JN88" s="61">
        <v>5</v>
      </c>
      <c r="JO88" s="61">
        <v>6</v>
      </c>
      <c r="JP88" s="61">
        <v>5</v>
      </c>
      <c r="JQ88" s="61">
        <v>4</v>
      </c>
      <c r="JR88" s="61">
        <v>5</v>
      </c>
      <c r="JS88" s="61">
        <v>4</v>
      </c>
      <c r="JT88" s="61">
        <v>5</v>
      </c>
      <c r="JU88" s="61">
        <v>6</v>
      </c>
      <c r="JV88" s="61">
        <v>6</v>
      </c>
      <c r="JW88" s="61">
        <v>8</v>
      </c>
      <c r="JX88" s="61">
        <v>6</v>
      </c>
      <c r="JY88" s="61">
        <v>6</v>
      </c>
      <c r="JZ88" s="61">
        <v>6</v>
      </c>
      <c r="KA88" s="61">
        <v>7</v>
      </c>
      <c r="KB88" s="61">
        <v>5</v>
      </c>
      <c r="KC88" s="61">
        <v>7</v>
      </c>
      <c r="KD88" s="61">
        <v>6</v>
      </c>
      <c r="KE88" s="61">
        <v>5</v>
      </c>
      <c r="KF88" s="61">
        <v>4</v>
      </c>
      <c r="KG88" s="61">
        <v>6</v>
      </c>
      <c r="KH88" s="61">
        <v>5</v>
      </c>
      <c r="KI88" s="61">
        <v>4</v>
      </c>
      <c r="KJ88" s="61">
        <v>4</v>
      </c>
      <c r="KK88" s="61">
        <v>5</v>
      </c>
      <c r="KL88" s="61">
        <v>4</v>
      </c>
      <c r="KM88" s="61">
        <v>5</v>
      </c>
      <c r="KN88" s="61">
        <v>7</v>
      </c>
      <c r="KO88" s="61">
        <v>7</v>
      </c>
      <c r="KP88" s="61">
        <v>4</v>
      </c>
      <c r="KQ88" s="61">
        <v>6</v>
      </c>
      <c r="KR88" s="61">
        <v>6</v>
      </c>
      <c r="KS88" s="61">
        <v>5</v>
      </c>
      <c r="KT88" s="61">
        <v>6</v>
      </c>
      <c r="KU88" s="61">
        <v>7</v>
      </c>
      <c r="KV88" s="61">
        <v>6</v>
      </c>
      <c r="KW88" s="61">
        <v>6</v>
      </c>
      <c r="KX88" s="61">
        <v>6</v>
      </c>
      <c r="KY88" s="61">
        <v>5</v>
      </c>
      <c r="KZ88" s="61">
        <v>8</v>
      </c>
      <c r="LA88" s="61">
        <v>6</v>
      </c>
      <c r="LB88" s="61">
        <v>5</v>
      </c>
      <c r="LC88" s="61">
        <v>4</v>
      </c>
      <c r="LD88" s="61">
        <v>4</v>
      </c>
      <c r="LE88" s="61">
        <v>4</v>
      </c>
      <c r="LF88" s="61">
        <v>4</v>
      </c>
      <c r="LG88" s="61">
        <v>4</v>
      </c>
      <c r="LH88" s="61">
        <v>5</v>
      </c>
      <c r="LI88" s="61">
        <v>3</v>
      </c>
      <c r="LJ88" s="61">
        <v>5</v>
      </c>
      <c r="LK88" s="61">
        <v>5</v>
      </c>
      <c r="LL88" s="61">
        <v>5</v>
      </c>
      <c r="LM88" s="61">
        <v>9</v>
      </c>
      <c r="LN88" s="61">
        <v>6</v>
      </c>
      <c r="LO88" s="61">
        <v>5</v>
      </c>
      <c r="LP88" s="61">
        <v>5</v>
      </c>
      <c r="LQ88" s="61">
        <v>8</v>
      </c>
      <c r="LR88" s="61">
        <v>4</v>
      </c>
      <c r="LS88" s="61">
        <v>6</v>
      </c>
      <c r="LT88" s="61">
        <v>6</v>
      </c>
      <c r="LU88" s="61">
        <v>5</v>
      </c>
      <c r="LV88" s="61">
        <v>4</v>
      </c>
      <c r="LW88" s="61">
        <v>4</v>
      </c>
      <c r="LX88" s="61">
        <v>4</v>
      </c>
      <c r="LY88" s="61">
        <v>4</v>
      </c>
      <c r="LZ88" s="61">
        <v>5</v>
      </c>
      <c r="MA88" s="61">
        <v>3</v>
      </c>
      <c r="MB88" s="61">
        <v>5</v>
      </c>
      <c r="MC88" s="61">
        <v>5</v>
      </c>
      <c r="MD88" s="61">
        <v>4</v>
      </c>
      <c r="ME88" s="61">
        <v>6</v>
      </c>
      <c r="MF88" s="61">
        <v>6</v>
      </c>
      <c r="MG88" s="61">
        <v>4</v>
      </c>
      <c r="MH88" s="61">
        <v>3</v>
      </c>
      <c r="MI88" s="61">
        <v>6</v>
      </c>
      <c r="MJ88" s="61">
        <v>4</v>
      </c>
      <c r="MK88" s="61">
        <v>4</v>
      </c>
      <c r="ML88" s="61">
        <v>4</v>
      </c>
      <c r="MM88" s="61">
        <v>6</v>
      </c>
      <c r="MN88" s="61">
        <v>4</v>
      </c>
      <c r="MO88" s="61">
        <v>4</v>
      </c>
      <c r="MP88" s="61">
        <v>6</v>
      </c>
      <c r="MQ88" s="61">
        <v>4</v>
      </c>
      <c r="MR88" s="61">
        <v>4</v>
      </c>
      <c r="MS88" s="61">
        <v>5</v>
      </c>
      <c r="MT88" s="61">
        <v>5</v>
      </c>
      <c r="MU88" s="61">
        <v>5</v>
      </c>
      <c r="MV88" s="61">
        <v>4</v>
      </c>
      <c r="MW88" s="61">
        <v>6</v>
      </c>
      <c r="MX88" s="61">
        <v>7</v>
      </c>
      <c r="MY88" s="61">
        <v>6</v>
      </c>
      <c r="MZ88" s="61">
        <v>7</v>
      </c>
      <c r="NA88" s="61">
        <v>4</v>
      </c>
      <c r="NB88" s="61">
        <v>7</v>
      </c>
      <c r="NC88" s="61">
        <v>9</v>
      </c>
      <c r="ND88" s="61">
        <v>7</v>
      </c>
      <c r="NE88" s="61">
        <v>5</v>
      </c>
      <c r="NF88" s="61">
        <v>5</v>
      </c>
      <c r="NG88" s="61">
        <v>5</v>
      </c>
      <c r="NH88" s="62"/>
      <c r="NI88" s="58"/>
    </row>
    <row r="89" spans="1:373">
      <c r="A89" s="57" t="s">
        <v>440</v>
      </c>
      <c r="B89" s="57"/>
      <c r="C89" s="58"/>
      <c r="D89" s="57"/>
      <c r="E89" s="57"/>
      <c r="F89" s="58"/>
      <c r="G89" s="4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62">
        <v>0</v>
      </c>
      <c r="AD89" s="62">
        <v>0</v>
      </c>
      <c r="AE89" s="62">
        <v>0</v>
      </c>
      <c r="AF89" s="62">
        <v>0</v>
      </c>
      <c r="AG89" s="62">
        <v>0</v>
      </c>
      <c r="AH89" s="62">
        <v>0</v>
      </c>
      <c r="AI89" s="62">
        <v>0</v>
      </c>
      <c r="AJ89" s="62">
        <v>0</v>
      </c>
      <c r="AK89" s="62">
        <v>0</v>
      </c>
      <c r="AL89" s="62">
        <v>0</v>
      </c>
      <c r="AM89" s="62">
        <v>0</v>
      </c>
      <c r="AN89" s="62">
        <v>0</v>
      </c>
      <c r="AO89" s="62">
        <v>0</v>
      </c>
      <c r="AP89" s="62">
        <v>0</v>
      </c>
      <c r="AQ89" s="62">
        <v>0</v>
      </c>
      <c r="AR89" s="62">
        <v>0</v>
      </c>
      <c r="AS89" s="62">
        <v>0</v>
      </c>
      <c r="AT89" s="62">
        <v>0</v>
      </c>
      <c r="AU89" s="62">
        <v>0</v>
      </c>
      <c r="AV89" s="62">
        <v>0</v>
      </c>
      <c r="AW89" s="62">
        <v>0</v>
      </c>
      <c r="AX89" s="62">
        <v>0</v>
      </c>
      <c r="AY89" s="62">
        <v>0</v>
      </c>
      <c r="AZ89" s="62">
        <v>0</v>
      </c>
      <c r="BA89" s="62">
        <v>0</v>
      </c>
      <c r="BB89" s="62">
        <v>0</v>
      </c>
      <c r="BC89" s="62">
        <v>0</v>
      </c>
      <c r="BD89" s="62">
        <v>0</v>
      </c>
      <c r="BE89" s="62">
        <v>0</v>
      </c>
      <c r="BF89" s="62">
        <v>0</v>
      </c>
      <c r="BG89" s="62">
        <v>0</v>
      </c>
      <c r="BH89" s="62">
        <v>0</v>
      </c>
      <c r="BI89" s="62">
        <v>0</v>
      </c>
      <c r="BJ89" s="62">
        <v>0</v>
      </c>
      <c r="BK89" s="62">
        <v>0</v>
      </c>
      <c r="BL89" s="62">
        <v>0</v>
      </c>
      <c r="BM89" s="62">
        <v>0</v>
      </c>
      <c r="BN89" s="62">
        <v>0</v>
      </c>
      <c r="BO89" s="62">
        <v>0</v>
      </c>
      <c r="BP89" s="62">
        <v>0</v>
      </c>
      <c r="BQ89" s="62">
        <v>0</v>
      </c>
      <c r="BR89" s="62">
        <v>0</v>
      </c>
      <c r="BS89" s="62">
        <v>0</v>
      </c>
      <c r="BT89" s="62">
        <v>0</v>
      </c>
      <c r="BU89" s="62">
        <v>0</v>
      </c>
      <c r="BV89" s="62">
        <v>0</v>
      </c>
      <c r="BW89" s="62">
        <v>0</v>
      </c>
      <c r="BX89" s="62">
        <v>0</v>
      </c>
      <c r="BY89" s="62">
        <v>0</v>
      </c>
      <c r="BZ89" s="62">
        <v>0</v>
      </c>
      <c r="CA89" s="62">
        <v>0</v>
      </c>
      <c r="CB89" s="62">
        <v>0</v>
      </c>
      <c r="CC89" s="62">
        <v>0</v>
      </c>
      <c r="CD89" s="62">
        <v>0</v>
      </c>
      <c r="CE89" s="62">
        <v>0</v>
      </c>
      <c r="CF89" s="62">
        <v>0</v>
      </c>
      <c r="CG89" s="62">
        <v>0</v>
      </c>
      <c r="CH89" s="62">
        <v>0</v>
      </c>
      <c r="CI89" s="62">
        <v>0</v>
      </c>
      <c r="CJ89" s="62">
        <v>0</v>
      </c>
      <c r="CK89" s="62">
        <v>0</v>
      </c>
      <c r="CL89" s="62">
        <v>0</v>
      </c>
      <c r="CM89" s="62">
        <v>0</v>
      </c>
      <c r="CN89" s="62">
        <v>0</v>
      </c>
      <c r="CO89" s="62">
        <v>0</v>
      </c>
      <c r="CP89" s="62">
        <v>0</v>
      </c>
      <c r="CQ89" s="62">
        <v>0</v>
      </c>
      <c r="CR89" s="62">
        <v>0</v>
      </c>
      <c r="CS89" s="62">
        <v>0</v>
      </c>
      <c r="CT89" s="62">
        <v>0</v>
      </c>
      <c r="CU89" s="62">
        <v>0</v>
      </c>
      <c r="CV89" s="62">
        <v>0</v>
      </c>
      <c r="CW89" s="62">
        <v>0</v>
      </c>
      <c r="CX89" s="62">
        <v>0</v>
      </c>
      <c r="CY89" s="62">
        <v>0</v>
      </c>
      <c r="CZ89" s="62">
        <v>0</v>
      </c>
      <c r="DA89" s="62">
        <v>0</v>
      </c>
      <c r="DB89" s="62">
        <v>0</v>
      </c>
      <c r="DC89" s="62">
        <v>0</v>
      </c>
      <c r="DD89" s="62">
        <v>0</v>
      </c>
      <c r="DE89" s="62">
        <v>0</v>
      </c>
      <c r="DF89" s="62">
        <v>0</v>
      </c>
      <c r="DG89" s="62">
        <v>0</v>
      </c>
      <c r="DH89" s="62">
        <v>0</v>
      </c>
      <c r="DI89" s="62">
        <v>0</v>
      </c>
      <c r="DJ89" s="62">
        <v>0</v>
      </c>
      <c r="DK89" s="62">
        <v>0</v>
      </c>
      <c r="DL89" s="62">
        <v>0</v>
      </c>
      <c r="DM89" s="62">
        <v>0</v>
      </c>
      <c r="DN89" s="62">
        <v>0</v>
      </c>
      <c r="DO89" s="62">
        <v>0</v>
      </c>
      <c r="DP89" s="62">
        <v>0</v>
      </c>
      <c r="DQ89" s="62">
        <v>0</v>
      </c>
      <c r="DR89" s="62">
        <v>0</v>
      </c>
      <c r="DS89" s="62">
        <v>0</v>
      </c>
      <c r="DT89" s="62">
        <v>0</v>
      </c>
      <c r="DU89" s="62">
        <v>0</v>
      </c>
      <c r="DV89" s="62">
        <v>0</v>
      </c>
      <c r="DW89" s="62">
        <v>0</v>
      </c>
      <c r="DX89" s="62">
        <v>0</v>
      </c>
      <c r="DY89" s="62">
        <v>0</v>
      </c>
      <c r="DZ89" s="62">
        <v>0</v>
      </c>
      <c r="EA89" s="62">
        <v>0</v>
      </c>
      <c r="EB89" s="62">
        <v>0</v>
      </c>
      <c r="EC89" s="62">
        <v>0</v>
      </c>
      <c r="ED89" s="62">
        <v>0</v>
      </c>
      <c r="EE89" s="62">
        <v>0</v>
      </c>
      <c r="EF89" s="62">
        <v>0</v>
      </c>
      <c r="EG89" s="62">
        <v>0</v>
      </c>
      <c r="EH89" s="62">
        <v>0</v>
      </c>
      <c r="EI89" s="62">
        <v>0</v>
      </c>
      <c r="EJ89" s="62">
        <v>0</v>
      </c>
      <c r="EK89" s="62">
        <v>0</v>
      </c>
      <c r="EL89" s="62">
        <v>0</v>
      </c>
      <c r="EM89" s="62">
        <v>0</v>
      </c>
      <c r="EN89" s="62">
        <v>0</v>
      </c>
      <c r="EO89" s="62">
        <v>0</v>
      </c>
      <c r="EP89" s="61">
        <v>0</v>
      </c>
      <c r="EQ89" s="61">
        <v>0</v>
      </c>
      <c r="ER89" s="61">
        <v>0</v>
      </c>
      <c r="ES89" s="61">
        <v>0</v>
      </c>
      <c r="ET89" s="61">
        <v>0</v>
      </c>
      <c r="EU89" s="61">
        <v>0</v>
      </c>
      <c r="EV89" s="61">
        <v>0</v>
      </c>
      <c r="EW89" s="61">
        <v>0</v>
      </c>
      <c r="EX89" s="61">
        <v>0</v>
      </c>
      <c r="EY89" s="61">
        <v>0</v>
      </c>
      <c r="EZ89" s="61">
        <v>0</v>
      </c>
      <c r="FA89" s="61">
        <v>0</v>
      </c>
      <c r="FB89" s="61">
        <v>0</v>
      </c>
      <c r="FC89" s="61">
        <v>0</v>
      </c>
      <c r="FD89" s="61">
        <v>0</v>
      </c>
      <c r="FE89" s="61">
        <v>0</v>
      </c>
      <c r="FF89" s="61">
        <v>0</v>
      </c>
      <c r="FG89" s="61">
        <v>0</v>
      </c>
      <c r="FH89" s="61">
        <v>0</v>
      </c>
      <c r="FI89" s="61">
        <v>0</v>
      </c>
      <c r="FJ89" s="61">
        <v>0</v>
      </c>
      <c r="FK89" s="61">
        <v>0</v>
      </c>
      <c r="FL89" s="61">
        <v>0</v>
      </c>
      <c r="FM89" s="61">
        <v>0</v>
      </c>
      <c r="FN89" s="61">
        <v>0</v>
      </c>
      <c r="FO89" s="61">
        <v>0</v>
      </c>
      <c r="FP89" s="61">
        <v>0</v>
      </c>
      <c r="FQ89" s="61">
        <v>0</v>
      </c>
      <c r="FR89" s="61">
        <v>0</v>
      </c>
      <c r="FS89" s="61">
        <v>0</v>
      </c>
      <c r="FT89" s="61">
        <v>0</v>
      </c>
      <c r="FU89" s="61">
        <v>0</v>
      </c>
      <c r="FV89" s="61">
        <v>0</v>
      </c>
      <c r="FW89" s="61">
        <v>0</v>
      </c>
      <c r="FX89" s="61">
        <v>0</v>
      </c>
      <c r="FY89" s="61">
        <v>0</v>
      </c>
      <c r="FZ89" s="61">
        <v>0</v>
      </c>
      <c r="GA89" s="61">
        <v>0</v>
      </c>
      <c r="GB89" s="61">
        <v>0</v>
      </c>
      <c r="GC89" s="61">
        <v>0</v>
      </c>
      <c r="GD89" s="61">
        <v>0</v>
      </c>
      <c r="GE89" s="61">
        <v>0</v>
      </c>
      <c r="GF89" s="61">
        <v>0</v>
      </c>
      <c r="GG89" s="61">
        <v>0</v>
      </c>
      <c r="GH89" s="61">
        <v>0</v>
      </c>
      <c r="GI89" s="61">
        <v>0</v>
      </c>
      <c r="GJ89" s="61">
        <v>0</v>
      </c>
      <c r="GK89" s="61">
        <v>0</v>
      </c>
      <c r="GL89" s="61">
        <v>0</v>
      </c>
      <c r="GM89" s="61">
        <v>0</v>
      </c>
      <c r="GN89" s="61">
        <v>0</v>
      </c>
      <c r="GO89" s="61">
        <v>0</v>
      </c>
      <c r="GP89" s="61">
        <v>0</v>
      </c>
      <c r="GQ89" s="61">
        <v>0</v>
      </c>
      <c r="GR89" s="61">
        <v>0</v>
      </c>
      <c r="GS89" s="61">
        <v>0</v>
      </c>
      <c r="GT89" s="61">
        <v>0</v>
      </c>
      <c r="GU89" s="61">
        <v>0</v>
      </c>
      <c r="GV89" s="61">
        <v>0</v>
      </c>
      <c r="GW89" s="61">
        <v>0</v>
      </c>
      <c r="GX89" s="61">
        <v>0</v>
      </c>
      <c r="GY89" s="61">
        <v>0</v>
      </c>
      <c r="GZ89" s="61">
        <v>0</v>
      </c>
      <c r="HA89" s="61">
        <v>0</v>
      </c>
      <c r="HB89" s="61">
        <v>0</v>
      </c>
      <c r="HC89" s="61">
        <v>0</v>
      </c>
      <c r="HD89" s="61">
        <v>0</v>
      </c>
      <c r="HE89" s="61">
        <v>0</v>
      </c>
      <c r="HF89" s="61">
        <v>0</v>
      </c>
      <c r="HG89" s="61">
        <v>0</v>
      </c>
      <c r="HH89" s="61">
        <v>0</v>
      </c>
      <c r="HI89" s="61">
        <v>0</v>
      </c>
      <c r="HJ89" s="61">
        <v>0</v>
      </c>
      <c r="HK89" s="61">
        <v>0</v>
      </c>
      <c r="HL89" s="61">
        <v>0</v>
      </c>
      <c r="HM89" s="61">
        <v>0</v>
      </c>
      <c r="HN89" s="61">
        <v>0</v>
      </c>
      <c r="HO89" s="61">
        <v>0</v>
      </c>
      <c r="HP89" s="61">
        <v>0</v>
      </c>
      <c r="HQ89" s="61">
        <v>0</v>
      </c>
      <c r="HR89" s="61">
        <v>0</v>
      </c>
      <c r="HS89" s="61">
        <v>0</v>
      </c>
      <c r="HT89" s="61">
        <v>0</v>
      </c>
      <c r="HU89" s="61">
        <v>0</v>
      </c>
      <c r="HV89" s="61">
        <v>0</v>
      </c>
      <c r="HW89" s="61">
        <v>0</v>
      </c>
      <c r="HX89" s="61">
        <v>0</v>
      </c>
      <c r="HY89" s="61">
        <v>0</v>
      </c>
      <c r="HZ89" s="61">
        <v>0</v>
      </c>
      <c r="IA89" s="61">
        <v>0</v>
      </c>
      <c r="IB89" s="61">
        <v>0</v>
      </c>
      <c r="IC89" s="61">
        <v>0</v>
      </c>
      <c r="ID89" s="61">
        <v>0</v>
      </c>
      <c r="IE89" s="61">
        <v>0</v>
      </c>
      <c r="IF89" s="61">
        <v>0</v>
      </c>
      <c r="IG89" s="61">
        <v>0</v>
      </c>
      <c r="IH89" s="61">
        <v>0</v>
      </c>
      <c r="II89" s="61">
        <v>0</v>
      </c>
      <c r="IJ89" s="61">
        <v>0</v>
      </c>
      <c r="IK89" s="61">
        <v>0</v>
      </c>
      <c r="IL89" s="61">
        <v>0</v>
      </c>
      <c r="IM89" s="61">
        <v>0</v>
      </c>
      <c r="IN89" s="61">
        <v>0</v>
      </c>
      <c r="IO89" s="61">
        <v>0</v>
      </c>
      <c r="IP89" s="61">
        <v>0</v>
      </c>
      <c r="IQ89" s="61">
        <v>0</v>
      </c>
      <c r="IR89" s="61">
        <v>0</v>
      </c>
      <c r="IS89" s="61">
        <v>0</v>
      </c>
      <c r="IT89" s="61">
        <v>0</v>
      </c>
      <c r="IU89" s="61">
        <v>0</v>
      </c>
      <c r="IV89" s="61">
        <v>0</v>
      </c>
      <c r="IW89" s="61">
        <v>0</v>
      </c>
      <c r="IX89" s="61">
        <v>0</v>
      </c>
      <c r="IY89" s="61">
        <v>0</v>
      </c>
      <c r="IZ89" s="61">
        <v>0</v>
      </c>
      <c r="JA89" s="61">
        <v>0</v>
      </c>
      <c r="JB89" s="61">
        <v>0</v>
      </c>
      <c r="JC89" s="61">
        <v>0</v>
      </c>
      <c r="JD89" s="61">
        <v>0</v>
      </c>
      <c r="JE89" s="61">
        <v>0</v>
      </c>
      <c r="JF89" s="61">
        <v>0</v>
      </c>
      <c r="JG89" s="61">
        <v>0</v>
      </c>
      <c r="JH89" s="61">
        <v>0</v>
      </c>
      <c r="JI89" s="61">
        <v>0</v>
      </c>
      <c r="JJ89" s="61">
        <v>0</v>
      </c>
      <c r="JK89" s="61">
        <v>0</v>
      </c>
      <c r="JL89" s="61">
        <v>0</v>
      </c>
      <c r="JM89" s="61">
        <v>0</v>
      </c>
      <c r="JN89" s="61">
        <v>0</v>
      </c>
      <c r="JO89" s="61">
        <v>0</v>
      </c>
      <c r="JP89" s="61">
        <v>0</v>
      </c>
      <c r="JQ89" s="61">
        <v>0</v>
      </c>
      <c r="JR89" s="61">
        <v>0</v>
      </c>
      <c r="JS89" s="61">
        <v>0</v>
      </c>
      <c r="JT89" s="61">
        <v>0</v>
      </c>
      <c r="JU89" s="61">
        <v>0</v>
      </c>
      <c r="JV89" s="61">
        <v>0</v>
      </c>
      <c r="JW89" s="61">
        <v>0</v>
      </c>
      <c r="JX89" s="61">
        <v>0</v>
      </c>
      <c r="JY89" s="61">
        <v>0</v>
      </c>
      <c r="JZ89" s="61">
        <v>0</v>
      </c>
      <c r="KA89" s="61">
        <v>0</v>
      </c>
      <c r="KB89" s="61">
        <v>0</v>
      </c>
      <c r="KC89" s="61">
        <v>0</v>
      </c>
      <c r="KD89" s="61">
        <v>0</v>
      </c>
      <c r="KE89" s="61">
        <v>0</v>
      </c>
      <c r="KF89" s="61">
        <v>0</v>
      </c>
      <c r="KG89" s="61">
        <v>0</v>
      </c>
      <c r="KH89" s="61">
        <v>0</v>
      </c>
      <c r="KI89" s="61">
        <v>0</v>
      </c>
      <c r="KJ89" s="61">
        <v>0</v>
      </c>
      <c r="KK89" s="61">
        <v>0</v>
      </c>
      <c r="KL89" s="61">
        <v>0</v>
      </c>
      <c r="KM89" s="61">
        <v>0</v>
      </c>
      <c r="KN89" s="61">
        <v>0</v>
      </c>
      <c r="KO89" s="61">
        <v>0</v>
      </c>
      <c r="KP89" s="61">
        <v>0</v>
      </c>
      <c r="KQ89" s="61">
        <v>0</v>
      </c>
      <c r="KR89" s="61">
        <v>0</v>
      </c>
      <c r="KS89" s="61">
        <v>0</v>
      </c>
      <c r="KT89" s="61">
        <v>0</v>
      </c>
      <c r="KU89" s="61">
        <v>0</v>
      </c>
      <c r="KV89" s="61">
        <v>0</v>
      </c>
      <c r="KW89" s="61">
        <v>0</v>
      </c>
      <c r="KX89" s="61">
        <v>0</v>
      </c>
      <c r="KY89" s="61">
        <v>0</v>
      </c>
      <c r="KZ89" s="61">
        <v>0</v>
      </c>
      <c r="LA89" s="61">
        <v>0</v>
      </c>
      <c r="LB89" s="61">
        <v>0</v>
      </c>
      <c r="LC89" s="61">
        <v>0</v>
      </c>
      <c r="LD89" s="61">
        <v>0</v>
      </c>
      <c r="LE89" s="61">
        <v>0</v>
      </c>
      <c r="LF89" s="61">
        <v>0</v>
      </c>
      <c r="LG89" s="61">
        <v>0</v>
      </c>
      <c r="LH89" s="61">
        <v>0</v>
      </c>
      <c r="LI89" s="61">
        <v>0</v>
      </c>
      <c r="LJ89" s="61">
        <v>0</v>
      </c>
      <c r="LK89" s="61">
        <v>0</v>
      </c>
      <c r="LL89" s="61">
        <v>0</v>
      </c>
      <c r="LM89" s="61">
        <v>0</v>
      </c>
      <c r="LN89" s="61">
        <v>0</v>
      </c>
      <c r="LO89" s="61">
        <v>0</v>
      </c>
      <c r="LP89" s="61">
        <v>0</v>
      </c>
      <c r="LQ89" s="61">
        <v>0</v>
      </c>
      <c r="LR89" s="61">
        <v>0</v>
      </c>
      <c r="LS89" s="61">
        <v>0</v>
      </c>
      <c r="LT89" s="61">
        <v>0</v>
      </c>
      <c r="LU89" s="61">
        <v>0</v>
      </c>
      <c r="LV89" s="61">
        <v>0</v>
      </c>
      <c r="LW89" s="61">
        <v>0</v>
      </c>
      <c r="LX89" s="61">
        <v>0</v>
      </c>
      <c r="LY89" s="61">
        <v>0</v>
      </c>
      <c r="LZ89" s="61">
        <v>0</v>
      </c>
      <c r="MA89" s="61">
        <v>0</v>
      </c>
      <c r="MB89" s="61">
        <v>0</v>
      </c>
      <c r="MC89" s="61">
        <v>0</v>
      </c>
      <c r="MD89" s="61">
        <v>0</v>
      </c>
      <c r="ME89" s="61">
        <v>0</v>
      </c>
      <c r="MF89" s="61">
        <v>0</v>
      </c>
      <c r="MG89" s="61">
        <v>0</v>
      </c>
      <c r="MH89" s="61">
        <v>0</v>
      </c>
      <c r="MI89" s="61">
        <v>0</v>
      </c>
      <c r="MJ89" s="61">
        <v>0</v>
      </c>
      <c r="MK89" s="61">
        <v>0</v>
      </c>
      <c r="ML89" s="61">
        <v>0</v>
      </c>
      <c r="MM89" s="61">
        <v>0</v>
      </c>
      <c r="MN89" s="61">
        <v>0</v>
      </c>
      <c r="MO89" s="61">
        <v>0</v>
      </c>
      <c r="MP89" s="61">
        <v>0</v>
      </c>
      <c r="MQ89" s="61">
        <v>0</v>
      </c>
      <c r="MR89" s="61">
        <v>0</v>
      </c>
      <c r="MS89" s="61">
        <v>0</v>
      </c>
      <c r="MT89" s="61">
        <v>0</v>
      </c>
      <c r="MU89" s="61">
        <v>0</v>
      </c>
      <c r="MV89" s="61">
        <v>0</v>
      </c>
      <c r="MW89" s="61">
        <v>0</v>
      </c>
      <c r="MX89" s="61">
        <v>0</v>
      </c>
      <c r="MY89" s="61">
        <v>0</v>
      </c>
      <c r="MZ89" s="61">
        <v>0</v>
      </c>
      <c r="NA89" s="61">
        <v>0</v>
      </c>
      <c r="NB89" s="61">
        <v>0</v>
      </c>
      <c r="NC89" s="61">
        <v>0</v>
      </c>
      <c r="ND89" s="61">
        <v>0</v>
      </c>
      <c r="NE89" s="61">
        <v>0</v>
      </c>
      <c r="NF89" s="61">
        <v>0</v>
      </c>
      <c r="NG89" s="61">
        <v>0</v>
      </c>
      <c r="NH89" s="62"/>
      <c r="NI89" s="58"/>
    </row>
    <row r="91" spans="1:373" s="63" customFormat="1">
      <c r="A91" s="66" t="s">
        <v>441</v>
      </c>
      <c r="B91" s="59"/>
      <c r="C91" s="59"/>
      <c r="G91" s="42"/>
      <c r="LG91" s="59"/>
      <c r="LH91" s="59"/>
      <c r="LI91" s="59"/>
      <c r="LJ91" s="59"/>
      <c r="LK91" s="59"/>
      <c r="LL91" s="59"/>
      <c r="LM91" s="59"/>
      <c r="LN91" s="59"/>
      <c r="LO91" s="59"/>
      <c r="LP91" s="59"/>
      <c r="LQ91" s="59"/>
      <c r="LR91" s="59"/>
      <c r="LS91" s="59"/>
      <c r="LT91" s="59"/>
      <c r="LU91" s="59"/>
      <c r="LV91" s="59"/>
      <c r="LW91" s="59"/>
      <c r="LX91" s="59"/>
      <c r="LY91" s="59"/>
      <c r="LZ91" s="59"/>
      <c r="MA91" s="59"/>
      <c r="MB91" s="59"/>
      <c r="MC91" s="59"/>
      <c r="MD91" s="59"/>
      <c r="ME91" s="59"/>
      <c r="MF91" s="59"/>
      <c r="MG91" s="59"/>
      <c r="MH91" s="59"/>
      <c r="MI91" s="59"/>
      <c r="MJ91" s="59"/>
      <c r="MK91" s="59"/>
      <c r="ML91" s="59"/>
      <c r="MM91" s="59"/>
      <c r="MN91" s="59"/>
      <c r="MO91" s="59"/>
      <c r="MP91" s="59"/>
      <c r="MQ91" s="59"/>
      <c r="MR91" s="59"/>
      <c r="MS91" s="59"/>
      <c r="MT91" s="59"/>
      <c r="MU91" s="59"/>
      <c r="MV91" s="59"/>
      <c r="MW91" s="59"/>
      <c r="MX91" s="59"/>
      <c r="MY91" s="59"/>
      <c r="MZ91" s="59"/>
      <c r="NA91" s="59"/>
      <c r="NB91" s="59"/>
      <c r="NC91" s="59"/>
      <c r="ND91" s="59"/>
      <c r="NE91" s="59"/>
    </row>
    <row r="92" spans="1:373">
      <c r="F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  <c r="EN92" s="59"/>
      <c r="EO92" s="59"/>
      <c r="EP92" s="59"/>
      <c r="EQ92" s="59"/>
      <c r="ER92" s="59"/>
      <c r="ES92" s="59"/>
      <c r="ET92" s="59"/>
      <c r="EU92" s="59"/>
      <c r="EV92" s="59"/>
      <c r="EW92" s="59"/>
      <c r="EX92" s="59"/>
      <c r="EY92" s="59"/>
      <c r="EZ92" s="59"/>
      <c r="FA92" s="59"/>
      <c r="FB92" s="59"/>
      <c r="FC92" s="59"/>
      <c r="FD92" s="59"/>
      <c r="FE92" s="59"/>
      <c r="FF92" s="59"/>
      <c r="FG92" s="59"/>
      <c r="FH92" s="59"/>
      <c r="FI92" s="59"/>
      <c r="FJ92" s="59"/>
      <c r="FK92" s="59"/>
      <c r="FL92" s="59"/>
      <c r="FM92" s="59"/>
      <c r="FN92" s="59"/>
      <c r="FO92" s="59"/>
      <c r="FP92" s="59"/>
      <c r="FQ92" s="59"/>
      <c r="FR92" s="59"/>
      <c r="FS92" s="59"/>
      <c r="FT92" s="59"/>
      <c r="FU92" s="59"/>
      <c r="FV92" s="59"/>
      <c r="FW92" s="59"/>
      <c r="FX92" s="59"/>
      <c r="FY92" s="59"/>
      <c r="FZ92" s="59"/>
      <c r="GA92" s="59"/>
      <c r="GB92" s="59"/>
      <c r="GC92" s="59"/>
      <c r="GD92" s="59"/>
      <c r="GE92" s="59"/>
      <c r="GF92" s="59"/>
      <c r="GG92" s="59"/>
      <c r="GH92" s="59"/>
      <c r="GI92" s="59"/>
      <c r="GJ92" s="59"/>
      <c r="GK92" s="59"/>
      <c r="GL92" s="59"/>
      <c r="GM92" s="59"/>
      <c r="GN92" s="59"/>
      <c r="GO92" s="59"/>
      <c r="GP92" s="59"/>
      <c r="GQ92" s="59"/>
      <c r="GR92" s="59"/>
      <c r="GS92" s="59"/>
      <c r="GT92" s="59"/>
      <c r="GU92" s="59"/>
      <c r="GV92" s="59"/>
      <c r="GW92" s="59"/>
      <c r="GX92" s="59"/>
      <c r="GY92" s="59"/>
      <c r="GZ92" s="59"/>
      <c r="HA92" s="59"/>
      <c r="HB92" s="59"/>
      <c r="HC92" s="59"/>
      <c r="HD92" s="59"/>
      <c r="HE92" s="59"/>
      <c r="HF92" s="59"/>
      <c r="HG92" s="59"/>
      <c r="HH92" s="59"/>
      <c r="HI92" s="59"/>
      <c r="HJ92" s="59"/>
      <c r="HK92" s="59"/>
      <c r="HL92" s="59"/>
      <c r="HM92" s="59"/>
      <c r="HN92" s="59"/>
      <c r="HO92" s="59"/>
      <c r="HP92" s="59"/>
      <c r="HQ92" s="59"/>
      <c r="HR92" s="59"/>
      <c r="HS92" s="59"/>
      <c r="HT92" s="59"/>
      <c r="HU92" s="59"/>
      <c r="HV92" s="59"/>
      <c r="HW92" s="59"/>
      <c r="HX92" s="59"/>
      <c r="HY92" s="59"/>
      <c r="HZ92" s="59"/>
      <c r="IA92" s="59"/>
      <c r="IB92" s="59"/>
      <c r="IC92" s="59"/>
      <c r="ID92" s="59"/>
      <c r="IE92" s="59"/>
      <c r="IF92" s="59"/>
      <c r="IG92" s="59"/>
      <c r="IH92" s="59"/>
      <c r="II92" s="59"/>
      <c r="IJ92" s="59"/>
      <c r="IK92" s="59"/>
      <c r="IL92" s="59"/>
      <c r="IM92" s="59"/>
      <c r="IN92" s="59"/>
      <c r="IO92" s="59"/>
      <c r="IP92" s="59"/>
      <c r="IQ92" s="59"/>
      <c r="IR92" s="59"/>
      <c r="IS92" s="59"/>
      <c r="IT92" s="59"/>
      <c r="IU92" s="59"/>
      <c r="IV92" s="59"/>
      <c r="IW92" s="59"/>
      <c r="IX92" s="59"/>
      <c r="IY92" s="59"/>
      <c r="IZ92" s="59"/>
      <c r="JA92" s="59"/>
      <c r="JB92" s="59"/>
      <c r="JC92" s="59"/>
      <c r="JD92" s="59"/>
      <c r="JE92" s="59"/>
      <c r="JF92" s="59"/>
      <c r="JG92" s="59"/>
      <c r="JH92" s="59"/>
      <c r="JI92" s="59"/>
      <c r="JJ92" s="59"/>
      <c r="JK92" s="59"/>
      <c r="JL92" s="59"/>
      <c r="JM92" s="59"/>
      <c r="JN92" s="59"/>
      <c r="JO92" s="59"/>
      <c r="JP92" s="59"/>
      <c r="JQ92" s="59"/>
      <c r="JR92" s="59"/>
      <c r="JS92" s="59"/>
      <c r="JT92" s="59"/>
      <c r="JU92" s="59"/>
      <c r="JV92" s="59"/>
      <c r="JW92" s="59"/>
      <c r="JX92" s="59"/>
      <c r="JY92" s="59"/>
      <c r="JZ92" s="59"/>
      <c r="KA92" s="59"/>
      <c r="KB92" s="59"/>
      <c r="KC92" s="59"/>
      <c r="KD92" s="59"/>
      <c r="KE92" s="59"/>
      <c r="KF92" s="59"/>
      <c r="KG92" s="59"/>
      <c r="KH92" s="59"/>
      <c r="KI92" s="59"/>
      <c r="KJ92" s="59"/>
      <c r="KK92" s="59"/>
      <c r="KL92" s="59"/>
      <c r="KM92" s="59"/>
      <c r="KN92" s="59"/>
      <c r="KO92" s="59"/>
      <c r="KP92" s="59"/>
      <c r="KQ92" s="59"/>
      <c r="KR92" s="59"/>
      <c r="KS92" s="59"/>
      <c r="KT92" s="59"/>
      <c r="KU92" s="59"/>
      <c r="KV92" s="59"/>
      <c r="KW92" s="59"/>
      <c r="KX92" s="59"/>
      <c r="KY92" s="59"/>
      <c r="KZ92" s="59"/>
      <c r="LA92" s="59"/>
      <c r="LB92" s="59"/>
      <c r="LC92" s="59"/>
      <c r="LD92" s="59"/>
      <c r="LE92" s="59"/>
      <c r="LF92" s="59"/>
      <c r="LG92" s="59"/>
    </row>
  </sheetData>
  <sortState ref="A2:LF64">
    <sortCondition ref="A2:A64"/>
  </sortState>
  <conditionalFormatting sqref="AL4:NG8 NG3 AL34:NG41 FL33:NG33 AL10:NG25 AL27:NG27 AL30:NG32 AL43:NG53 AL55:NG59">
    <cfRule type="cellIs" dxfId="100" priority="32" operator="notEqual">
      <formula>0</formula>
    </cfRule>
  </conditionalFormatting>
  <conditionalFormatting sqref="H3:NF3">
    <cfRule type="cellIs" dxfId="99" priority="31" operator="notEqual">
      <formula>""</formula>
    </cfRule>
  </conditionalFormatting>
  <conditionalFormatting sqref="EP78:LF78">
    <cfRule type="cellIs" dxfId="98" priority="30" operator="notEqual">
      <formula>0</formula>
    </cfRule>
  </conditionalFormatting>
  <conditionalFormatting sqref="AL65:NG65">
    <cfRule type="cellIs" dxfId="97" priority="29" operator="notEqual">
      <formula>0</formula>
    </cfRule>
  </conditionalFormatting>
  <conditionalFormatting sqref="AL63:NG63">
    <cfRule type="cellIs" dxfId="96" priority="28" operator="notEqual">
      <formula>0</formula>
    </cfRule>
  </conditionalFormatting>
  <conditionalFormatting sqref="AL60:NG61">
    <cfRule type="cellIs" dxfId="95" priority="27" operator="notEqual">
      <formula>0</formula>
    </cfRule>
  </conditionalFormatting>
  <conditionalFormatting sqref="AL62:NG62">
    <cfRule type="cellIs" dxfId="94" priority="26" operator="notEqual">
      <formula>0</formula>
    </cfRule>
  </conditionalFormatting>
  <conditionalFormatting sqref="AL2:NG2">
    <cfRule type="cellIs" dxfId="93" priority="25" operator="notEqual">
      <formula>0</formula>
    </cfRule>
  </conditionalFormatting>
  <conditionalFormatting sqref="AL9:NG9">
    <cfRule type="cellIs" dxfId="92" priority="24" operator="notEqual">
      <formula>0</formula>
    </cfRule>
  </conditionalFormatting>
  <conditionalFormatting sqref="AL26:NG26">
    <cfRule type="cellIs" dxfId="91" priority="23" operator="notEqual">
      <formula>0</formula>
    </cfRule>
  </conditionalFormatting>
  <conditionalFormatting sqref="AL28:NG29">
    <cfRule type="cellIs" dxfId="90" priority="22" operator="notEqual">
      <formula>0</formula>
    </cfRule>
  </conditionalFormatting>
  <conditionalFormatting sqref="AL42:NG42">
    <cfRule type="cellIs" dxfId="89" priority="21" operator="notEqual">
      <formula>0</formula>
    </cfRule>
  </conditionalFormatting>
  <conditionalFormatting sqref="AL54:NG54">
    <cfRule type="cellIs" dxfId="88" priority="20" operator="notEqual">
      <formula>0</formula>
    </cfRule>
  </conditionalFormatting>
  <conditionalFormatting sqref="AL64:NG64">
    <cfRule type="cellIs" dxfId="87" priority="19" operator="notEqual">
      <formula>0</formula>
    </cfRule>
  </conditionalFormatting>
  <conditionalFormatting sqref="AL76:EF76 EH76:NG76">
    <cfRule type="cellIs" dxfId="86" priority="18" operator="notEqual">
      <formula>0</formula>
    </cfRule>
  </conditionalFormatting>
  <conditionalFormatting sqref="EG76">
    <cfRule type="cellIs" dxfId="85" priority="17" operator="notEqual">
      <formula>0</formula>
    </cfRule>
  </conditionalFormatting>
  <conditionalFormatting sqref="AL66:EF66 EH66:NG66">
    <cfRule type="cellIs" dxfId="84" priority="16" operator="notEqual">
      <formula>0</formula>
    </cfRule>
  </conditionalFormatting>
  <conditionalFormatting sqref="EG66">
    <cfRule type="cellIs" dxfId="83" priority="15" operator="notEqual">
      <formula>0</formula>
    </cfRule>
  </conditionalFormatting>
  <conditionalFormatting sqref="AL67:EF67 EH67:NG67">
    <cfRule type="cellIs" dxfId="82" priority="14" operator="notEqual">
      <formula>0</formula>
    </cfRule>
  </conditionalFormatting>
  <conditionalFormatting sqref="EG67">
    <cfRule type="cellIs" dxfId="81" priority="13" operator="notEqual">
      <formula>0</formula>
    </cfRule>
  </conditionalFormatting>
  <conditionalFormatting sqref="AL68:EF68 EH68:NG68">
    <cfRule type="cellIs" dxfId="80" priority="12" operator="notEqual">
      <formula>0</formula>
    </cfRule>
  </conditionalFormatting>
  <conditionalFormatting sqref="EG68">
    <cfRule type="cellIs" dxfId="79" priority="11" operator="notEqual">
      <formula>0</formula>
    </cfRule>
  </conditionalFormatting>
  <conditionalFormatting sqref="AL69:EF69 EH69:NG69 EH71:NG71 AL71:EF71">
    <cfRule type="cellIs" dxfId="78" priority="10" operator="notEqual">
      <formula>0</formula>
    </cfRule>
  </conditionalFormatting>
  <conditionalFormatting sqref="EG69 EG71">
    <cfRule type="cellIs" dxfId="77" priority="9" operator="notEqual">
      <formula>0</formula>
    </cfRule>
  </conditionalFormatting>
  <conditionalFormatting sqref="AL70:EF70 EH70:NG70">
    <cfRule type="cellIs" dxfId="76" priority="8" operator="notEqual">
      <formula>0</formula>
    </cfRule>
  </conditionalFormatting>
  <conditionalFormatting sqref="EG70">
    <cfRule type="cellIs" dxfId="75" priority="7" operator="notEqual">
      <formula>0</formula>
    </cfRule>
  </conditionalFormatting>
  <conditionalFormatting sqref="AL72:EF72 EH72:NG72">
    <cfRule type="cellIs" dxfId="74" priority="6" operator="notEqual">
      <formula>0</formula>
    </cfRule>
  </conditionalFormatting>
  <conditionalFormatting sqref="EG72">
    <cfRule type="cellIs" dxfId="73" priority="5" operator="notEqual">
      <formula>0</formula>
    </cfRule>
  </conditionalFormatting>
  <conditionalFormatting sqref="AL73:EF74 EH73:NG74">
    <cfRule type="cellIs" dxfId="72" priority="4" operator="notEqual">
      <formula>0</formula>
    </cfRule>
  </conditionalFormatting>
  <conditionalFormatting sqref="EG73:EG74">
    <cfRule type="cellIs" dxfId="71" priority="3" operator="notEqual">
      <formula>0</formula>
    </cfRule>
  </conditionalFormatting>
  <conditionalFormatting sqref="AL75:EF75 EH75:NG75">
    <cfRule type="cellIs" dxfId="70" priority="2" operator="notEqual">
      <formula>0</formula>
    </cfRule>
  </conditionalFormatting>
  <conditionalFormatting sqref="EG75">
    <cfRule type="cellIs" dxfId="69" priority="1" operator="not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'Meta Daten'!$B$1:$B$10</xm:f>
          </x14:formula1>
          <xm:sqref>C2:C56 D2:D76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J89"/>
  <sheetViews>
    <sheetView zoomScaleNormal="100" workbookViewId="0">
      <pane xSplit="1" topLeftCell="B1" activePane="topRight" state="frozen"/>
      <selection pane="topRight" activeCell="NI71" sqref="NI71"/>
    </sheetView>
  </sheetViews>
  <sheetFormatPr baseColWidth="10" defaultColWidth="11.42578125" defaultRowHeight="15"/>
  <cols>
    <col min="1" max="1" width="41.28515625" style="8" bestFit="1" customWidth="1"/>
    <col min="2" max="2" width="32.140625" style="8" bestFit="1" customWidth="1"/>
    <col min="3" max="3" width="11.28515625" style="2" bestFit="1" customWidth="1"/>
    <col min="4" max="5" width="4.85546875" style="8" bestFit="1" customWidth="1"/>
    <col min="6" max="6" width="8.140625" style="2" bestFit="1" customWidth="1"/>
    <col min="7" max="15" width="5.140625" style="2" hidden="1" customWidth="1"/>
    <col min="16" max="37" width="6" style="2" hidden="1" customWidth="1"/>
    <col min="38" max="46" width="5.140625" style="2" hidden="1" customWidth="1"/>
    <col min="47" max="58" width="6" style="2" hidden="1" customWidth="1"/>
    <col min="59" max="59" width="4.42578125" style="2" bestFit="1" customWidth="1"/>
    <col min="60" max="61" width="4.42578125" style="2" hidden="1" customWidth="1"/>
    <col min="62" max="62" width="4.42578125" style="2" customWidth="1"/>
    <col min="63" max="65" width="4.42578125" style="2" hidden="1" customWidth="1"/>
    <col min="66" max="74" width="3.7109375" style="2" hidden="1" customWidth="1"/>
    <col min="75" max="89" width="4.42578125" style="2" hidden="1" customWidth="1"/>
    <col min="90" max="90" width="4.42578125" style="2" customWidth="1"/>
    <col min="91" max="95" width="4.42578125" style="2" hidden="1" customWidth="1"/>
    <col min="96" max="96" width="4.42578125" style="2" customWidth="1"/>
    <col min="97" max="105" width="3.7109375" style="2" hidden="1" customWidth="1"/>
    <col min="106" max="112" width="4.42578125" style="2" hidden="1" customWidth="1"/>
    <col min="113" max="113" width="4.42578125" style="2" bestFit="1" customWidth="1"/>
    <col min="114" max="114" width="4.42578125" style="2" hidden="1" customWidth="1"/>
    <col min="115" max="115" width="4.42578125" style="2" bestFit="1" customWidth="1"/>
    <col min="116" max="117" width="4.42578125" style="2" hidden="1" customWidth="1"/>
    <col min="118" max="118" width="4.42578125" style="2" bestFit="1" customWidth="1"/>
    <col min="119" max="120" width="4.42578125" style="2" hidden="1" customWidth="1"/>
    <col min="121" max="121" width="4.42578125" style="2" bestFit="1" customWidth="1"/>
    <col min="122" max="124" width="4.42578125" style="2" hidden="1" customWidth="1"/>
    <col min="125" max="125" width="4.42578125" style="2" bestFit="1" customWidth="1"/>
    <col min="126" max="126" width="4.42578125" style="2" hidden="1" customWidth="1"/>
    <col min="127" max="131" width="3.7109375" style="2" hidden="1" customWidth="1"/>
    <col min="132" max="132" width="3.7109375" style="2" bestFit="1" customWidth="1"/>
    <col min="133" max="134" width="3.7109375" style="2" hidden="1" customWidth="1"/>
    <col min="135" max="135" width="3.7109375" style="2" bestFit="1" customWidth="1"/>
    <col min="136" max="136" width="4.42578125" style="2" bestFit="1" customWidth="1"/>
    <col min="137" max="139" width="4.42578125" style="2" hidden="1" customWidth="1"/>
    <col min="140" max="140" width="4.42578125" style="2" bestFit="1" customWidth="1"/>
    <col min="141" max="145" width="4.42578125" style="2" hidden="1" customWidth="1"/>
    <col min="146" max="146" width="4.42578125" style="2" bestFit="1" customWidth="1"/>
    <col min="147" max="147" width="4.42578125" style="2" hidden="1" customWidth="1"/>
    <col min="148" max="148" width="4.42578125" style="2" bestFit="1" customWidth="1"/>
    <col min="149" max="154" width="4.42578125" style="2" hidden="1" customWidth="1"/>
    <col min="155" max="155" width="4.42578125" style="2" bestFit="1" customWidth="1"/>
    <col min="156" max="156" width="4.42578125" style="2" hidden="1" customWidth="1"/>
    <col min="157" max="157" width="4.42578125" style="2" bestFit="1" customWidth="1"/>
    <col min="158" max="159" width="3.7109375" style="2" bestFit="1" customWidth="1"/>
    <col min="160" max="161" width="3.7109375" style="2" hidden="1" customWidth="1"/>
    <col min="162" max="162" width="3.7109375" style="2" bestFit="1" customWidth="1"/>
    <col min="163" max="163" width="3.7109375" style="2" hidden="1" customWidth="1"/>
    <col min="164" max="164" width="3.7109375" style="2" customWidth="1"/>
    <col min="165" max="165" width="3.7109375" style="2" hidden="1" customWidth="1"/>
    <col min="166" max="166" width="3.7109375" style="2" bestFit="1" customWidth="1"/>
    <col min="167" max="170" width="4.42578125" style="2" hidden="1" customWidth="1"/>
    <col min="171" max="172" width="4.42578125" style="2" bestFit="1" customWidth="1"/>
    <col min="173" max="174" width="4.42578125" style="2" hidden="1" customWidth="1"/>
    <col min="175" max="175" width="4.42578125" style="2" bestFit="1" customWidth="1"/>
    <col min="176" max="176" width="4.42578125" style="2" hidden="1" customWidth="1"/>
    <col min="177" max="178" width="4.42578125" style="2" bestFit="1" customWidth="1"/>
    <col min="179" max="179" width="4.42578125" style="2" hidden="1" customWidth="1"/>
    <col min="180" max="180" width="4.42578125" style="2" bestFit="1" customWidth="1"/>
    <col min="181" max="181" width="4.42578125" style="2" hidden="1" customWidth="1"/>
    <col min="182" max="185" width="4.42578125" style="2" bestFit="1" customWidth="1"/>
    <col min="186" max="187" width="4.42578125" style="2" hidden="1" customWidth="1"/>
    <col min="188" max="189" width="3.7109375" style="2" hidden="1" customWidth="1"/>
    <col min="190" max="192" width="3.7109375" style="2" bestFit="1" customWidth="1"/>
    <col min="193" max="194" width="3.7109375" style="2" hidden="1" customWidth="1"/>
    <col min="195" max="195" width="3.7109375" style="2" bestFit="1" customWidth="1"/>
    <col min="196" max="196" width="3.7109375" style="2" hidden="1" customWidth="1"/>
    <col min="197" max="203" width="4.42578125" style="2" hidden="1" customWidth="1"/>
    <col min="204" max="204" width="4.42578125" style="2" bestFit="1" customWidth="1"/>
    <col min="205" max="205" width="4.42578125" style="2" hidden="1" customWidth="1"/>
    <col min="206" max="206" width="4.42578125" style="2" bestFit="1" customWidth="1"/>
    <col min="207" max="207" width="4.42578125" style="2" customWidth="1"/>
    <col min="208" max="211" width="4.42578125" style="2" hidden="1" customWidth="1"/>
    <col min="212" max="212" width="4.42578125" style="2" bestFit="1" customWidth="1"/>
    <col min="213" max="214" width="4.42578125" style="2" hidden="1" customWidth="1"/>
    <col min="215" max="215" width="4.42578125" style="2" bestFit="1" customWidth="1"/>
    <col min="216" max="216" width="4.42578125" style="2" hidden="1" customWidth="1"/>
    <col min="217" max="217" width="4.42578125" style="2" bestFit="1" customWidth="1"/>
    <col min="218" max="218" width="4.42578125" style="2" hidden="1" customWidth="1"/>
    <col min="219" max="219" width="3.7109375" style="2" hidden="1" customWidth="1"/>
    <col min="220" max="220" width="3.7109375" style="2" bestFit="1" customWidth="1"/>
    <col min="221" max="221" width="3.7109375" style="2" hidden="1" customWidth="1"/>
    <col min="222" max="223" width="3.7109375" style="2" bestFit="1" customWidth="1"/>
    <col min="224" max="226" width="3.7109375" style="2" hidden="1" customWidth="1"/>
    <col min="227" max="227" width="3.7109375" style="2" bestFit="1" customWidth="1"/>
    <col min="228" max="228" width="4.42578125" style="2" hidden="1" customWidth="1"/>
    <col min="229" max="230" width="4.42578125" style="2" bestFit="1" customWidth="1"/>
    <col min="231" max="232" width="4.42578125" style="2" hidden="1" customWidth="1"/>
    <col min="233" max="233" width="4.42578125" style="2" bestFit="1" customWidth="1"/>
    <col min="234" max="239" width="4.42578125" style="2" hidden="1" customWidth="1"/>
    <col min="240" max="240" width="4.42578125" style="2" bestFit="1" customWidth="1"/>
    <col min="241" max="242" width="4.42578125" style="2" hidden="1" customWidth="1"/>
    <col min="243" max="243" width="4.42578125" style="2" bestFit="1" customWidth="1"/>
    <col min="244" max="249" width="4.42578125" style="2" hidden="1" customWidth="1"/>
    <col min="250" max="253" width="3.7109375" style="2" hidden="1" customWidth="1"/>
    <col min="254" max="254" width="3.7109375" style="2" bestFit="1" customWidth="1"/>
    <col min="255" max="256" width="3.7109375" style="2" hidden="1" customWidth="1"/>
    <col min="257" max="257" width="3.7109375" style="2" bestFit="1" customWidth="1"/>
    <col min="258" max="258" width="3.7109375" style="2" hidden="1" customWidth="1"/>
    <col min="259" max="262" width="4.42578125" style="2" hidden="1" customWidth="1"/>
    <col min="263" max="263" width="4.42578125" style="2" bestFit="1" customWidth="1"/>
    <col min="264" max="270" width="4.42578125" style="2" hidden="1" customWidth="1"/>
    <col min="271" max="271" width="4.42578125" style="2" bestFit="1" customWidth="1"/>
    <col min="272" max="273" width="4.42578125" style="2" hidden="1" customWidth="1"/>
    <col min="274" max="274" width="4.42578125" style="2" bestFit="1" customWidth="1"/>
    <col min="275" max="276" width="4.42578125" style="2" hidden="1" customWidth="1"/>
    <col min="277" max="277" width="4.42578125" style="2" bestFit="1" customWidth="1"/>
    <col min="278" max="288" width="4.42578125" style="2" hidden="1" customWidth="1"/>
    <col min="289" max="289" width="5.42578125" style="2" bestFit="1" customWidth="1"/>
    <col min="290" max="301" width="5.42578125" style="2" hidden="1" customWidth="1"/>
    <col min="302" max="302" width="5.42578125" style="2" customWidth="1"/>
    <col min="303" max="310" width="5.42578125" style="2" hidden="1" customWidth="1"/>
    <col min="311" max="319" width="4.42578125" style="2" hidden="1" customWidth="1"/>
    <col min="320" max="340" width="5.42578125" style="2" hidden="1" customWidth="1"/>
    <col min="341" max="349" width="4.42578125" style="2" hidden="1" customWidth="1"/>
    <col min="350" max="372" width="5.42578125" style="2" hidden="1" customWidth="1"/>
    <col min="373" max="16384" width="11.42578125" style="2"/>
  </cols>
  <sheetData>
    <row r="1" spans="1:374" s="25" customFormat="1">
      <c r="A1" s="38" t="s">
        <v>509</v>
      </c>
      <c r="B1" s="38" t="s">
        <v>513</v>
      </c>
      <c r="C1" s="24" t="s">
        <v>376</v>
      </c>
      <c r="D1" s="70" t="s">
        <v>445</v>
      </c>
      <c r="E1" s="70" t="s">
        <v>446</v>
      </c>
      <c r="F1" s="6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44</v>
      </c>
      <c r="AX1" s="9" t="s">
        <v>45</v>
      </c>
      <c r="AY1" s="9" t="s">
        <v>46</v>
      </c>
      <c r="AZ1" s="9" t="s">
        <v>47</v>
      </c>
      <c r="BA1" s="9" t="s">
        <v>48</v>
      </c>
      <c r="BB1" s="9" t="s">
        <v>49</v>
      </c>
      <c r="BC1" s="9" t="s">
        <v>50</v>
      </c>
      <c r="BD1" s="9" t="s">
        <v>51</v>
      </c>
      <c r="BE1" s="9" t="s">
        <v>52</v>
      </c>
      <c r="BF1" s="9" t="s">
        <v>53</v>
      </c>
      <c r="BG1" s="43">
        <v>44249</v>
      </c>
      <c r="BH1" s="43">
        <v>44250</v>
      </c>
      <c r="BI1" s="43">
        <v>44251</v>
      </c>
      <c r="BJ1" s="43">
        <v>44252</v>
      </c>
      <c r="BK1" s="43">
        <v>44253</v>
      </c>
      <c r="BL1" s="43">
        <v>44254</v>
      </c>
      <c r="BM1" s="43">
        <v>44255</v>
      </c>
      <c r="BN1" s="43">
        <v>44256</v>
      </c>
      <c r="BO1" s="43">
        <v>44257</v>
      </c>
      <c r="BP1" s="43">
        <v>44258</v>
      </c>
      <c r="BQ1" s="43">
        <v>44259</v>
      </c>
      <c r="BR1" s="43">
        <v>44260</v>
      </c>
      <c r="BS1" s="43">
        <v>44261</v>
      </c>
      <c r="BT1" s="43">
        <v>44262</v>
      </c>
      <c r="BU1" s="43">
        <v>44263</v>
      </c>
      <c r="BV1" s="43">
        <v>44264</v>
      </c>
      <c r="BW1" s="43">
        <v>44265</v>
      </c>
      <c r="BX1" s="43">
        <v>44266</v>
      </c>
      <c r="BY1" s="43">
        <v>44267</v>
      </c>
      <c r="BZ1" s="43">
        <v>44268</v>
      </c>
      <c r="CA1" s="43">
        <v>44269</v>
      </c>
      <c r="CB1" s="43">
        <v>44270</v>
      </c>
      <c r="CC1" s="43">
        <v>44271</v>
      </c>
      <c r="CD1" s="43">
        <v>44272</v>
      </c>
      <c r="CE1" s="43">
        <v>44273</v>
      </c>
      <c r="CF1" s="43">
        <v>44274</v>
      </c>
      <c r="CG1" s="43">
        <v>44275</v>
      </c>
      <c r="CH1" s="43">
        <v>44276</v>
      </c>
      <c r="CI1" s="43">
        <v>44277</v>
      </c>
      <c r="CJ1" s="43">
        <v>44278</v>
      </c>
      <c r="CK1" s="43">
        <v>44279</v>
      </c>
      <c r="CL1" s="43">
        <v>44280</v>
      </c>
      <c r="CM1" s="43">
        <v>44281</v>
      </c>
      <c r="CN1" s="43">
        <v>44282</v>
      </c>
      <c r="CO1" s="43">
        <v>44283</v>
      </c>
      <c r="CP1" s="43">
        <v>44284</v>
      </c>
      <c r="CQ1" s="43">
        <v>44285</v>
      </c>
      <c r="CR1" s="43">
        <v>44286</v>
      </c>
      <c r="CS1" s="43">
        <v>44287</v>
      </c>
      <c r="CT1" s="43">
        <v>44288</v>
      </c>
      <c r="CU1" s="43">
        <v>44289</v>
      </c>
      <c r="CV1" s="43">
        <v>44290</v>
      </c>
      <c r="CW1" s="43">
        <v>44291</v>
      </c>
      <c r="CX1" s="43">
        <v>44292</v>
      </c>
      <c r="CY1" s="43">
        <v>44293</v>
      </c>
      <c r="CZ1" s="43">
        <v>44294</v>
      </c>
      <c r="DA1" s="43">
        <v>44295</v>
      </c>
      <c r="DB1" s="43">
        <v>44296</v>
      </c>
      <c r="DC1" s="43">
        <v>44297</v>
      </c>
      <c r="DD1" s="43">
        <v>44298</v>
      </c>
      <c r="DE1" s="43">
        <v>44299</v>
      </c>
      <c r="DF1" s="43">
        <v>44300</v>
      </c>
      <c r="DG1" s="43">
        <v>44301</v>
      </c>
      <c r="DH1" s="43">
        <v>44302</v>
      </c>
      <c r="DI1" s="43">
        <v>44303</v>
      </c>
      <c r="DJ1" s="43">
        <v>44304</v>
      </c>
      <c r="DK1" s="43">
        <v>44305</v>
      </c>
      <c r="DL1" s="43">
        <v>44306</v>
      </c>
      <c r="DM1" s="43">
        <v>44307</v>
      </c>
      <c r="DN1" s="43">
        <v>44308</v>
      </c>
      <c r="DO1" s="43">
        <v>44309</v>
      </c>
      <c r="DP1" s="43">
        <v>44310</v>
      </c>
      <c r="DQ1" s="43">
        <v>44311</v>
      </c>
      <c r="DR1" s="43">
        <v>44312</v>
      </c>
      <c r="DS1" s="43">
        <v>44313</v>
      </c>
      <c r="DT1" s="43">
        <v>44314</v>
      </c>
      <c r="DU1" s="43">
        <v>44315</v>
      </c>
      <c r="DV1" s="43">
        <v>44316</v>
      </c>
      <c r="DW1" s="43">
        <v>44317</v>
      </c>
      <c r="DX1" s="43">
        <v>44318</v>
      </c>
      <c r="DY1" s="43">
        <v>44319</v>
      </c>
      <c r="DZ1" s="43">
        <v>44320</v>
      </c>
      <c r="EA1" s="43">
        <v>44321</v>
      </c>
      <c r="EB1" s="43">
        <v>44322</v>
      </c>
      <c r="EC1" s="43">
        <v>44323</v>
      </c>
      <c r="ED1" s="43">
        <v>44324</v>
      </c>
      <c r="EE1" s="43">
        <v>44325</v>
      </c>
      <c r="EF1" s="43">
        <v>44326</v>
      </c>
      <c r="EG1" s="43">
        <v>44327</v>
      </c>
      <c r="EH1" s="43">
        <v>44328</v>
      </c>
      <c r="EI1" s="43">
        <v>44329</v>
      </c>
      <c r="EJ1" s="43">
        <v>44330</v>
      </c>
      <c r="EK1" s="43">
        <v>44331</v>
      </c>
      <c r="EL1" s="43">
        <v>44332</v>
      </c>
      <c r="EM1" s="43">
        <v>44333</v>
      </c>
      <c r="EN1" s="43">
        <v>44334</v>
      </c>
      <c r="EO1" s="43">
        <v>44335</v>
      </c>
      <c r="EP1" s="43">
        <v>44336</v>
      </c>
      <c r="EQ1" s="43">
        <v>44337</v>
      </c>
      <c r="ER1" s="43">
        <v>44338</v>
      </c>
      <c r="ES1" s="43">
        <v>44339</v>
      </c>
      <c r="ET1" s="43">
        <v>44340</v>
      </c>
      <c r="EU1" s="43">
        <v>44341</v>
      </c>
      <c r="EV1" s="43">
        <v>44342</v>
      </c>
      <c r="EW1" s="43">
        <v>44343</v>
      </c>
      <c r="EX1" s="43">
        <v>44344</v>
      </c>
      <c r="EY1" s="43">
        <v>44345</v>
      </c>
      <c r="EZ1" s="43">
        <v>44346</v>
      </c>
      <c r="FA1" s="43">
        <v>44347</v>
      </c>
      <c r="FB1" s="43">
        <v>44348</v>
      </c>
      <c r="FC1" s="43">
        <v>44349</v>
      </c>
      <c r="FD1" s="43">
        <v>44350</v>
      </c>
      <c r="FE1" s="43">
        <v>44351</v>
      </c>
      <c r="FF1" s="43">
        <v>44352</v>
      </c>
      <c r="FG1" s="43">
        <v>44353</v>
      </c>
      <c r="FH1" s="43">
        <v>44354</v>
      </c>
      <c r="FI1" s="43">
        <v>44355</v>
      </c>
      <c r="FJ1" s="43">
        <v>44356</v>
      </c>
      <c r="FK1" s="43">
        <v>44357</v>
      </c>
      <c r="FL1" s="43">
        <v>44358</v>
      </c>
      <c r="FM1" s="43">
        <v>44359</v>
      </c>
      <c r="FN1" s="43">
        <v>44360</v>
      </c>
      <c r="FO1" s="43">
        <v>44361</v>
      </c>
      <c r="FP1" s="43">
        <v>44362</v>
      </c>
      <c r="FQ1" s="43">
        <v>44363</v>
      </c>
      <c r="FR1" s="43">
        <v>44364</v>
      </c>
      <c r="FS1" s="43">
        <v>44365</v>
      </c>
      <c r="FT1" s="43">
        <v>44366</v>
      </c>
      <c r="FU1" s="43">
        <v>44367</v>
      </c>
      <c r="FV1" s="43">
        <v>44368</v>
      </c>
      <c r="FW1" s="43">
        <v>44369</v>
      </c>
      <c r="FX1" s="43">
        <v>44370</v>
      </c>
      <c r="FY1" s="43">
        <v>44371</v>
      </c>
      <c r="FZ1" s="43">
        <v>44372</v>
      </c>
      <c r="GA1" s="43">
        <v>44373</v>
      </c>
      <c r="GB1" s="43">
        <v>44374</v>
      </c>
      <c r="GC1" s="43">
        <v>44375</v>
      </c>
      <c r="GD1" s="43">
        <v>44376</v>
      </c>
      <c r="GE1" s="43">
        <v>44377</v>
      </c>
      <c r="GF1" s="43">
        <v>44378</v>
      </c>
      <c r="GG1" s="43">
        <v>44379</v>
      </c>
      <c r="GH1" s="43">
        <v>44380</v>
      </c>
      <c r="GI1" s="43">
        <v>44381</v>
      </c>
      <c r="GJ1" s="43">
        <v>44382</v>
      </c>
      <c r="GK1" s="43">
        <v>44383</v>
      </c>
      <c r="GL1" s="43">
        <v>44384</v>
      </c>
      <c r="GM1" s="43">
        <v>44385</v>
      </c>
      <c r="GN1" s="43">
        <v>44386</v>
      </c>
      <c r="GO1" s="43">
        <v>44387</v>
      </c>
      <c r="GP1" s="43">
        <v>44388</v>
      </c>
      <c r="GQ1" s="43">
        <v>44389</v>
      </c>
      <c r="GR1" s="43">
        <v>44390</v>
      </c>
      <c r="GS1" s="43">
        <v>44391</v>
      </c>
      <c r="GT1" s="43">
        <v>44392</v>
      </c>
      <c r="GU1" s="43">
        <v>44393</v>
      </c>
      <c r="GV1" s="43">
        <v>44394</v>
      </c>
      <c r="GW1" s="43">
        <v>44395</v>
      </c>
      <c r="GX1" s="43">
        <v>44396</v>
      </c>
      <c r="GY1" s="43">
        <v>44397</v>
      </c>
      <c r="GZ1" s="43">
        <v>44398</v>
      </c>
      <c r="HA1" s="43">
        <v>44399</v>
      </c>
      <c r="HB1" s="43">
        <v>44400</v>
      </c>
      <c r="HC1" s="43">
        <v>44401</v>
      </c>
      <c r="HD1" s="43">
        <v>44402</v>
      </c>
      <c r="HE1" s="43">
        <v>44403</v>
      </c>
      <c r="HF1" s="43">
        <v>44404</v>
      </c>
      <c r="HG1" s="43">
        <v>44405</v>
      </c>
      <c r="HH1" s="43">
        <v>44406</v>
      </c>
      <c r="HI1" s="43">
        <v>44407</v>
      </c>
      <c r="HJ1" s="43">
        <v>44408</v>
      </c>
      <c r="HK1" s="43">
        <v>44409</v>
      </c>
      <c r="HL1" s="43">
        <v>44410</v>
      </c>
      <c r="HM1" s="43">
        <v>44411</v>
      </c>
      <c r="HN1" s="43">
        <v>44412</v>
      </c>
      <c r="HO1" s="43">
        <v>44413</v>
      </c>
      <c r="HP1" s="43">
        <v>44414</v>
      </c>
      <c r="HQ1" s="43">
        <v>44415</v>
      </c>
      <c r="HR1" s="43">
        <v>44416</v>
      </c>
      <c r="HS1" s="43">
        <v>44417</v>
      </c>
      <c r="HT1" s="43">
        <v>44418</v>
      </c>
      <c r="HU1" s="43">
        <v>44419</v>
      </c>
      <c r="HV1" s="43">
        <v>44420</v>
      </c>
      <c r="HW1" s="43">
        <v>44421</v>
      </c>
      <c r="HX1" s="43">
        <v>44422</v>
      </c>
      <c r="HY1" s="43">
        <v>44423</v>
      </c>
      <c r="HZ1" s="43">
        <v>44424</v>
      </c>
      <c r="IA1" s="43">
        <v>44425</v>
      </c>
      <c r="IB1" s="43">
        <v>44426</v>
      </c>
      <c r="IC1" s="43">
        <v>44427</v>
      </c>
      <c r="ID1" s="43">
        <v>44428</v>
      </c>
      <c r="IE1" s="43">
        <v>44429</v>
      </c>
      <c r="IF1" s="43">
        <v>44430</v>
      </c>
      <c r="IG1" s="43">
        <v>44431</v>
      </c>
      <c r="IH1" s="43">
        <v>44432</v>
      </c>
      <c r="II1" s="43">
        <v>44433</v>
      </c>
      <c r="IJ1" s="43">
        <v>44434</v>
      </c>
      <c r="IK1" s="43">
        <v>44435</v>
      </c>
      <c r="IL1" s="43">
        <v>44436</v>
      </c>
      <c r="IM1" s="43">
        <v>44437</v>
      </c>
      <c r="IN1" s="43">
        <v>44438</v>
      </c>
      <c r="IO1" s="43">
        <v>44439</v>
      </c>
      <c r="IP1" s="43">
        <v>44440</v>
      </c>
      <c r="IQ1" s="43">
        <v>44441</v>
      </c>
      <c r="IR1" s="43">
        <v>44442</v>
      </c>
      <c r="IS1" s="43">
        <v>44443</v>
      </c>
      <c r="IT1" s="43">
        <v>44444</v>
      </c>
      <c r="IU1" s="43">
        <v>44445</v>
      </c>
      <c r="IV1" s="43">
        <v>44446</v>
      </c>
      <c r="IW1" s="43">
        <v>44447</v>
      </c>
      <c r="IX1" s="43">
        <v>44448</v>
      </c>
      <c r="IY1" s="43">
        <v>44449</v>
      </c>
      <c r="IZ1" s="43">
        <v>44450</v>
      </c>
      <c r="JA1" s="43">
        <v>44451</v>
      </c>
      <c r="JB1" s="43">
        <v>44452</v>
      </c>
      <c r="JC1" s="43">
        <v>44453</v>
      </c>
      <c r="JD1" s="43">
        <v>44454</v>
      </c>
      <c r="JE1" s="43">
        <v>44455</v>
      </c>
      <c r="JF1" s="43">
        <v>44456</v>
      </c>
      <c r="JG1" s="43">
        <v>44457</v>
      </c>
      <c r="JH1" s="43">
        <v>44458</v>
      </c>
      <c r="JI1" s="43">
        <v>44459</v>
      </c>
      <c r="JJ1" s="43">
        <v>44460</v>
      </c>
      <c r="JK1" s="43">
        <v>44461</v>
      </c>
      <c r="JL1" s="43">
        <v>44462</v>
      </c>
      <c r="JM1" s="43">
        <v>44463</v>
      </c>
      <c r="JN1" s="43">
        <v>44464</v>
      </c>
      <c r="JO1" s="43">
        <v>44465</v>
      </c>
      <c r="JP1" s="43">
        <v>44466</v>
      </c>
      <c r="JQ1" s="43">
        <v>44467</v>
      </c>
      <c r="JR1" s="43">
        <v>44468</v>
      </c>
      <c r="JS1" s="43">
        <v>44469</v>
      </c>
      <c r="JT1" s="43">
        <v>44470</v>
      </c>
      <c r="JU1" s="43">
        <v>44471</v>
      </c>
      <c r="JV1" s="43">
        <v>44472</v>
      </c>
      <c r="JW1" s="43">
        <v>44473</v>
      </c>
      <c r="JX1" s="43">
        <v>44474</v>
      </c>
      <c r="JY1" s="43">
        <v>44475</v>
      </c>
      <c r="JZ1" s="43">
        <v>44476</v>
      </c>
      <c r="KA1" s="43">
        <v>44477</v>
      </c>
      <c r="KB1" s="43">
        <v>44478</v>
      </c>
      <c r="KC1" s="43">
        <v>44479</v>
      </c>
      <c r="KD1" s="43">
        <v>44480</v>
      </c>
      <c r="KE1" s="43">
        <v>44481</v>
      </c>
      <c r="KF1" s="43">
        <v>44482</v>
      </c>
      <c r="KG1" s="43">
        <v>44483</v>
      </c>
      <c r="KH1" s="43">
        <v>44484</v>
      </c>
      <c r="KI1" s="43">
        <v>44485</v>
      </c>
      <c r="KJ1" s="43">
        <v>44486</v>
      </c>
      <c r="KK1" s="43">
        <v>44487</v>
      </c>
      <c r="KL1" s="43">
        <v>44488</v>
      </c>
      <c r="KM1" s="43">
        <v>44489</v>
      </c>
      <c r="KN1" s="43">
        <v>44490</v>
      </c>
      <c r="KO1" s="43">
        <v>44491</v>
      </c>
      <c r="KP1" s="43">
        <v>44492</v>
      </c>
      <c r="KQ1" s="43">
        <v>44493</v>
      </c>
      <c r="KR1" s="43">
        <v>44494</v>
      </c>
      <c r="KS1" s="43">
        <v>44495</v>
      </c>
      <c r="KT1" s="43">
        <v>44496</v>
      </c>
      <c r="KU1" s="43">
        <v>44497</v>
      </c>
      <c r="KV1" s="43">
        <v>44498</v>
      </c>
      <c r="KW1" s="43">
        <v>44499</v>
      </c>
      <c r="KX1" s="43">
        <v>44500</v>
      </c>
      <c r="KY1" s="43">
        <v>44501</v>
      </c>
      <c r="KZ1" s="43">
        <v>44502</v>
      </c>
      <c r="LA1" s="43">
        <v>44503</v>
      </c>
      <c r="LB1" s="43">
        <v>44504</v>
      </c>
      <c r="LC1" s="43">
        <v>44505</v>
      </c>
      <c r="LD1" s="43">
        <v>44506</v>
      </c>
      <c r="LE1" s="43">
        <v>44507</v>
      </c>
      <c r="LF1" s="43">
        <v>44508</v>
      </c>
      <c r="LG1" s="43">
        <v>44509</v>
      </c>
      <c r="LH1" s="43">
        <v>44510</v>
      </c>
      <c r="LI1" s="43">
        <v>44511</v>
      </c>
      <c r="LJ1" s="43">
        <v>44512</v>
      </c>
      <c r="LK1" s="43">
        <v>44513</v>
      </c>
      <c r="LL1" s="43">
        <v>44514</v>
      </c>
      <c r="LM1" s="43">
        <v>44515</v>
      </c>
      <c r="LN1" s="43">
        <v>44516</v>
      </c>
      <c r="LO1" s="43">
        <v>44517</v>
      </c>
      <c r="LP1" s="43">
        <v>44518</v>
      </c>
      <c r="LQ1" s="43">
        <v>44519</v>
      </c>
      <c r="LR1" s="43">
        <v>44520</v>
      </c>
      <c r="LS1" s="43">
        <v>44521</v>
      </c>
      <c r="LT1" s="43">
        <v>44522</v>
      </c>
      <c r="LU1" s="43">
        <v>44523</v>
      </c>
      <c r="LV1" s="43">
        <v>44524</v>
      </c>
      <c r="LW1" s="43">
        <v>44525</v>
      </c>
      <c r="LX1" s="43">
        <v>44526</v>
      </c>
      <c r="LY1" s="43">
        <v>44527</v>
      </c>
      <c r="LZ1" s="43">
        <v>44528</v>
      </c>
      <c r="MA1" s="43">
        <v>44529</v>
      </c>
      <c r="MB1" s="43">
        <v>44530</v>
      </c>
      <c r="MC1" s="43">
        <v>44531</v>
      </c>
      <c r="MD1" s="43">
        <v>44532</v>
      </c>
      <c r="ME1" s="43">
        <v>44533</v>
      </c>
      <c r="MF1" s="43">
        <v>44534</v>
      </c>
      <c r="MG1" s="43">
        <v>44535</v>
      </c>
      <c r="MH1" s="43">
        <v>44536</v>
      </c>
      <c r="MI1" s="43">
        <v>44537</v>
      </c>
      <c r="MJ1" s="43">
        <v>44538</v>
      </c>
      <c r="MK1" s="43">
        <v>44539</v>
      </c>
      <c r="ML1" s="43">
        <v>44540</v>
      </c>
      <c r="MM1" s="43">
        <v>44541</v>
      </c>
      <c r="MN1" s="43">
        <v>44542</v>
      </c>
      <c r="MO1" s="43">
        <v>44543</v>
      </c>
      <c r="MP1" s="43">
        <v>44544</v>
      </c>
      <c r="MQ1" s="43">
        <v>44545</v>
      </c>
      <c r="MR1" s="43">
        <v>44546</v>
      </c>
      <c r="MS1" s="43">
        <v>44547</v>
      </c>
      <c r="MT1" s="43">
        <v>44548</v>
      </c>
      <c r="MU1" s="43">
        <v>44549</v>
      </c>
      <c r="MV1" s="43">
        <v>44550</v>
      </c>
      <c r="MW1" s="43">
        <v>44551</v>
      </c>
      <c r="MX1" s="43">
        <v>44552</v>
      </c>
      <c r="MY1" s="43">
        <v>44553</v>
      </c>
      <c r="MZ1" s="43">
        <v>44554</v>
      </c>
      <c r="NA1" s="43">
        <v>44555</v>
      </c>
      <c r="NB1" s="43">
        <v>44556</v>
      </c>
      <c r="NC1" s="43">
        <v>44557</v>
      </c>
      <c r="ND1" s="43">
        <v>44558</v>
      </c>
      <c r="NE1" s="43">
        <f t="shared" ref="NE1:NH1" si="0">ND1+1</f>
        <v>44559</v>
      </c>
      <c r="NF1" s="43">
        <f t="shared" si="0"/>
        <v>44560</v>
      </c>
      <c r="NG1" s="43">
        <f>NF1+1</f>
        <v>44561</v>
      </c>
      <c r="NH1" s="43">
        <f t="shared" si="0"/>
        <v>44562</v>
      </c>
      <c r="NJ1" s="41" t="s">
        <v>418</v>
      </c>
    </row>
    <row r="2" spans="1:374">
      <c r="A2" s="7" t="s">
        <v>394</v>
      </c>
      <c r="B2" s="7" t="s">
        <v>492</v>
      </c>
      <c r="C2" s="26">
        <v>2</v>
      </c>
      <c r="D2" s="26">
        <f t="shared" ref="D2:D33" si="1">MAX(G2:NH2)</f>
        <v>1</v>
      </c>
      <c r="E2" s="1">
        <f t="shared" ref="E2:E33" si="2">COUNTIF(G2:NH2,"&gt;0")</f>
        <v>1</v>
      </c>
      <c r="F2" s="3">
        <f t="shared" ref="F2:F31" si="3">SUM(G2:NH2)</f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>
        <v>1</v>
      </c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J2" s="49">
        <f t="shared" ref="NJ2:NJ65" si="4">IF(SUM(G2:NH2)&gt;0,1,0)</f>
        <v>1</v>
      </c>
    </row>
    <row r="3" spans="1:374">
      <c r="A3" s="7" t="s">
        <v>315</v>
      </c>
      <c r="B3" s="7" t="s">
        <v>451</v>
      </c>
      <c r="C3" s="26" t="s">
        <v>387</v>
      </c>
      <c r="D3" s="26">
        <f t="shared" si="1"/>
        <v>5</v>
      </c>
      <c r="E3" s="1">
        <f t="shared" si="2"/>
        <v>13</v>
      </c>
      <c r="F3" s="3">
        <f t="shared" si="3"/>
        <v>20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>
        <v>1</v>
      </c>
      <c r="GB3" s="1"/>
      <c r="GC3" s="1"/>
      <c r="GD3" s="1"/>
      <c r="GE3" s="1"/>
      <c r="GF3" s="1"/>
      <c r="GG3" s="1"/>
      <c r="GH3" s="1"/>
      <c r="GI3" s="1">
        <v>1</v>
      </c>
      <c r="GJ3" s="1">
        <v>1</v>
      </c>
      <c r="GK3" s="1"/>
      <c r="GL3" s="1"/>
      <c r="GM3" s="1">
        <v>1</v>
      </c>
      <c r="GN3" s="1"/>
      <c r="GO3" s="1"/>
      <c r="GP3" s="1"/>
      <c r="GQ3" s="1"/>
      <c r="GR3" s="1"/>
      <c r="GS3" s="1"/>
      <c r="GT3" s="1"/>
      <c r="GU3" s="1"/>
      <c r="GV3" s="1">
        <v>1</v>
      </c>
      <c r="GW3" s="1"/>
      <c r="GX3" s="1"/>
      <c r="GY3" s="1"/>
      <c r="GZ3" s="1"/>
      <c r="HA3" s="1"/>
      <c r="HB3" s="1"/>
      <c r="HC3" s="1"/>
      <c r="HD3" s="1"/>
      <c r="HE3" s="1"/>
      <c r="HF3" s="1"/>
      <c r="HG3" s="1">
        <v>1</v>
      </c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>
        <v>1</v>
      </c>
      <c r="HW3" s="1"/>
      <c r="HX3" s="1"/>
      <c r="HY3" s="1">
        <v>1</v>
      </c>
      <c r="HZ3" s="1"/>
      <c r="IA3" s="1"/>
      <c r="IB3" s="1"/>
      <c r="IC3" s="1"/>
      <c r="ID3" s="1"/>
      <c r="IE3" s="1"/>
      <c r="IF3" s="1"/>
      <c r="IG3" s="1"/>
      <c r="IH3" s="1"/>
      <c r="II3" s="1">
        <v>3</v>
      </c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>
        <v>5</v>
      </c>
      <c r="JD3" s="1"/>
      <c r="JE3" s="1"/>
      <c r="JF3" s="1"/>
      <c r="JG3" s="1"/>
      <c r="JH3" s="1"/>
      <c r="JI3" s="1"/>
      <c r="JJ3" s="1"/>
      <c r="JK3" s="1">
        <v>1</v>
      </c>
      <c r="JL3" s="1"/>
      <c r="JM3" s="1"/>
      <c r="JN3" s="1"/>
      <c r="JO3" s="1"/>
      <c r="JP3" s="1"/>
      <c r="JQ3" s="1">
        <v>2</v>
      </c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>
        <v>1</v>
      </c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J3" s="49">
        <f t="shared" si="4"/>
        <v>1</v>
      </c>
    </row>
    <row r="4" spans="1:374" hidden="1">
      <c r="A4" s="7" t="s">
        <v>364</v>
      </c>
      <c r="B4" s="7" t="s">
        <v>498</v>
      </c>
      <c r="C4" s="26" t="s">
        <v>378</v>
      </c>
      <c r="D4" s="26">
        <f t="shared" si="1"/>
        <v>0</v>
      </c>
      <c r="E4" s="1">
        <f t="shared" si="2"/>
        <v>0</v>
      </c>
      <c r="F4" s="3">
        <f t="shared" si="3"/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J4" s="49">
        <f t="shared" si="4"/>
        <v>0</v>
      </c>
    </row>
    <row r="5" spans="1:374">
      <c r="A5" s="7" t="s">
        <v>355</v>
      </c>
      <c r="B5" s="7" t="s">
        <v>452</v>
      </c>
      <c r="C5" s="26" t="s">
        <v>378</v>
      </c>
      <c r="D5" s="26">
        <f t="shared" si="1"/>
        <v>6</v>
      </c>
      <c r="E5" s="1">
        <f t="shared" si="2"/>
        <v>10</v>
      </c>
      <c r="F5" s="3">
        <f t="shared" si="3"/>
        <v>27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>
        <v>1</v>
      </c>
      <c r="DJ5" s="1"/>
      <c r="DK5" s="1">
        <v>2</v>
      </c>
      <c r="DL5" s="1"/>
      <c r="DM5" s="1"/>
      <c r="DN5" s="1">
        <v>2</v>
      </c>
      <c r="DO5" s="1"/>
      <c r="DP5" s="1"/>
      <c r="DQ5" s="1">
        <v>2</v>
      </c>
      <c r="DR5" s="1"/>
      <c r="DS5" s="1"/>
      <c r="DT5" s="1"/>
      <c r="DU5" s="1">
        <v>3</v>
      </c>
      <c r="DV5" s="1"/>
      <c r="DW5" s="1"/>
      <c r="DX5" s="1"/>
      <c r="DY5" s="1"/>
      <c r="DZ5" s="1"/>
      <c r="EA5" s="1"/>
      <c r="EB5" s="1">
        <v>3</v>
      </c>
      <c r="EC5" s="1"/>
      <c r="ED5" s="1"/>
      <c r="EE5" s="1">
        <v>4</v>
      </c>
      <c r="EF5" s="1">
        <v>6</v>
      </c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>
        <v>1</v>
      </c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>
        <v>3</v>
      </c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J5" s="49">
        <f t="shared" si="4"/>
        <v>1</v>
      </c>
    </row>
    <row r="6" spans="1:374" hidden="1">
      <c r="A6" s="7" t="s">
        <v>363</v>
      </c>
      <c r="B6" s="7" t="s">
        <v>453</v>
      </c>
      <c r="C6" s="26">
        <v>3</v>
      </c>
      <c r="D6" s="26">
        <f t="shared" si="1"/>
        <v>0</v>
      </c>
      <c r="E6" s="1">
        <f t="shared" si="2"/>
        <v>0</v>
      </c>
      <c r="F6" s="3">
        <f t="shared" si="3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J6" s="49">
        <f t="shared" si="4"/>
        <v>0</v>
      </c>
    </row>
    <row r="7" spans="1:374" hidden="1">
      <c r="A7" s="7" t="s">
        <v>360</v>
      </c>
      <c r="B7" s="7" t="s">
        <v>454</v>
      </c>
      <c r="C7" s="26">
        <v>2</v>
      </c>
      <c r="D7" s="26">
        <f t="shared" si="1"/>
        <v>0</v>
      </c>
      <c r="E7" s="1">
        <f t="shared" si="2"/>
        <v>0</v>
      </c>
      <c r="F7" s="3">
        <f t="shared" si="3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J7" s="49">
        <f t="shared" si="4"/>
        <v>0</v>
      </c>
    </row>
    <row r="8" spans="1:374" hidden="1">
      <c r="A8" s="7" t="s">
        <v>316</v>
      </c>
      <c r="B8" s="7" t="s">
        <v>455</v>
      </c>
      <c r="C8" s="26" t="s">
        <v>377</v>
      </c>
      <c r="D8" s="26">
        <f t="shared" si="1"/>
        <v>0</v>
      </c>
      <c r="E8" s="1">
        <f t="shared" si="2"/>
        <v>0</v>
      </c>
      <c r="F8" s="3">
        <f t="shared" si="3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J8" s="49">
        <f t="shared" si="4"/>
        <v>0</v>
      </c>
    </row>
    <row r="9" spans="1:374">
      <c r="A9" s="7" t="s">
        <v>405</v>
      </c>
      <c r="B9" s="7" t="s">
        <v>456</v>
      </c>
      <c r="C9" s="26" t="s">
        <v>378</v>
      </c>
      <c r="D9" s="26">
        <f t="shared" si="1"/>
        <v>1</v>
      </c>
      <c r="E9" s="1">
        <f t="shared" si="2"/>
        <v>2</v>
      </c>
      <c r="F9" s="3">
        <f t="shared" si="3"/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>
        <v>1</v>
      </c>
      <c r="HM9" s="1"/>
      <c r="HN9" s="1"/>
      <c r="HO9" s="1"/>
      <c r="HP9" s="1"/>
      <c r="HQ9" s="1"/>
      <c r="HR9" s="1"/>
      <c r="HS9" s="1"/>
      <c r="HT9" s="1"/>
      <c r="HU9" s="1">
        <v>1</v>
      </c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J9" s="49">
        <f t="shared" si="4"/>
        <v>1</v>
      </c>
    </row>
    <row r="10" spans="1:374">
      <c r="A10" s="7" t="s">
        <v>317</v>
      </c>
      <c r="B10" s="7" t="s">
        <v>457</v>
      </c>
      <c r="C10" s="26" t="s">
        <v>378</v>
      </c>
      <c r="D10" s="26">
        <f t="shared" si="1"/>
        <v>5</v>
      </c>
      <c r="E10" s="1">
        <f t="shared" si="2"/>
        <v>12</v>
      </c>
      <c r="F10" s="3">
        <f t="shared" si="3"/>
        <v>23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>
        <v>1</v>
      </c>
      <c r="ES10" s="1"/>
      <c r="ET10" s="1"/>
      <c r="EU10" s="1"/>
      <c r="EV10" s="1"/>
      <c r="EW10" s="1"/>
      <c r="EX10" s="1"/>
      <c r="EY10" s="1">
        <v>5</v>
      </c>
      <c r="EZ10" s="1"/>
      <c r="FA10" s="1">
        <v>2</v>
      </c>
      <c r="FB10" s="1">
        <v>3</v>
      </c>
      <c r="FC10" s="1">
        <v>1</v>
      </c>
      <c r="FD10" s="1"/>
      <c r="FE10" s="1"/>
      <c r="FF10" s="1">
        <v>2</v>
      </c>
      <c r="FG10" s="1"/>
      <c r="FH10" s="1">
        <v>3</v>
      </c>
      <c r="FI10" s="1"/>
      <c r="FJ10" s="1">
        <v>2</v>
      </c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>
        <v>1</v>
      </c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>
        <v>1</v>
      </c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>
        <v>1</v>
      </c>
      <c r="HT10" s="1"/>
      <c r="HU10" s="1">
        <v>1</v>
      </c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J10" s="49">
        <f t="shared" si="4"/>
        <v>1</v>
      </c>
    </row>
    <row r="11" spans="1:374">
      <c r="A11" s="7" t="s">
        <v>404</v>
      </c>
      <c r="B11" s="7" t="s">
        <v>501</v>
      </c>
      <c r="C11" s="26" t="s">
        <v>378</v>
      </c>
      <c r="D11" s="26">
        <f t="shared" si="1"/>
        <v>1</v>
      </c>
      <c r="E11" s="1">
        <f t="shared" si="2"/>
        <v>1</v>
      </c>
      <c r="F11" s="3">
        <f t="shared" si="3"/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>
        <v>1</v>
      </c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J11" s="49">
        <f t="shared" si="4"/>
        <v>1</v>
      </c>
    </row>
    <row r="12" spans="1:374">
      <c r="A12" s="7" t="s">
        <v>318</v>
      </c>
      <c r="B12" s="7" t="s">
        <v>458</v>
      </c>
      <c r="C12" s="26" t="s">
        <v>377</v>
      </c>
      <c r="D12" s="26">
        <f t="shared" si="1"/>
        <v>1</v>
      </c>
      <c r="E12" s="1">
        <f t="shared" si="2"/>
        <v>1</v>
      </c>
      <c r="F12" s="3">
        <f t="shared" si="3"/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>
        <v>1</v>
      </c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J12" s="49">
        <f t="shared" si="4"/>
        <v>1</v>
      </c>
    </row>
    <row r="13" spans="1:374">
      <c r="A13" s="7" t="s">
        <v>319</v>
      </c>
      <c r="B13" s="7" t="s">
        <v>459</v>
      </c>
      <c r="C13" s="26" t="s">
        <v>387</v>
      </c>
      <c r="D13" s="26">
        <f t="shared" si="1"/>
        <v>1</v>
      </c>
      <c r="E13" s="1">
        <f t="shared" si="2"/>
        <v>10</v>
      </c>
      <c r="F13" s="3">
        <f t="shared" si="3"/>
        <v>10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>
        <v>1</v>
      </c>
      <c r="FB13" s="1"/>
      <c r="FC13" s="1"/>
      <c r="FD13" s="1"/>
      <c r="FE13" s="1"/>
      <c r="FF13" s="1">
        <v>1</v>
      </c>
      <c r="FG13" s="1"/>
      <c r="FH13" s="1">
        <v>1</v>
      </c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>
        <v>1</v>
      </c>
      <c r="FT13" s="1"/>
      <c r="FU13" s="1">
        <v>1</v>
      </c>
      <c r="FV13" s="1">
        <v>1</v>
      </c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>
        <v>1</v>
      </c>
      <c r="GJ13" s="1">
        <v>1</v>
      </c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>
        <v>1</v>
      </c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>
        <v>1</v>
      </c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J13" s="49">
        <f t="shared" si="4"/>
        <v>1</v>
      </c>
    </row>
    <row r="14" spans="1:374" hidden="1">
      <c r="A14" s="7" t="s">
        <v>320</v>
      </c>
      <c r="B14" s="7" t="s">
        <v>460</v>
      </c>
      <c r="C14" s="26">
        <v>3</v>
      </c>
      <c r="D14" s="26">
        <f t="shared" si="1"/>
        <v>0</v>
      </c>
      <c r="E14" s="1">
        <f t="shared" si="2"/>
        <v>0</v>
      </c>
      <c r="F14" s="3">
        <f t="shared" si="3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J14" s="49">
        <f t="shared" si="4"/>
        <v>0</v>
      </c>
    </row>
    <row r="15" spans="1:374">
      <c r="A15" s="7" t="s">
        <v>321</v>
      </c>
      <c r="B15" s="7" t="s">
        <v>461</v>
      </c>
      <c r="C15" s="26" t="s">
        <v>378</v>
      </c>
      <c r="D15" s="26">
        <f t="shared" si="1"/>
        <v>3</v>
      </c>
      <c r="E15" s="1">
        <f t="shared" si="2"/>
        <v>3</v>
      </c>
      <c r="F15" s="3">
        <f t="shared" si="3"/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>
        <v>1</v>
      </c>
      <c r="GN15" s="1"/>
      <c r="GO15" s="1"/>
      <c r="GP15" s="1"/>
      <c r="GQ15" s="1"/>
      <c r="GR15" s="1"/>
      <c r="GS15" s="1"/>
      <c r="GT15" s="1"/>
      <c r="GU15" s="1"/>
      <c r="GV15" s="1">
        <v>3</v>
      </c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>
        <v>1</v>
      </c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J15" s="49">
        <f t="shared" si="4"/>
        <v>1</v>
      </c>
    </row>
    <row r="16" spans="1:374">
      <c r="A16" s="7" t="s">
        <v>322</v>
      </c>
      <c r="B16" s="7" t="s">
        <v>462</v>
      </c>
      <c r="C16" s="26" t="s">
        <v>378</v>
      </c>
      <c r="D16" s="26">
        <f t="shared" si="1"/>
        <v>4</v>
      </c>
      <c r="E16" s="1">
        <f t="shared" si="2"/>
        <v>6</v>
      </c>
      <c r="F16" s="3">
        <f t="shared" si="3"/>
        <v>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>
        <v>2</v>
      </c>
      <c r="GJ16" s="1"/>
      <c r="GK16" s="1"/>
      <c r="GL16" s="1"/>
      <c r="GM16" s="1">
        <v>1</v>
      </c>
      <c r="GN16" s="1"/>
      <c r="GO16" s="1"/>
      <c r="GP16" s="1"/>
      <c r="GQ16" s="1"/>
      <c r="GR16" s="1"/>
      <c r="GS16" s="1"/>
      <c r="GT16" s="1"/>
      <c r="GU16" s="1"/>
      <c r="GV16" s="1">
        <v>4</v>
      </c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>
        <v>1</v>
      </c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>
        <v>1</v>
      </c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>
        <v>1</v>
      </c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J16" s="49">
        <f t="shared" si="4"/>
        <v>1</v>
      </c>
    </row>
    <row r="17" spans="1:374" hidden="1">
      <c r="A17" s="7" t="s">
        <v>366</v>
      </c>
      <c r="B17" s="7" t="s">
        <v>463</v>
      </c>
      <c r="C17" s="26" t="s">
        <v>378</v>
      </c>
      <c r="D17" s="26">
        <f t="shared" si="1"/>
        <v>0</v>
      </c>
      <c r="E17" s="1">
        <f t="shared" si="2"/>
        <v>0</v>
      </c>
      <c r="F17" s="3">
        <f t="shared" si="3"/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J17" s="49">
        <f t="shared" si="4"/>
        <v>0</v>
      </c>
    </row>
    <row r="18" spans="1:374" hidden="1">
      <c r="A18" s="7" t="s">
        <v>323</v>
      </c>
      <c r="B18" s="7" t="s">
        <v>464</v>
      </c>
      <c r="C18" s="26" t="s">
        <v>378</v>
      </c>
      <c r="D18" s="26">
        <f t="shared" si="1"/>
        <v>0</v>
      </c>
      <c r="E18" s="1">
        <f t="shared" si="2"/>
        <v>0</v>
      </c>
      <c r="F18" s="3">
        <f t="shared" si="3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J18" s="49">
        <f t="shared" si="4"/>
        <v>0</v>
      </c>
    </row>
    <row r="19" spans="1:374">
      <c r="A19" s="7" t="s">
        <v>324</v>
      </c>
      <c r="B19" s="7" t="s">
        <v>325</v>
      </c>
      <c r="C19" s="26" t="s">
        <v>378</v>
      </c>
      <c r="D19" s="26">
        <f t="shared" si="1"/>
        <v>3</v>
      </c>
      <c r="E19" s="1">
        <f t="shared" si="2"/>
        <v>12</v>
      </c>
      <c r="F19" s="3">
        <f t="shared" si="3"/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>
        <v>1</v>
      </c>
      <c r="EF19" s="1">
        <v>3</v>
      </c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>
        <v>1</v>
      </c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>
        <v>3</v>
      </c>
      <c r="GJ19" s="1"/>
      <c r="GK19" s="1"/>
      <c r="GL19" s="1"/>
      <c r="GM19" s="1">
        <v>2</v>
      </c>
      <c r="GN19" s="1"/>
      <c r="GO19" s="1"/>
      <c r="GP19" s="1"/>
      <c r="GQ19" s="1"/>
      <c r="GR19" s="1"/>
      <c r="GS19" s="1"/>
      <c r="GT19" s="1"/>
      <c r="GU19" s="1"/>
      <c r="GV19" s="1">
        <v>1</v>
      </c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>
        <v>3</v>
      </c>
      <c r="HT19" s="1"/>
      <c r="HU19" s="1">
        <v>1</v>
      </c>
      <c r="HV19" s="1"/>
      <c r="HW19" s="1"/>
      <c r="HX19" s="1"/>
      <c r="HY19" s="1">
        <v>2</v>
      </c>
      <c r="HZ19" s="1"/>
      <c r="IA19" s="1"/>
      <c r="IB19" s="1"/>
      <c r="IC19" s="1"/>
      <c r="ID19" s="1"/>
      <c r="IE19" s="1"/>
      <c r="IF19" s="1">
        <v>1</v>
      </c>
      <c r="IG19" s="1"/>
      <c r="IH19" s="1"/>
      <c r="II19" s="1">
        <v>2</v>
      </c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>
        <v>1</v>
      </c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J19" s="49">
        <f t="shared" si="4"/>
        <v>1</v>
      </c>
    </row>
    <row r="20" spans="1:374">
      <c r="A20" s="7" t="s">
        <v>326</v>
      </c>
      <c r="B20" s="7" t="s">
        <v>465</v>
      </c>
      <c r="C20" s="26" t="s">
        <v>377</v>
      </c>
      <c r="D20" s="26">
        <f t="shared" si="1"/>
        <v>2</v>
      </c>
      <c r="E20" s="1">
        <f t="shared" si="2"/>
        <v>6</v>
      </c>
      <c r="F20" s="3">
        <f t="shared" si="3"/>
        <v>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>
        <v>1</v>
      </c>
      <c r="HJ20" s="1"/>
      <c r="HK20" s="1"/>
      <c r="HL20" s="1">
        <v>1</v>
      </c>
      <c r="HM20" s="1"/>
      <c r="HN20" s="1"/>
      <c r="HO20" s="1"/>
      <c r="HP20" s="1"/>
      <c r="HQ20" s="1"/>
      <c r="HR20" s="1"/>
      <c r="HS20" s="1">
        <v>1</v>
      </c>
      <c r="HT20" s="1"/>
      <c r="HU20" s="1">
        <v>2</v>
      </c>
      <c r="HV20" s="1">
        <v>1</v>
      </c>
      <c r="HW20" s="1"/>
      <c r="HX20" s="1"/>
      <c r="HY20" s="1">
        <v>2</v>
      </c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J20" s="49">
        <f t="shared" si="4"/>
        <v>1</v>
      </c>
    </row>
    <row r="21" spans="1:374">
      <c r="A21" s="7" t="s">
        <v>327</v>
      </c>
      <c r="B21" s="7" t="s">
        <v>497</v>
      </c>
      <c r="C21" s="26" t="s">
        <v>378</v>
      </c>
      <c r="D21" s="26">
        <f t="shared" si="1"/>
        <v>2</v>
      </c>
      <c r="E21" s="1">
        <f t="shared" si="2"/>
        <v>6</v>
      </c>
      <c r="F21" s="3">
        <f t="shared" si="3"/>
        <v>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>
        <v>2</v>
      </c>
      <c r="EK21" s="1"/>
      <c r="EL21" s="1"/>
      <c r="EM21" s="1"/>
      <c r="EN21" s="1"/>
      <c r="EO21" s="1"/>
      <c r="EP21" s="1">
        <v>2</v>
      </c>
      <c r="EQ21" s="1"/>
      <c r="ER21" s="1">
        <v>1</v>
      </c>
      <c r="ES21" s="1"/>
      <c r="ET21" s="1"/>
      <c r="EU21" s="1"/>
      <c r="EV21" s="1"/>
      <c r="EW21" s="1"/>
      <c r="EX21" s="1"/>
      <c r="EY21" s="1">
        <v>1</v>
      </c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>
        <v>1</v>
      </c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>
        <v>1</v>
      </c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J21" s="49">
        <f t="shared" si="4"/>
        <v>1</v>
      </c>
    </row>
    <row r="22" spans="1:374">
      <c r="A22" s="7" t="s">
        <v>328</v>
      </c>
      <c r="B22" s="7" t="s">
        <v>466</v>
      </c>
      <c r="C22" s="26" t="s">
        <v>378</v>
      </c>
      <c r="D22" s="26">
        <f t="shared" si="1"/>
        <v>5</v>
      </c>
      <c r="E22" s="1">
        <f t="shared" si="2"/>
        <v>11</v>
      </c>
      <c r="F22" s="3">
        <f t="shared" si="3"/>
        <v>24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>
        <v>1</v>
      </c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>
        <v>1</v>
      </c>
      <c r="GN22" s="1"/>
      <c r="GO22" s="1"/>
      <c r="GP22" s="1"/>
      <c r="GQ22" s="1"/>
      <c r="GR22" s="1"/>
      <c r="GS22" s="1"/>
      <c r="GT22" s="1"/>
      <c r="GU22" s="1"/>
      <c r="GV22" s="1">
        <v>1</v>
      </c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>
        <v>1</v>
      </c>
      <c r="IG22" s="1"/>
      <c r="IH22" s="1"/>
      <c r="II22" s="1">
        <v>1</v>
      </c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>
        <v>4</v>
      </c>
      <c r="IU22" s="1"/>
      <c r="IV22" s="1"/>
      <c r="IW22" s="1">
        <v>3</v>
      </c>
      <c r="IX22" s="1"/>
      <c r="IY22" s="1"/>
      <c r="IZ22" s="1"/>
      <c r="JA22" s="1"/>
      <c r="JB22" s="1"/>
      <c r="JC22" s="1">
        <v>5</v>
      </c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>
        <v>1</v>
      </c>
      <c r="JO22" s="1"/>
      <c r="JP22" s="1"/>
      <c r="JQ22" s="1">
        <v>2</v>
      </c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>
        <v>4</v>
      </c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J22" s="49">
        <f t="shared" si="4"/>
        <v>1</v>
      </c>
    </row>
    <row r="23" spans="1:374" hidden="1">
      <c r="A23" s="7" t="s">
        <v>329</v>
      </c>
      <c r="B23" s="7" t="s">
        <v>467</v>
      </c>
      <c r="C23" s="26">
        <v>2</v>
      </c>
      <c r="D23" s="26">
        <f t="shared" si="1"/>
        <v>0</v>
      </c>
      <c r="E23" s="1">
        <f t="shared" si="2"/>
        <v>0</v>
      </c>
      <c r="F23" s="3">
        <f t="shared" si="3"/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J23" s="49">
        <f t="shared" si="4"/>
        <v>0</v>
      </c>
    </row>
    <row r="24" spans="1:374">
      <c r="A24" s="7" t="s">
        <v>341</v>
      </c>
      <c r="B24" s="7" t="s">
        <v>468</v>
      </c>
      <c r="C24" s="26" t="s">
        <v>378</v>
      </c>
      <c r="D24" s="26">
        <f t="shared" si="1"/>
        <v>34</v>
      </c>
      <c r="E24" s="1">
        <f t="shared" si="2"/>
        <v>19</v>
      </c>
      <c r="F24" s="3">
        <f t="shared" si="3"/>
        <v>241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>
        <v>5</v>
      </c>
      <c r="FT24" s="1"/>
      <c r="FU24" s="1">
        <v>6</v>
      </c>
      <c r="FV24" s="1">
        <v>24</v>
      </c>
      <c r="FW24" s="1"/>
      <c r="FX24" s="1">
        <v>10</v>
      </c>
      <c r="FY24" s="1"/>
      <c r="FZ24" s="1">
        <v>12</v>
      </c>
      <c r="GA24" s="1">
        <v>34</v>
      </c>
      <c r="GB24" s="1">
        <v>25</v>
      </c>
      <c r="GC24" s="1">
        <v>15</v>
      </c>
      <c r="GD24" s="1"/>
      <c r="GE24" s="1"/>
      <c r="GF24" s="1"/>
      <c r="GG24" s="1"/>
      <c r="GH24" s="1">
        <v>20</v>
      </c>
      <c r="GI24" s="1">
        <v>23</v>
      </c>
      <c r="GJ24" s="1">
        <v>16</v>
      </c>
      <c r="GK24" s="1"/>
      <c r="GL24" s="1"/>
      <c r="GM24" s="1">
        <v>17</v>
      </c>
      <c r="GN24" s="1"/>
      <c r="GO24" s="1"/>
      <c r="GP24" s="1"/>
      <c r="GQ24" s="1"/>
      <c r="GR24" s="1"/>
      <c r="GS24" s="1"/>
      <c r="GT24" s="1"/>
      <c r="GU24" s="1"/>
      <c r="GV24" s="1">
        <v>15</v>
      </c>
      <c r="GW24" s="1"/>
      <c r="GX24" s="1"/>
      <c r="GY24" s="1"/>
      <c r="GZ24" s="1"/>
      <c r="HA24" s="1"/>
      <c r="HB24" s="1"/>
      <c r="HC24" s="1"/>
      <c r="HD24" s="1">
        <v>6</v>
      </c>
      <c r="HE24" s="1"/>
      <c r="HF24" s="1"/>
      <c r="HG24" s="1">
        <v>5</v>
      </c>
      <c r="HH24" s="1"/>
      <c r="HI24" s="1">
        <v>4</v>
      </c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>
        <v>1</v>
      </c>
      <c r="HV24" s="1">
        <v>2</v>
      </c>
      <c r="HW24" s="1"/>
      <c r="HX24" s="1"/>
      <c r="HY24" s="1">
        <v>1</v>
      </c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J24" s="49">
        <f t="shared" si="4"/>
        <v>1</v>
      </c>
    </row>
    <row r="25" spans="1:374">
      <c r="A25" s="7" t="s">
        <v>330</v>
      </c>
      <c r="B25" s="7" t="s">
        <v>469</v>
      </c>
      <c r="C25" s="26" t="s">
        <v>378</v>
      </c>
      <c r="D25" s="26">
        <f t="shared" si="1"/>
        <v>8</v>
      </c>
      <c r="E25" s="1">
        <f t="shared" si="2"/>
        <v>29</v>
      </c>
      <c r="F25" s="3">
        <f t="shared" si="3"/>
        <v>77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>
        <v>1</v>
      </c>
      <c r="DO25" s="1"/>
      <c r="DP25" s="1"/>
      <c r="DQ25" s="1"/>
      <c r="DR25" s="1"/>
      <c r="DS25" s="1"/>
      <c r="DT25" s="1"/>
      <c r="DU25" s="1">
        <v>4</v>
      </c>
      <c r="DV25" s="1"/>
      <c r="DW25" s="1"/>
      <c r="DX25" s="1"/>
      <c r="DY25" s="1"/>
      <c r="DZ25" s="1"/>
      <c r="EA25" s="1"/>
      <c r="EB25" s="1">
        <v>3</v>
      </c>
      <c r="EC25" s="1"/>
      <c r="ED25" s="1"/>
      <c r="EE25" s="1">
        <v>3</v>
      </c>
      <c r="EF25" s="1">
        <v>5</v>
      </c>
      <c r="EG25" s="1"/>
      <c r="EH25" s="1"/>
      <c r="EI25" s="1"/>
      <c r="EJ25" s="1">
        <v>1</v>
      </c>
      <c r="EK25" s="1"/>
      <c r="EL25" s="1"/>
      <c r="EM25" s="1"/>
      <c r="EN25" s="1"/>
      <c r="EO25" s="1"/>
      <c r="EP25" s="1"/>
      <c r="EQ25" s="1"/>
      <c r="ER25" s="1">
        <v>2</v>
      </c>
      <c r="ES25" s="1"/>
      <c r="ET25" s="1"/>
      <c r="EU25" s="1"/>
      <c r="EV25" s="1"/>
      <c r="EW25" s="1"/>
      <c r="EX25" s="1"/>
      <c r="EY25" s="1">
        <v>1</v>
      </c>
      <c r="EZ25" s="1"/>
      <c r="FA25" s="1">
        <v>1</v>
      </c>
      <c r="FB25" s="1">
        <v>3</v>
      </c>
      <c r="FC25" s="1">
        <v>1</v>
      </c>
      <c r="FD25" s="1"/>
      <c r="FE25" s="1"/>
      <c r="FF25" s="1">
        <v>3</v>
      </c>
      <c r="FG25" s="1"/>
      <c r="FH25" s="1"/>
      <c r="FI25" s="1"/>
      <c r="FJ25" s="1">
        <v>2</v>
      </c>
      <c r="FK25" s="1"/>
      <c r="FL25" s="1"/>
      <c r="FM25" s="1"/>
      <c r="FN25" s="1"/>
      <c r="FO25" s="1">
        <v>1</v>
      </c>
      <c r="FP25" s="1"/>
      <c r="FQ25" s="1"/>
      <c r="FR25" s="1"/>
      <c r="FS25" s="1">
        <v>1</v>
      </c>
      <c r="FT25" s="1"/>
      <c r="FU25" s="1"/>
      <c r="FV25" s="1">
        <v>2</v>
      </c>
      <c r="FW25" s="1"/>
      <c r="FX25" s="1">
        <v>1</v>
      </c>
      <c r="FY25" s="1"/>
      <c r="FZ25" s="1"/>
      <c r="GA25" s="1"/>
      <c r="GB25" s="1"/>
      <c r="GC25" s="1">
        <v>1</v>
      </c>
      <c r="GD25" s="1"/>
      <c r="GE25" s="1"/>
      <c r="GF25" s="1"/>
      <c r="GG25" s="1"/>
      <c r="GH25" s="1"/>
      <c r="GI25" s="1">
        <v>2</v>
      </c>
      <c r="GJ25" s="1">
        <v>1</v>
      </c>
      <c r="GK25" s="1"/>
      <c r="GL25" s="1"/>
      <c r="GM25" s="1">
        <v>7</v>
      </c>
      <c r="GN25" s="1"/>
      <c r="GO25" s="1"/>
      <c r="GP25" s="1"/>
      <c r="GQ25" s="1"/>
      <c r="GR25" s="1"/>
      <c r="GS25" s="1"/>
      <c r="GT25" s="1"/>
      <c r="GU25" s="1"/>
      <c r="GV25" s="1">
        <v>3</v>
      </c>
      <c r="GW25" s="1"/>
      <c r="GX25" s="1">
        <v>7</v>
      </c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>
        <v>5</v>
      </c>
      <c r="HV25" s="1"/>
      <c r="HW25" s="1"/>
      <c r="HX25" s="1"/>
      <c r="HY25" s="1">
        <v>1</v>
      </c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>
        <v>8</v>
      </c>
      <c r="IU25" s="1"/>
      <c r="IV25" s="1"/>
      <c r="IW25" s="1"/>
      <c r="IX25" s="1"/>
      <c r="IY25" s="1"/>
      <c r="IZ25" s="1"/>
      <c r="JA25" s="1"/>
      <c r="JB25" s="1"/>
      <c r="JC25" s="1">
        <v>4</v>
      </c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>
        <v>2</v>
      </c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>
        <v>1</v>
      </c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J25" s="49">
        <f t="shared" si="4"/>
        <v>1</v>
      </c>
    </row>
    <row r="26" spans="1:374">
      <c r="A26" s="33" t="s">
        <v>395</v>
      </c>
      <c r="B26" s="7" t="s">
        <v>499</v>
      </c>
      <c r="C26" s="1">
        <v>1</v>
      </c>
      <c r="D26" s="26">
        <f t="shared" si="1"/>
        <v>1</v>
      </c>
      <c r="E26" s="1">
        <f t="shared" si="2"/>
        <v>1</v>
      </c>
      <c r="F26" s="3">
        <f t="shared" si="3"/>
        <v>1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1">
        <v>1</v>
      </c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  <c r="LM26" s="34"/>
      <c r="LN26" s="34"/>
      <c r="LO26" s="34"/>
      <c r="LP26" s="34"/>
      <c r="LQ26" s="34"/>
      <c r="LR26" s="34"/>
      <c r="LS26" s="34"/>
      <c r="LT26" s="34"/>
      <c r="LU26" s="34"/>
      <c r="LV26" s="34"/>
      <c r="LW26" s="34"/>
      <c r="LX26" s="34"/>
      <c r="LY26" s="34"/>
      <c r="LZ26" s="34"/>
      <c r="MA26" s="34"/>
      <c r="MB26" s="34"/>
      <c r="MC26" s="34"/>
      <c r="MD26" s="34"/>
      <c r="ME26" s="34"/>
      <c r="MF26" s="34"/>
      <c r="MG26" s="34"/>
      <c r="MH26" s="34"/>
      <c r="MI26" s="34"/>
      <c r="MJ26" s="34"/>
      <c r="MK26" s="34"/>
      <c r="ML26" s="34"/>
      <c r="MM26" s="34"/>
      <c r="MN26" s="34"/>
      <c r="MO26" s="34"/>
      <c r="MP26" s="34"/>
      <c r="MQ26" s="34"/>
      <c r="MR26" s="34"/>
      <c r="MS26" s="34"/>
      <c r="MT26" s="34"/>
      <c r="MU26" s="34"/>
      <c r="MV26" s="34"/>
      <c r="MW26" s="34"/>
      <c r="MX26" s="34"/>
      <c r="MY26" s="34"/>
      <c r="MZ26" s="34"/>
      <c r="NA26" s="34"/>
      <c r="NB26" s="34"/>
      <c r="NC26" s="34"/>
      <c r="ND26" s="34"/>
      <c r="NE26" s="34"/>
      <c r="NF26" s="34"/>
      <c r="NG26" s="34"/>
      <c r="NH26" s="34"/>
      <c r="NJ26" s="49">
        <f t="shared" si="4"/>
        <v>1</v>
      </c>
    </row>
    <row r="27" spans="1:374">
      <c r="A27" s="7" t="s">
        <v>331</v>
      </c>
      <c r="B27" s="7" t="s">
        <v>470</v>
      </c>
      <c r="C27" s="26" t="s">
        <v>378</v>
      </c>
      <c r="D27" s="26">
        <f t="shared" si="1"/>
        <v>41</v>
      </c>
      <c r="E27" s="1">
        <f t="shared" si="2"/>
        <v>35</v>
      </c>
      <c r="F27" s="3">
        <f t="shared" si="3"/>
        <v>449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>
        <v>1</v>
      </c>
      <c r="EZ27" s="1"/>
      <c r="FA27" s="1">
        <v>1</v>
      </c>
      <c r="FB27" s="1">
        <v>3</v>
      </c>
      <c r="FC27" s="1">
        <v>10</v>
      </c>
      <c r="FD27" s="1"/>
      <c r="FE27" s="1"/>
      <c r="FF27" s="1">
        <v>25</v>
      </c>
      <c r="FG27" s="1"/>
      <c r="FH27" s="1">
        <v>32</v>
      </c>
      <c r="FI27" s="1"/>
      <c r="FJ27" s="1">
        <v>41</v>
      </c>
      <c r="FK27" s="1"/>
      <c r="FL27" s="1"/>
      <c r="FM27" s="1"/>
      <c r="FN27" s="1"/>
      <c r="FO27" s="1">
        <v>10</v>
      </c>
      <c r="FP27" s="1">
        <v>7</v>
      </c>
      <c r="FQ27" s="1"/>
      <c r="FR27" s="1"/>
      <c r="FS27" s="1">
        <v>4</v>
      </c>
      <c r="FT27" s="1"/>
      <c r="FU27" s="1">
        <v>3</v>
      </c>
      <c r="FV27" s="1">
        <v>4</v>
      </c>
      <c r="FW27" s="1"/>
      <c r="FX27" s="1"/>
      <c r="FY27" s="1"/>
      <c r="FZ27" s="1">
        <v>1</v>
      </c>
      <c r="GA27" s="1">
        <v>1</v>
      </c>
      <c r="GB27" s="1">
        <v>1</v>
      </c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>
        <v>1</v>
      </c>
      <c r="GN27" s="1"/>
      <c r="GO27" s="1"/>
      <c r="GP27" s="1"/>
      <c r="GQ27" s="1"/>
      <c r="GR27" s="1"/>
      <c r="GS27" s="1"/>
      <c r="GT27" s="1"/>
      <c r="GU27" s="1"/>
      <c r="GV27" s="1">
        <v>15</v>
      </c>
      <c r="GW27" s="1"/>
      <c r="GX27" s="1">
        <v>24</v>
      </c>
      <c r="GY27" s="1"/>
      <c r="GZ27" s="1"/>
      <c r="HA27" s="1"/>
      <c r="HB27" s="1"/>
      <c r="HC27" s="1"/>
      <c r="HD27" s="1">
        <v>18</v>
      </c>
      <c r="HE27" s="1"/>
      <c r="HF27" s="1"/>
      <c r="HG27" s="1">
        <v>20</v>
      </c>
      <c r="HH27" s="1"/>
      <c r="HI27" s="1">
        <v>30</v>
      </c>
      <c r="HJ27" s="1"/>
      <c r="HK27" s="1"/>
      <c r="HL27" s="1">
        <v>30</v>
      </c>
      <c r="HM27" s="1"/>
      <c r="HN27" s="1"/>
      <c r="HO27" s="1">
        <v>26</v>
      </c>
      <c r="HP27" s="1"/>
      <c r="HQ27" s="1"/>
      <c r="HR27" s="1"/>
      <c r="HS27" s="1">
        <v>18</v>
      </c>
      <c r="HT27" s="1"/>
      <c r="HU27" s="1">
        <v>26</v>
      </c>
      <c r="HV27" s="1"/>
      <c r="HW27" s="1"/>
      <c r="HX27" s="1"/>
      <c r="HY27" s="1">
        <v>28</v>
      </c>
      <c r="HZ27" s="1"/>
      <c r="IA27" s="1"/>
      <c r="IB27" s="1"/>
      <c r="IC27" s="1"/>
      <c r="ID27" s="1"/>
      <c r="IE27" s="1"/>
      <c r="IF27" s="1">
        <v>11</v>
      </c>
      <c r="IG27" s="1"/>
      <c r="IH27" s="1"/>
      <c r="II27" s="1">
        <v>15</v>
      </c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>
        <v>5</v>
      </c>
      <c r="IU27" s="1"/>
      <c r="IV27" s="1"/>
      <c r="IW27" s="1">
        <v>2</v>
      </c>
      <c r="IX27" s="1"/>
      <c r="IY27" s="1"/>
      <c r="IZ27" s="1"/>
      <c r="JA27" s="1"/>
      <c r="JB27" s="1"/>
      <c r="JC27" s="1">
        <v>4</v>
      </c>
      <c r="JD27" s="1"/>
      <c r="JE27" s="1"/>
      <c r="JF27" s="1"/>
      <c r="JG27" s="1"/>
      <c r="JH27" s="1"/>
      <c r="JI27" s="1"/>
      <c r="JJ27" s="1"/>
      <c r="JK27" s="1">
        <v>8</v>
      </c>
      <c r="JL27" s="1"/>
      <c r="JM27" s="1"/>
      <c r="JN27" s="1">
        <v>10</v>
      </c>
      <c r="JO27" s="1"/>
      <c r="JP27" s="1"/>
      <c r="JQ27" s="1">
        <v>11</v>
      </c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>
        <v>3</v>
      </c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J27" s="49">
        <f t="shared" si="4"/>
        <v>1</v>
      </c>
    </row>
    <row r="28" spans="1:374">
      <c r="A28" s="7" t="s">
        <v>397</v>
      </c>
      <c r="B28" s="7" t="s">
        <v>508</v>
      </c>
      <c r="C28" s="26" t="s">
        <v>377</v>
      </c>
      <c r="D28" s="26">
        <f t="shared" si="1"/>
        <v>1</v>
      </c>
      <c r="E28" s="1">
        <f t="shared" si="2"/>
        <v>1</v>
      </c>
      <c r="F28" s="3">
        <f t="shared" si="3"/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>
        <v>1</v>
      </c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J28" s="49">
        <f t="shared" si="4"/>
        <v>1</v>
      </c>
    </row>
    <row r="29" spans="1:374">
      <c r="A29" s="7" t="s">
        <v>401</v>
      </c>
      <c r="B29" s="7" t="s">
        <v>493</v>
      </c>
      <c r="C29" s="26">
        <v>2</v>
      </c>
      <c r="D29" s="26">
        <f t="shared" si="1"/>
        <v>1</v>
      </c>
      <c r="E29" s="1">
        <f t="shared" si="2"/>
        <v>1</v>
      </c>
      <c r="F29" s="3">
        <f t="shared" si="3"/>
        <v>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>
        <v>1</v>
      </c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J29" s="49">
        <f t="shared" si="4"/>
        <v>1</v>
      </c>
    </row>
    <row r="30" spans="1:374">
      <c r="A30" s="7" t="s">
        <v>359</v>
      </c>
      <c r="B30" s="7" t="s">
        <v>471</v>
      </c>
      <c r="C30" s="26">
        <v>2</v>
      </c>
      <c r="D30" s="26">
        <f t="shared" si="1"/>
        <v>1</v>
      </c>
      <c r="E30" s="1">
        <f t="shared" si="2"/>
        <v>2</v>
      </c>
      <c r="F30" s="3">
        <f t="shared" si="3"/>
        <v>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>
        <v>1</v>
      </c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>
        <v>1</v>
      </c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J30" s="49">
        <f t="shared" si="4"/>
        <v>1</v>
      </c>
    </row>
    <row r="31" spans="1:374" hidden="1">
      <c r="A31" s="7" t="s">
        <v>332</v>
      </c>
      <c r="B31" s="7" t="s">
        <v>472</v>
      </c>
      <c r="C31" s="26">
        <v>3</v>
      </c>
      <c r="D31" s="26">
        <f t="shared" si="1"/>
        <v>0</v>
      </c>
      <c r="E31" s="1">
        <f t="shared" si="2"/>
        <v>0</v>
      </c>
      <c r="F31" s="3">
        <f t="shared" si="3"/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J31" s="49">
        <f t="shared" si="4"/>
        <v>0</v>
      </c>
    </row>
    <row r="32" spans="1:374">
      <c r="A32" s="7" t="s">
        <v>449</v>
      </c>
      <c r="B32" s="7" t="s">
        <v>450</v>
      </c>
      <c r="C32" s="26" t="s">
        <v>387</v>
      </c>
      <c r="D32" s="26">
        <f t="shared" si="1"/>
        <v>1</v>
      </c>
      <c r="E32" s="1">
        <f t="shared" si="2"/>
        <v>1</v>
      </c>
      <c r="F32" s="3">
        <f>SUM(G32:NG32)</f>
        <v>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>
        <v>1</v>
      </c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J32" s="49">
        <f t="shared" si="4"/>
        <v>1</v>
      </c>
    </row>
    <row r="33" spans="1:374" hidden="1">
      <c r="A33" s="7" t="s">
        <v>333</v>
      </c>
      <c r="B33" s="7" t="s">
        <v>473</v>
      </c>
      <c r="C33" s="69">
        <v>2</v>
      </c>
      <c r="D33" s="26">
        <f t="shared" si="1"/>
        <v>0</v>
      </c>
      <c r="E33" s="1">
        <f t="shared" si="2"/>
        <v>0</v>
      </c>
      <c r="F33" s="3">
        <f t="shared" ref="F33:F76" si="5">SUM(G33:NH33)</f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J33" s="49">
        <f t="shared" si="4"/>
        <v>0</v>
      </c>
    </row>
    <row r="34" spans="1:374">
      <c r="A34" s="7" t="s">
        <v>334</v>
      </c>
      <c r="B34" s="7" t="s">
        <v>474</v>
      </c>
      <c r="C34" s="69" t="s">
        <v>378</v>
      </c>
      <c r="D34" s="26">
        <f t="shared" ref="D34:D76" si="6">MAX(G34:NH34)</f>
        <v>1</v>
      </c>
      <c r="E34" s="1">
        <f t="shared" ref="E34:E76" si="7">COUNTIF(G34:NH34,"&gt;0")</f>
        <v>3</v>
      </c>
      <c r="F34" s="3">
        <f t="shared" si="5"/>
        <v>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>
        <v>1</v>
      </c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>
        <v>1</v>
      </c>
      <c r="JL34" s="1"/>
      <c r="JM34" s="1"/>
      <c r="JN34" s="1"/>
      <c r="JO34" s="1"/>
      <c r="JP34" s="1"/>
      <c r="JQ34" s="1">
        <v>1</v>
      </c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J34" s="49">
        <f t="shared" si="4"/>
        <v>1</v>
      </c>
    </row>
    <row r="35" spans="1:374">
      <c r="A35" s="7" t="s">
        <v>335</v>
      </c>
      <c r="B35" s="7" t="s">
        <v>475</v>
      </c>
      <c r="C35" s="26" t="s">
        <v>378</v>
      </c>
      <c r="D35" s="26">
        <f t="shared" si="6"/>
        <v>2</v>
      </c>
      <c r="E35" s="1">
        <f t="shared" si="7"/>
        <v>3</v>
      </c>
      <c r="F35" s="3">
        <f t="shared" si="5"/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>
        <v>2</v>
      </c>
      <c r="HJ35" s="1"/>
      <c r="HK35" s="1"/>
      <c r="HL35" s="1">
        <v>1</v>
      </c>
      <c r="HM35" s="1"/>
      <c r="HN35" s="1"/>
      <c r="HO35" s="1">
        <v>1</v>
      </c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J35" s="49">
        <f t="shared" si="4"/>
        <v>1</v>
      </c>
    </row>
    <row r="36" spans="1:374">
      <c r="A36" s="7" t="s">
        <v>336</v>
      </c>
      <c r="B36" s="7" t="s">
        <v>476</v>
      </c>
      <c r="C36" s="26" t="s">
        <v>378</v>
      </c>
      <c r="D36" s="26">
        <f t="shared" si="6"/>
        <v>52</v>
      </c>
      <c r="E36" s="1">
        <f t="shared" si="7"/>
        <v>24</v>
      </c>
      <c r="F36" s="3">
        <f t="shared" si="5"/>
        <v>286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>
        <v>1</v>
      </c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>
        <v>1</v>
      </c>
      <c r="GB36" s="1"/>
      <c r="GC36" s="1">
        <v>1</v>
      </c>
      <c r="GD36" s="1"/>
      <c r="GE36" s="1"/>
      <c r="GF36" s="1"/>
      <c r="GG36" s="1"/>
      <c r="GH36" s="1"/>
      <c r="GI36" s="1">
        <v>11</v>
      </c>
      <c r="GJ36" s="1">
        <v>30</v>
      </c>
      <c r="GK36" s="1"/>
      <c r="GL36" s="1"/>
      <c r="GM36" s="1">
        <v>26</v>
      </c>
      <c r="GN36" s="1"/>
      <c r="GO36" s="1"/>
      <c r="GP36" s="1"/>
      <c r="GQ36" s="1"/>
      <c r="GR36" s="1"/>
      <c r="GS36" s="1"/>
      <c r="GT36" s="1"/>
      <c r="GU36" s="1"/>
      <c r="GV36" s="1">
        <v>12</v>
      </c>
      <c r="GW36" s="1"/>
      <c r="GX36" s="1">
        <v>13</v>
      </c>
      <c r="GY36" s="1"/>
      <c r="GZ36" s="1"/>
      <c r="HA36" s="1"/>
      <c r="HB36" s="1"/>
      <c r="HC36" s="1"/>
      <c r="HD36" s="1">
        <v>1</v>
      </c>
      <c r="HE36" s="1"/>
      <c r="HF36" s="1"/>
      <c r="HG36" s="1"/>
      <c r="HH36" s="1"/>
      <c r="HI36" s="1">
        <v>4</v>
      </c>
      <c r="HJ36" s="1"/>
      <c r="HK36" s="1"/>
      <c r="HL36" s="1">
        <v>1</v>
      </c>
      <c r="HM36" s="1"/>
      <c r="HN36" s="1"/>
      <c r="HO36" s="1">
        <v>5</v>
      </c>
      <c r="HP36" s="1"/>
      <c r="HQ36" s="1"/>
      <c r="HR36" s="1"/>
      <c r="HS36" s="1">
        <v>3</v>
      </c>
      <c r="HT36" s="1"/>
      <c r="HU36" s="1">
        <v>8</v>
      </c>
      <c r="HV36" s="1"/>
      <c r="HW36" s="1"/>
      <c r="HX36" s="1"/>
      <c r="HY36" s="1">
        <v>16</v>
      </c>
      <c r="HZ36" s="1"/>
      <c r="IA36" s="1"/>
      <c r="IB36" s="1"/>
      <c r="IC36" s="1"/>
      <c r="ID36" s="1"/>
      <c r="IE36" s="1"/>
      <c r="IF36" s="1">
        <v>24</v>
      </c>
      <c r="IG36" s="1"/>
      <c r="IH36" s="1"/>
      <c r="II36" s="1">
        <v>52</v>
      </c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>
        <v>20</v>
      </c>
      <c r="IU36" s="1"/>
      <c r="IV36" s="1"/>
      <c r="IW36" s="1">
        <v>10</v>
      </c>
      <c r="IX36" s="1"/>
      <c r="IY36" s="1"/>
      <c r="IZ36" s="1"/>
      <c r="JA36" s="1"/>
      <c r="JB36" s="1"/>
      <c r="JC36" s="1">
        <v>22</v>
      </c>
      <c r="JD36" s="1"/>
      <c r="JE36" s="1"/>
      <c r="JF36" s="1"/>
      <c r="JG36" s="1"/>
      <c r="JH36" s="1"/>
      <c r="JI36" s="1"/>
      <c r="JJ36" s="1"/>
      <c r="JK36" s="1">
        <v>6</v>
      </c>
      <c r="JL36" s="1"/>
      <c r="JM36" s="1"/>
      <c r="JN36" s="1">
        <v>10</v>
      </c>
      <c r="JO36" s="1"/>
      <c r="JP36" s="1"/>
      <c r="JQ36" s="1">
        <v>7</v>
      </c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>
        <v>2</v>
      </c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J36" s="49">
        <f t="shared" si="4"/>
        <v>1</v>
      </c>
    </row>
    <row r="37" spans="1:374">
      <c r="A37" s="7" t="s">
        <v>337</v>
      </c>
      <c r="B37" s="7" t="s">
        <v>477</v>
      </c>
      <c r="C37" s="26" t="s">
        <v>377</v>
      </c>
      <c r="D37" s="26">
        <f t="shared" si="6"/>
        <v>3</v>
      </c>
      <c r="E37" s="1">
        <f t="shared" si="7"/>
        <v>2</v>
      </c>
      <c r="F37" s="3">
        <f t="shared" si="5"/>
        <v>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>
        <v>3</v>
      </c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>
        <v>1</v>
      </c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J37" s="49">
        <f t="shared" si="4"/>
        <v>1</v>
      </c>
    </row>
    <row r="38" spans="1:374">
      <c r="A38" s="7" t="s">
        <v>338</v>
      </c>
      <c r="B38" s="7" t="s">
        <v>478</v>
      </c>
      <c r="C38" s="26">
        <v>2</v>
      </c>
      <c r="D38" s="26">
        <f t="shared" si="6"/>
        <v>3</v>
      </c>
      <c r="E38" s="1">
        <f t="shared" si="7"/>
        <v>10</v>
      </c>
      <c r="F38" s="3">
        <f t="shared" si="5"/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>
        <v>1</v>
      </c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>
        <v>1</v>
      </c>
      <c r="HP38" s="1"/>
      <c r="HQ38" s="1"/>
      <c r="HR38" s="1"/>
      <c r="HS38" s="1"/>
      <c r="HT38" s="1"/>
      <c r="HU38" s="1">
        <v>2</v>
      </c>
      <c r="HV38" s="1"/>
      <c r="HW38" s="1"/>
      <c r="HX38" s="1"/>
      <c r="HY38" s="1">
        <v>3</v>
      </c>
      <c r="HZ38" s="1"/>
      <c r="IA38" s="1"/>
      <c r="IB38" s="1"/>
      <c r="IC38" s="1"/>
      <c r="ID38" s="1"/>
      <c r="IE38" s="1"/>
      <c r="IF38" s="1">
        <v>1</v>
      </c>
      <c r="IG38" s="1"/>
      <c r="IH38" s="1"/>
      <c r="II38" s="1">
        <v>2</v>
      </c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>
        <v>1</v>
      </c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>
        <v>1</v>
      </c>
      <c r="JL38" s="1"/>
      <c r="JM38" s="1"/>
      <c r="JN38" s="1">
        <v>1</v>
      </c>
      <c r="JO38" s="1"/>
      <c r="JP38" s="1"/>
      <c r="JQ38" s="1">
        <v>1</v>
      </c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J38" s="49">
        <f t="shared" si="4"/>
        <v>1</v>
      </c>
    </row>
    <row r="39" spans="1:374">
      <c r="A39" s="7" t="s">
        <v>339</v>
      </c>
      <c r="B39" s="7" t="s">
        <v>479</v>
      </c>
      <c r="C39" s="26" t="s">
        <v>378</v>
      </c>
      <c r="D39" s="26">
        <f t="shared" si="6"/>
        <v>9</v>
      </c>
      <c r="E39" s="1">
        <f t="shared" si="7"/>
        <v>29</v>
      </c>
      <c r="F39" s="3">
        <f t="shared" si="5"/>
        <v>86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>
        <v>1</v>
      </c>
      <c r="FD39" s="1"/>
      <c r="FE39" s="1"/>
      <c r="FF39" s="1">
        <v>9</v>
      </c>
      <c r="FG39" s="1"/>
      <c r="FH39" s="1">
        <v>5</v>
      </c>
      <c r="FI39" s="1"/>
      <c r="FJ39" s="1">
        <v>5</v>
      </c>
      <c r="FK39" s="1"/>
      <c r="FL39" s="1"/>
      <c r="FM39" s="1"/>
      <c r="FN39" s="1"/>
      <c r="FO39" s="1">
        <v>6</v>
      </c>
      <c r="FP39" s="1">
        <v>3</v>
      </c>
      <c r="FQ39" s="1"/>
      <c r="FR39" s="1"/>
      <c r="FS39" s="1">
        <v>3</v>
      </c>
      <c r="FT39" s="1"/>
      <c r="FU39" s="1">
        <v>3</v>
      </c>
      <c r="FV39" s="1">
        <v>1</v>
      </c>
      <c r="FW39" s="1"/>
      <c r="FX39" s="1">
        <v>1</v>
      </c>
      <c r="FY39" s="1"/>
      <c r="FZ39" s="1">
        <v>2</v>
      </c>
      <c r="GA39" s="1">
        <v>4</v>
      </c>
      <c r="GB39" s="1">
        <v>4</v>
      </c>
      <c r="GC39" s="1">
        <v>5</v>
      </c>
      <c r="GD39" s="1"/>
      <c r="GE39" s="1"/>
      <c r="GF39" s="1"/>
      <c r="GG39" s="1"/>
      <c r="GH39" s="1"/>
      <c r="GI39" s="1">
        <v>6</v>
      </c>
      <c r="GJ39" s="1">
        <v>3</v>
      </c>
      <c r="GK39" s="1"/>
      <c r="GL39" s="1"/>
      <c r="GM39" s="1">
        <v>2</v>
      </c>
      <c r="GN39" s="1"/>
      <c r="GO39" s="1"/>
      <c r="GP39" s="1"/>
      <c r="GQ39" s="1"/>
      <c r="GR39" s="1"/>
      <c r="GS39" s="1"/>
      <c r="GT39" s="1"/>
      <c r="GU39" s="1"/>
      <c r="GV39" s="1">
        <v>2</v>
      </c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>
        <v>1</v>
      </c>
      <c r="HH39" s="1"/>
      <c r="HI39" s="1">
        <v>2</v>
      </c>
      <c r="HJ39" s="1"/>
      <c r="HK39" s="1"/>
      <c r="HL39" s="1">
        <v>2</v>
      </c>
      <c r="HM39" s="1"/>
      <c r="HN39" s="1">
        <v>2</v>
      </c>
      <c r="HO39" s="1">
        <v>2</v>
      </c>
      <c r="HP39" s="1"/>
      <c r="HQ39" s="1"/>
      <c r="HR39" s="1"/>
      <c r="HS39" s="1">
        <v>2</v>
      </c>
      <c r="HT39" s="1"/>
      <c r="HU39" s="1"/>
      <c r="HV39" s="1"/>
      <c r="HW39" s="1"/>
      <c r="HX39" s="1"/>
      <c r="HY39" s="1">
        <v>2</v>
      </c>
      <c r="HZ39" s="1"/>
      <c r="IA39" s="1"/>
      <c r="IB39" s="1"/>
      <c r="IC39" s="1"/>
      <c r="ID39" s="1"/>
      <c r="IE39" s="1"/>
      <c r="IF39" s="1">
        <v>1</v>
      </c>
      <c r="IG39" s="1"/>
      <c r="IH39" s="1"/>
      <c r="II39" s="1">
        <v>3</v>
      </c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>
        <v>3</v>
      </c>
      <c r="IU39" s="1"/>
      <c r="IV39" s="1"/>
      <c r="IW39" s="1"/>
      <c r="IX39" s="1"/>
      <c r="IY39" s="1"/>
      <c r="IZ39" s="1"/>
      <c r="JA39" s="1"/>
      <c r="JB39" s="1"/>
      <c r="JC39" s="1">
        <v>1</v>
      </c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J39" s="49">
        <f t="shared" si="4"/>
        <v>1</v>
      </c>
    </row>
    <row r="40" spans="1:374" hidden="1">
      <c r="A40" s="7" t="s">
        <v>340</v>
      </c>
      <c r="B40" s="7" t="s">
        <v>480</v>
      </c>
      <c r="C40" s="26" t="s">
        <v>378</v>
      </c>
      <c r="D40" s="26">
        <f t="shared" si="6"/>
        <v>0</v>
      </c>
      <c r="E40" s="1">
        <f t="shared" si="7"/>
        <v>0</v>
      </c>
      <c r="F40" s="3">
        <f t="shared" si="5"/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J40" s="49">
        <f t="shared" si="4"/>
        <v>0</v>
      </c>
    </row>
    <row r="41" spans="1:374" hidden="1">
      <c r="A41" s="7" t="s">
        <v>357</v>
      </c>
      <c r="B41" s="7" t="s">
        <v>481</v>
      </c>
      <c r="C41" s="26">
        <v>3</v>
      </c>
      <c r="D41" s="26">
        <f t="shared" si="6"/>
        <v>0</v>
      </c>
      <c r="E41" s="1">
        <f t="shared" si="7"/>
        <v>0</v>
      </c>
      <c r="F41" s="3">
        <f t="shared" si="5"/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J41" s="49">
        <f t="shared" si="4"/>
        <v>0</v>
      </c>
    </row>
    <row r="42" spans="1:374">
      <c r="A42" s="7" t="s">
        <v>396</v>
      </c>
      <c r="B42" s="23" t="s">
        <v>482</v>
      </c>
      <c r="C42" s="26" t="s">
        <v>378</v>
      </c>
      <c r="D42" s="26">
        <f t="shared" si="6"/>
        <v>5</v>
      </c>
      <c r="E42" s="1">
        <f t="shared" si="7"/>
        <v>5</v>
      </c>
      <c r="F42" s="3">
        <f t="shared" si="5"/>
        <v>13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>
        <v>5</v>
      </c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>
        <v>3</v>
      </c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>
        <v>1</v>
      </c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>
        <v>3</v>
      </c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>
        <v>1</v>
      </c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J42" s="49">
        <f t="shared" si="4"/>
        <v>1</v>
      </c>
    </row>
    <row r="43" spans="1:374" hidden="1">
      <c r="A43" s="7" t="s">
        <v>367</v>
      </c>
      <c r="B43" s="7" t="s">
        <v>494</v>
      </c>
      <c r="C43" s="26" t="s">
        <v>378</v>
      </c>
      <c r="D43" s="26">
        <f t="shared" si="6"/>
        <v>0</v>
      </c>
      <c r="E43" s="1">
        <f t="shared" si="7"/>
        <v>0</v>
      </c>
      <c r="F43" s="3">
        <f t="shared" si="5"/>
        <v>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J43" s="49">
        <f t="shared" si="4"/>
        <v>0</v>
      </c>
    </row>
    <row r="44" spans="1:374" hidden="1">
      <c r="A44" s="7" t="s">
        <v>368</v>
      </c>
      <c r="B44" s="7" t="s">
        <v>483</v>
      </c>
      <c r="C44" s="26" t="s">
        <v>378</v>
      </c>
      <c r="D44" s="26">
        <f t="shared" si="6"/>
        <v>0</v>
      </c>
      <c r="E44" s="1">
        <f t="shared" si="7"/>
        <v>0</v>
      </c>
      <c r="F44" s="3">
        <f t="shared" si="5"/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J44" s="49">
        <f t="shared" si="4"/>
        <v>0</v>
      </c>
    </row>
    <row r="45" spans="1:374" hidden="1">
      <c r="A45" s="7" t="s">
        <v>358</v>
      </c>
      <c r="B45" s="7" t="s">
        <v>484</v>
      </c>
      <c r="C45" s="26">
        <v>2</v>
      </c>
      <c r="D45" s="26">
        <f t="shared" si="6"/>
        <v>0</v>
      </c>
      <c r="E45" s="1">
        <f t="shared" si="7"/>
        <v>0</v>
      </c>
      <c r="F45" s="3">
        <f t="shared" si="5"/>
        <v>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J45" s="49">
        <f t="shared" si="4"/>
        <v>0</v>
      </c>
    </row>
    <row r="46" spans="1:374" hidden="1">
      <c r="A46" s="7" t="s">
        <v>342</v>
      </c>
      <c r="B46" s="7" t="s">
        <v>495</v>
      </c>
      <c r="C46" s="26"/>
      <c r="D46" s="26">
        <f t="shared" si="6"/>
        <v>0</v>
      </c>
      <c r="E46" s="1">
        <f t="shared" si="7"/>
        <v>0</v>
      </c>
      <c r="F46" s="3">
        <f t="shared" si="5"/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J46" s="49">
        <f t="shared" si="4"/>
        <v>0</v>
      </c>
    </row>
    <row r="47" spans="1:374">
      <c r="A47" s="7" t="s">
        <v>343</v>
      </c>
      <c r="B47" s="7" t="s">
        <v>502</v>
      </c>
      <c r="C47" s="26">
        <v>3</v>
      </c>
      <c r="D47" s="26">
        <f t="shared" si="6"/>
        <v>1</v>
      </c>
      <c r="E47" s="1">
        <f t="shared" si="7"/>
        <v>1</v>
      </c>
      <c r="F47" s="3">
        <f t="shared" si="5"/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>
        <v>1</v>
      </c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J47" s="49">
        <f t="shared" si="4"/>
        <v>1</v>
      </c>
    </row>
    <row r="48" spans="1:374">
      <c r="A48" s="7" t="s">
        <v>362</v>
      </c>
      <c r="B48" s="7" t="s">
        <v>500</v>
      </c>
      <c r="C48" s="26"/>
      <c r="D48" s="26">
        <f t="shared" si="6"/>
        <v>1</v>
      </c>
      <c r="E48" s="1">
        <f t="shared" si="7"/>
        <v>1</v>
      </c>
      <c r="F48" s="3">
        <f t="shared" si="5"/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>
        <v>1</v>
      </c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J48" s="49">
        <f t="shared" si="4"/>
        <v>1</v>
      </c>
    </row>
    <row r="49" spans="1:374">
      <c r="A49" s="44" t="s">
        <v>398</v>
      </c>
      <c r="B49" s="7" t="s">
        <v>504</v>
      </c>
      <c r="C49" s="26" t="s">
        <v>378</v>
      </c>
      <c r="D49" s="26">
        <f t="shared" si="6"/>
        <v>3</v>
      </c>
      <c r="E49" s="1">
        <f t="shared" si="7"/>
        <v>9</v>
      </c>
      <c r="F49" s="3">
        <f t="shared" si="5"/>
        <v>15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>
        <v>2</v>
      </c>
      <c r="FY49" s="1"/>
      <c r="FZ49" s="1"/>
      <c r="GA49" s="1">
        <v>2</v>
      </c>
      <c r="GB49" s="1">
        <v>1</v>
      </c>
      <c r="GC49" s="1">
        <v>1</v>
      </c>
      <c r="GD49" s="1"/>
      <c r="GE49" s="1"/>
      <c r="GF49" s="1"/>
      <c r="GG49" s="1"/>
      <c r="GH49" s="1">
        <v>2</v>
      </c>
      <c r="GI49" s="1">
        <v>3</v>
      </c>
      <c r="GJ49" s="1">
        <v>1</v>
      </c>
      <c r="GK49" s="1"/>
      <c r="GL49" s="1"/>
      <c r="GM49" s="1">
        <v>2</v>
      </c>
      <c r="GN49" s="1"/>
      <c r="GO49" s="1"/>
      <c r="GP49" s="1"/>
      <c r="GQ49" s="1"/>
      <c r="GR49" s="1"/>
      <c r="GS49" s="1"/>
      <c r="GT49" s="1"/>
      <c r="GU49" s="1"/>
      <c r="GV49" s="1">
        <v>1</v>
      </c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J49" s="49">
        <f t="shared" si="4"/>
        <v>1</v>
      </c>
    </row>
    <row r="50" spans="1:374">
      <c r="A50" s="7" t="s">
        <v>365</v>
      </c>
      <c r="B50" s="7" t="s">
        <v>485</v>
      </c>
      <c r="C50" s="26" t="s">
        <v>378</v>
      </c>
      <c r="D50" s="26">
        <f t="shared" si="6"/>
        <v>0</v>
      </c>
      <c r="E50" s="1">
        <f t="shared" si="7"/>
        <v>0</v>
      </c>
      <c r="F50" s="3">
        <f t="shared" si="5"/>
        <v>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J50" s="49">
        <f t="shared" si="4"/>
        <v>0</v>
      </c>
    </row>
    <row r="51" spans="1:374">
      <c r="A51" s="7" t="s">
        <v>344</v>
      </c>
      <c r="B51" s="7" t="s">
        <v>486</v>
      </c>
      <c r="C51" s="26" t="s">
        <v>378</v>
      </c>
      <c r="D51" s="26">
        <f t="shared" si="6"/>
        <v>10</v>
      </c>
      <c r="E51" s="1">
        <f t="shared" si="7"/>
        <v>10</v>
      </c>
      <c r="F51" s="3">
        <f t="shared" si="5"/>
        <v>47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>
        <v>2</v>
      </c>
      <c r="GD51" s="1"/>
      <c r="GE51" s="1"/>
      <c r="GF51" s="1"/>
      <c r="GG51" s="1"/>
      <c r="GH51" s="1">
        <v>6</v>
      </c>
      <c r="GI51" s="1">
        <v>10</v>
      </c>
      <c r="GJ51" s="1">
        <v>8</v>
      </c>
      <c r="GK51" s="1"/>
      <c r="GL51" s="1"/>
      <c r="GM51" s="1">
        <v>8</v>
      </c>
      <c r="GN51" s="1"/>
      <c r="GO51" s="1"/>
      <c r="GP51" s="1"/>
      <c r="GQ51" s="1"/>
      <c r="GR51" s="1"/>
      <c r="GS51" s="1"/>
      <c r="GT51" s="1"/>
      <c r="GU51" s="1"/>
      <c r="GV51" s="1">
        <v>4</v>
      </c>
      <c r="GW51" s="1"/>
      <c r="GX51" s="1">
        <v>5</v>
      </c>
      <c r="GY51" s="1"/>
      <c r="GZ51" s="1"/>
      <c r="HA51" s="1"/>
      <c r="HB51" s="1"/>
      <c r="HC51" s="1"/>
      <c r="HD51" s="1">
        <v>1</v>
      </c>
      <c r="HE51" s="1"/>
      <c r="HF51" s="1"/>
      <c r="HG51" s="1">
        <v>2</v>
      </c>
      <c r="HH51" s="1"/>
      <c r="HI51" s="1">
        <v>1</v>
      </c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J51" s="49">
        <f t="shared" si="4"/>
        <v>1</v>
      </c>
    </row>
    <row r="52" spans="1:374" hidden="1">
      <c r="A52" s="7" t="s">
        <v>345</v>
      </c>
      <c r="B52" s="7" t="s">
        <v>346</v>
      </c>
      <c r="C52" s="26">
        <v>3</v>
      </c>
      <c r="D52" s="26">
        <f t="shared" si="6"/>
        <v>0</v>
      </c>
      <c r="E52" s="1">
        <f t="shared" si="7"/>
        <v>0</v>
      </c>
      <c r="F52" s="3">
        <f t="shared" si="5"/>
        <v>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J52" s="49">
        <f t="shared" si="4"/>
        <v>0</v>
      </c>
    </row>
    <row r="53" spans="1:374">
      <c r="A53" s="7" t="s">
        <v>347</v>
      </c>
      <c r="B53" s="7" t="s">
        <v>487</v>
      </c>
      <c r="C53" s="26" t="s">
        <v>378</v>
      </c>
      <c r="D53" s="26">
        <f t="shared" si="6"/>
        <v>3</v>
      </c>
      <c r="E53" s="1">
        <f t="shared" si="7"/>
        <v>1</v>
      </c>
      <c r="F53" s="3">
        <f t="shared" si="5"/>
        <v>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>
        <v>3</v>
      </c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J53" s="49">
        <f t="shared" si="4"/>
        <v>1</v>
      </c>
    </row>
    <row r="54" spans="1:374">
      <c r="A54" s="7" t="s">
        <v>348</v>
      </c>
      <c r="B54" s="7" t="s">
        <v>488</v>
      </c>
      <c r="C54" s="26">
        <v>2</v>
      </c>
      <c r="D54" s="26">
        <f t="shared" si="6"/>
        <v>1</v>
      </c>
      <c r="E54" s="1">
        <f t="shared" si="7"/>
        <v>2</v>
      </c>
      <c r="F54" s="3">
        <f t="shared" si="5"/>
        <v>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>
        <v>1</v>
      </c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>
        <v>1</v>
      </c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J54" s="49">
        <f t="shared" si="4"/>
        <v>1</v>
      </c>
    </row>
    <row r="55" spans="1:374" hidden="1">
      <c r="A55" s="30" t="s">
        <v>349</v>
      </c>
      <c r="B55" s="7" t="s">
        <v>503</v>
      </c>
      <c r="C55" s="31" t="s">
        <v>378</v>
      </c>
      <c r="D55" s="26">
        <f t="shared" si="6"/>
        <v>0</v>
      </c>
      <c r="E55" s="1">
        <f t="shared" si="7"/>
        <v>0</v>
      </c>
      <c r="F55" s="3">
        <f t="shared" si="5"/>
        <v>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  <c r="IW55" s="32"/>
      <c r="IX55" s="32"/>
      <c r="IY55" s="32"/>
      <c r="IZ55" s="32"/>
      <c r="JA55" s="32"/>
      <c r="JB55" s="32"/>
      <c r="JC55" s="32"/>
      <c r="JD55" s="32"/>
      <c r="JE55" s="32"/>
      <c r="JF55" s="32"/>
      <c r="JG55" s="32"/>
      <c r="JH55" s="32"/>
      <c r="JI55" s="32"/>
      <c r="JJ55" s="32"/>
      <c r="JK55" s="32"/>
      <c r="JL55" s="32"/>
      <c r="JM55" s="32"/>
      <c r="JN55" s="32"/>
      <c r="JO55" s="32"/>
      <c r="JP55" s="32"/>
      <c r="JQ55" s="32"/>
      <c r="JR55" s="32"/>
      <c r="JS55" s="32"/>
      <c r="JT55" s="32"/>
      <c r="JU55" s="32"/>
      <c r="JV55" s="32"/>
      <c r="JW55" s="32"/>
      <c r="JX55" s="32"/>
      <c r="JY55" s="32"/>
      <c r="JZ55" s="32"/>
      <c r="KA55" s="32"/>
      <c r="KB55" s="32"/>
      <c r="KC55" s="32"/>
      <c r="KD55" s="32"/>
      <c r="KE55" s="32"/>
      <c r="KF55" s="32"/>
      <c r="KG55" s="32"/>
      <c r="KH55" s="32"/>
      <c r="KI55" s="32"/>
      <c r="KJ55" s="32"/>
      <c r="KK55" s="32"/>
      <c r="KL55" s="32"/>
      <c r="KM55" s="32"/>
      <c r="KN55" s="32"/>
      <c r="KO55" s="32"/>
      <c r="KP55" s="32"/>
      <c r="KQ55" s="32"/>
      <c r="KR55" s="32"/>
      <c r="KS55" s="32"/>
      <c r="KT55" s="32"/>
      <c r="KU55" s="32"/>
      <c r="KV55" s="32"/>
      <c r="KW55" s="32"/>
      <c r="KX55" s="32"/>
      <c r="KY55" s="32"/>
      <c r="KZ55" s="32"/>
      <c r="LA55" s="32"/>
      <c r="LB55" s="32"/>
      <c r="LC55" s="32"/>
      <c r="LD55" s="32"/>
      <c r="LE55" s="32"/>
      <c r="LF55" s="32"/>
      <c r="LG55" s="32"/>
      <c r="LH55" s="32"/>
      <c r="LI55" s="32"/>
      <c r="LJ55" s="32"/>
      <c r="LK55" s="32"/>
      <c r="LL55" s="32"/>
      <c r="LM55" s="32"/>
      <c r="LN55" s="32"/>
      <c r="LO55" s="32"/>
      <c r="LP55" s="32"/>
      <c r="LQ55" s="32"/>
      <c r="LR55" s="32"/>
      <c r="LS55" s="32"/>
      <c r="LT55" s="32"/>
      <c r="LU55" s="32"/>
      <c r="LV55" s="32"/>
      <c r="LW55" s="32"/>
      <c r="LX55" s="32"/>
      <c r="LY55" s="32"/>
      <c r="LZ55" s="32"/>
      <c r="MA55" s="32"/>
      <c r="MB55" s="32"/>
      <c r="MC55" s="32"/>
      <c r="MD55" s="32"/>
      <c r="ME55" s="32"/>
      <c r="MF55" s="32"/>
      <c r="MG55" s="32"/>
      <c r="MH55" s="32"/>
      <c r="MI55" s="32"/>
      <c r="MJ55" s="32"/>
      <c r="MK55" s="32"/>
      <c r="ML55" s="32"/>
      <c r="MM55" s="32"/>
      <c r="MN55" s="32"/>
      <c r="MO55" s="32"/>
      <c r="MP55" s="32"/>
      <c r="MQ55" s="32"/>
      <c r="MR55" s="32"/>
      <c r="MS55" s="32"/>
      <c r="MT55" s="32"/>
      <c r="MU55" s="32"/>
      <c r="MV55" s="32"/>
      <c r="MW55" s="32"/>
      <c r="MX55" s="32"/>
      <c r="MY55" s="32"/>
      <c r="MZ55" s="32"/>
      <c r="NA55" s="32"/>
      <c r="NB55" s="32"/>
      <c r="NC55" s="32"/>
      <c r="ND55" s="32"/>
      <c r="NE55" s="32"/>
      <c r="NF55" s="32"/>
      <c r="NG55" s="32"/>
      <c r="NH55" s="32"/>
      <c r="NJ55" s="49">
        <f t="shared" si="4"/>
        <v>0</v>
      </c>
    </row>
    <row r="56" spans="1:374">
      <c r="A56" s="30" t="s">
        <v>350</v>
      </c>
      <c r="B56" s="7" t="s">
        <v>489</v>
      </c>
      <c r="C56" s="31">
        <v>3</v>
      </c>
      <c r="D56" s="26">
        <f t="shared" si="6"/>
        <v>36</v>
      </c>
      <c r="E56" s="1">
        <f t="shared" si="7"/>
        <v>10</v>
      </c>
      <c r="F56" s="3">
        <f t="shared" si="5"/>
        <v>175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>
        <v>2</v>
      </c>
      <c r="HE56" s="32"/>
      <c r="HF56" s="32"/>
      <c r="HG56" s="32">
        <v>2</v>
      </c>
      <c r="HH56" s="32"/>
      <c r="HI56" s="32">
        <v>11</v>
      </c>
      <c r="HJ56" s="32"/>
      <c r="HK56" s="32"/>
      <c r="HL56" s="32">
        <v>21</v>
      </c>
      <c r="HM56" s="32"/>
      <c r="HN56" s="32">
        <v>36</v>
      </c>
      <c r="HO56" s="32">
        <f>15+8</f>
        <v>23</v>
      </c>
      <c r="HP56" s="32"/>
      <c r="HQ56" s="32"/>
      <c r="HR56" s="32"/>
      <c r="HS56" s="32">
        <v>26</v>
      </c>
      <c r="HT56" s="32"/>
      <c r="HU56" s="32">
        <v>22</v>
      </c>
      <c r="HV56" s="32"/>
      <c r="HW56" s="32"/>
      <c r="HX56" s="32"/>
      <c r="HY56" s="32">
        <v>24</v>
      </c>
      <c r="HZ56" s="32"/>
      <c r="IA56" s="32"/>
      <c r="IB56" s="32"/>
      <c r="IC56" s="32"/>
      <c r="ID56" s="32"/>
      <c r="IE56" s="32"/>
      <c r="IF56" s="32"/>
      <c r="IG56" s="32"/>
      <c r="IH56" s="32"/>
      <c r="II56" s="32">
        <v>8</v>
      </c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  <c r="IW56" s="32"/>
      <c r="IX56" s="32"/>
      <c r="IY56" s="32"/>
      <c r="IZ56" s="32"/>
      <c r="JA56" s="32"/>
      <c r="JB56" s="32"/>
      <c r="JC56" s="32"/>
      <c r="JD56" s="32"/>
      <c r="JE56" s="32"/>
      <c r="JF56" s="32"/>
      <c r="JG56" s="32"/>
      <c r="JH56" s="32"/>
      <c r="JI56" s="32"/>
      <c r="JJ56" s="32"/>
      <c r="JK56" s="32"/>
      <c r="JL56" s="32"/>
      <c r="JM56" s="32"/>
      <c r="JN56" s="32"/>
      <c r="JO56" s="32"/>
      <c r="JP56" s="32"/>
      <c r="JQ56" s="32"/>
      <c r="JR56" s="32"/>
      <c r="JS56" s="32"/>
      <c r="JT56" s="32"/>
      <c r="JU56" s="32"/>
      <c r="JV56" s="32"/>
      <c r="JW56" s="32"/>
      <c r="JX56" s="32"/>
      <c r="JY56" s="32"/>
      <c r="JZ56" s="32"/>
      <c r="KA56" s="32"/>
      <c r="KB56" s="32"/>
      <c r="KC56" s="32"/>
      <c r="KD56" s="32"/>
      <c r="KE56" s="32"/>
      <c r="KF56" s="32"/>
      <c r="KG56" s="32"/>
      <c r="KH56" s="32"/>
      <c r="KI56" s="32"/>
      <c r="KJ56" s="32"/>
      <c r="KK56" s="32"/>
      <c r="KL56" s="32"/>
      <c r="KM56" s="32"/>
      <c r="KN56" s="32"/>
      <c r="KO56" s="32"/>
      <c r="KP56" s="32"/>
      <c r="KQ56" s="32"/>
      <c r="KR56" s="32"/>
      <c r="KS56" s="32"/>
      <c r="KT56" s="32"/>
      <c r="KU56" s="32"/>
      <c r="KV56" s="32"/>
      <c r="KW56" s="32"/>
      <c r="KX56" s="32"/>
      <c r="KY56" s="32"/>
      <c r="KZ56" s="32"/>
      <c r="LA56" s="32"/>
      <c r="LB56" s="32"/>
      <c r="LC56" s="32"/>
      <c r="LD56" s="32"/>
      <c r="LE56" s="32"/>
      <c r="LF56" s="32"/>
      <c r="LG56" s="32"/>
      <c r="LH56" s="32"/>
      <c r="LI56" s="32"/>
      <c r="LJ56" s="32"/>
      <c r="LK56" s="32"/>
      <c r="LL56" s="32"/>
      <c r="LM56" s="32"/>
      <c r="LN56" s="32"/>
      <c r="LO56" s="32"/>
      <c r="LP56" s="32"/>
      <c r="LQ56" s="32"/>
      <c r="LR56" s="32"/>
      <c r="LS56" s="32"/>
      <c r="LT56" s="32"/>
      <c r="LU56" s="32"/>
      <c r="LV56" s="32"/>
      <c r="LW56" s="32"/>
      <c r="LX56" s="32"/>
      <c r="LY56" s="32"/>
      <c r="LZ56" s="32"/>
      <c r="MA56" s="32"/>
      <c r="MB56" s="32"/>
      <c r="MC56" s="32"/>
      <c r="MD56" s="32"/>
      <c r="ME56" s="32"/>
      <c r="MF56" s="32"/>
      <c r="MG56" s="32"/>
      <c r="MH56" s="32"/>
      <c r="MI56" s="32"/>
      <c r="MJ56" s="32"/>
      <c r="MK56" s="32"/>
      <c r="ML56" s="32"/>
      <c r="MM56" s="32"/>
      <c r="MN56" s="32"/>
      <c r="MO56" s="32"/>
      <c r="MP56" s="32"/>
      <c r="MQ56" s="32"/>
      <c r="MR56" s="32"/>
      <c r="MS56" s="32"/>
      <c r="MT56" s="32"/>
      <c r="MU56" s="32"/>
      <c r="MV56" s="32"/>
      <c r="MW56" s="32"/>
      <c r="MX56" s="32"/>
      <c r="MY56" s="32"/>
      <c r="MZ56" s="32"/>
      <c r="NA56" s="32"/>
      <c r="NB56" s="32"/>
      <c r="NC56" s="32"/>
      <c r="ND56" s="32"/>
      <c r="NE56" s="32"/>
      <c r="NF56" s="32"/>
      <c r="NG56" s="32"/>
      <c r="NH56" s="32"/>
      <c r="NJ56" s="49">
        <f t="shared" si="4"/>
        <v>1</v>
      </c>
    </row>
    <row r="57" spans="1:374">
      <c r="A57" s="30" t="s">
        <v>351</v>
      </c>
      <c r="B57" s="7" t="s">
        <v>537</v>
      </c>
      <c r="C57" s="31" t="s">
        <v>378</v>
      </c>
      <c r="D57" s="26">
        <f t="shared" si="6"/>
        <v>12</v>
      </c>
      <c r="E57" s="1">
        <f t="shared" si="7"/>
        <v>26</v>
      </c>
      <c r="F57" s="3">
        <f t="shared" si="5"/>
        <v>92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>
        <v>1</v>
      </c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>
        <v>2</v>
      </c>
      <c r="DJ57" s="1"/>
      <c r="DK57" s="1">
        <v>3</v>
      </c>
      <c r="DL57" s="1"/>
      <c r="DM57" s="1"/>
      <c r="DN57" s="1">
        <v>5</v>
      </c>
      <c r="DO57" s="1"/>
      <c r="DP57" s="1"/>
      <c r="DQ57" s="1">
        <v>1</v>
      </c>
      <c r="DR57" s="1"/>
      <c r="DS57" s="1"/>
      <c r="DT57" s="1"/>
      <c r="DU57" s="1">
        <v>4</v>
      </c>
      <c r="DV57" s="1"/>
      <c r="DW57" s="1"/>
      <c r="DX57" s="1"/>
      <c r="DY57" s="1"/>
      <c r="DZ57" s="1"/>
      <c r="EA57" s="1"/>
      <c r="EB57" s="1"/>
      <c r="EC57" s="1"/>
      <c r="ED57" s="1"/>
      <c r="EE57" s="1">
        <v>3</v>
      </c>
      <c r="EF57" s="1">
        <v>5</v>
      </c>
      <c r="EG57" s="1"/>
      <c r="EH57" s="1"/>
      <c r="EI57" s="1"/>
      <c r="EJ57" s="1"/>
      <c r="EK57" s="1"/>
      <c r="EL57" s="1"/>
      <c r="EM57" s="1"/>
      <c r="EN57" s="1"/>
      <c r="EO57" s="1"/>
      <c r="EP57" s="1">
        <v>1</v>
      </c>
      <c r="EQ57" s="1"/>
      <c r="ER57" s="1">
        <v>3</v>
      </c>
      <c r="ES57" s="1"/>
      <c r="ET57" s="1"/>
      <c r="EU57" s="1"/>
      <c r="EV57" s="1"/>
      <c r="EW57" s="1"/>
      <c r="EX57" s="1"/>
      <c r="EY57" s="1"/>
      <c r="EZ57" s="1"/>
      <c r="FA57" s="1"/>
      <c r="FB57" s="32"/>
      <c r="FC57" s="32">
        <v>1</v>
      </c>
      <c r="FD57" s="32"/>
      <c r="FE57" s="32"/>
      <c r="FF57" s="32">
        <v>3</v>
      </c>
      <c r="FG57" s="32"/>
      <c r="FH57" s="32"/>
      <c r="FI57" s="32"/>
      <c r="FJ57" s="32">
        <v>1</v>
      </c>
      <c r="FK57" s="32"/>
      <c r="FL57" s="32"/>
      <c r="FM57" s="32"/>
      <c r="FN57" s="32"/>
      <c r="FO57" s="32"/>
      <c r="FP57" s="32">
        <v>1</v>
      </c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>
        <v>2</v>
      </c>
      <c r="GK57" s="32"/>
      <c r="GL57" s="32"/>
      <c r="GM57" s="32">
        <v>1</v>
      </c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>
        <v>11</v>
      </c>
      <c r="GY57" s="32"/>
      <c r="GZ57" s="32"/>
      <c r="HA57" s="32"/>
      <c r="HB57" s="32"/>
      <c r="HC57" s="32"/>
      <c r="HD57" s="32">
        <v>10</v>
      </c>
      <c r="HE57" s="32"/>
      <c r="HF57" s="32"/>
      <c r="HG57" s="32">
        <v>2</v>
      </c>
      <c r="HH57" s="32"/>
      <c r="HI57" s="32">
        <v>4</v>
      </c>
      <c r="HJ57" s="32"/>
      <c r="HK57" s="32"/>
      <c r="HL57" s="32"/>
      <c r="HM57" s="32"/>
      <c r="HN57" s="32">
        <v>12</v>
      </c>
      <c r="HO57" s="32">
        <v>1</v>
      </c>
      <c r="HP57" s="32"/>
      <c r="HQ57" s="32"/>
      <c r="HR57" s="32"/>
      <c r="HS57" s="32"/>
      <c r="HT57" s="32"/>
      <c r="HU57" s="32"/>
      <c r="HV57" s="32">
        <v>1</v>
      </c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  <c r="IV57" s="32"/>
      <c r="IW57" s="32"/>
      <c r="IX57" s="32"/>
      <c r="IY57" s="32"/>
      <c r="IZ57" s="32"/>
      <c r="JA57" s="32"/>
      <c r="JB57" s="32"/>
      <c r="JC57" s="32"/>
      <c r="JD57" s="32"/>
      <c r="JE57" s="32"/>
      <c r="JF57" s="32"/>
      <c r="JG57" s="32"/>
      <c r="JH57" s="32"/>
      <c r="JI57" s="32"/>
      <c r="JJ57" s="32"/>
      <c r="JK57" s="32"/>
      <c r="JL57" s="32"/>
      <c r="JM57" s="32"/>
      <c r="JN57" s="32">
        <v>1</v>
      </c>
      <c r="JO57" s="32"/>
      <c r="JP57" s="32"/>
      <c r="JQ57" s="32">
        <v>7</v>
      </c>
      <c r="JR57" s="32"/>
      <c r="JS57" s="32"/>
      <c r="JT57" s="32"/>
      <c r="JU57" s="32"/>
      <c r="JV57" s="32"/>
      <c r="JW57" s="32"/>
      <c r="JX57" s="32"/>
      <c r="JY57" s="32"/>
      <c r="JZ57" s="32"/>
      <c r="KA57" s="32"/>
      <c r="KB57" s="32"/>
      <c r="KC57" s="32">
        <v>6</v>
      </c>
      <c r="KD57" s="32"/>
      <c r="KE57" s="32"/>
      <c r="KF57" s="32"/>
      <c r="KG57" s="32"/>
      <c r="KH57" s="32"/>
      <c r="KI57" s="32"/>
      <c r="KJ57" s="32"/>
      <c r="KK57" s="32"/>
      <c r="KL57" s="32"/>
      <c r="KM57" s="32"/>
      <c r="KN57" s="32"/>
      <c r="KO57" s="32"/>
      <c r="KP57" s="32"/>
      <c r="KQ57" s="32"/>
      <c r="KR57" s="32"/>
      <c r="KS57" s="32"/>
      <c r="KT57" s="32"/>
      <c r="KU57" s="32"/>
      <c r="KV57" s="32"/>
      <c r="KW57" s="32"/>
      <c r="KX57" s="32"/>
      <c r="KY57" s="32"/>
      <c r="KZ57" s="32"/>
      <c r="LA57" s="32"/>
      <c r="LB57" s="32"/>
      <c r="LC57" s="32"/>
      <c r="LD57" s="32"/>
      <c r="LE57" s="32"/>
      <c r="LF57" s="32"/>
      <c r="LG57" s="32"/>
      <c r="LH57" s="32"/>
      <c r="LI57" s="32"/>
      <c r="LJ57" s="32"/>
      <c r="LK57" s="32"/>
      <c r="LL57" s="32"/>
      <c r="LM57" s="32"/>
      <c r="LN57" s="32"/>
      <c r="LO57" s="32"/>
      <c r="LP57" s="32"/>
      <c r="LQ57" s="32"/>
      <c r="LR57" s="32"/>
      <c r="LS57" s="32"/>
      <c r="LT57" s="32"/>
      <c r="LU57" s="32"/>
      <c r="LV57" s="32"/>
      <c r="LW57" s="32"/>
      <c r="LX57" s="32"/>
      <c r="LY57" s="32"/>
      <c r="LZ57" s="32"/>
      <c r="MA57" s="32"/>
      <c r="MB57" s="32"/>
      <c r="MC57" s="32"/>
      <c r="MD57" s="32"/>
      <c r="ME57" s="32"/>
      <c r="MF57" s="32"/>
      <c r="MG57" s="32"/>
      <c r="MH57" s="32"/>
      <c r="MI57" s="32"/>
      <c r="MJ57" s="32"/>
      <c r="MK57" s="32"/>
      <c r="ML57" s="32"/>
      <c r="MM57" s="32"/>
      <c r="MN57" s="32"/>
      <c r="MO57" s="32"/>
      <c r="MP57" s="32"/>
      <c r="MQ57" s="32"/>
      <c r="MR57" s="32"/>
      <c r="MS57" s="32"/>
      <c r="MT57" s="32"/>
      <c r="MU57" s="32"/>
      <c r="MV57" s="32"/>
      <c r="MW57" s="32"/>
      <c r="MX57" s="32"/>
      <c r="MY57" s="32"/>
      <c r="MZ57" s="32"/>
      <c r="NA57" s="32"/>
      <c r="NB57" s="32"/>
      <c r="NC57" s="32"/>
      <c r="ND57" s="32"/>
      <c r="NE57" s="32"/>
      <c r="NF57" s="32"/>
      <c r="NG57" s="32"/>
      <c r="NH57" s="32"/>
      <c r="NJ57" s="49">
        <f t="shared" si="4"/>
        <v>1</v>
      </c>
    </row>
    <row r="58" spans="1:374" ht="15.75" customHeight="1">
      <c r="A58" s="30" t="s">
        <v>406</v>
      </c>
      <c r="B58" s="7" t="s">
        <v>506</v>
      </c>
      <c r="C58" s="31" t="s">
        <v>387</v>
      </c>
      <c r="D58" s="26">
        <f t="shared" si="6"/>
        <v>1</v>
      </c>
      <c r="E58" s="1">
        <f t="shared" si="7"/>
        <v>1</v>
      </c>
      <c r="F58" s="3">
        <f t="shared" si="5"/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  <c r="IV58" s="32"/>
      <c r="IW58" s="32"/>
      <c r="IX58" s="32"/>
      <c r="IY58" s="32"/>
      <c r="IZ58" s="32"/>
      <c r="JA58" s="32"/>
      <c r="JB58" s="32"/>
      <c r="JC58" s="32"/>
      <c r="JD58" s="32"/>
      <c r="JE58" s="32"/>
      <c r="JF58" s="32"/>
      <c r="JG58" s="32"/>
      <c r="JH58" s="32"/>
      <c r="JI58" s="32"/>
      <c r="JJ58" s="32"/>
      <c r="JK58" s="32">
        <v>1</v>
      </c>
      <c r="JL58" s="32"/>
      <c r="JM58" s="32"/>
      <c r="JN58" s="32"/>
      <c r="JO58" s="32"/>
      <c r="JP58" s="32"/>
      <c r="JQ58" s="32"/>
      <c r="JR58" s="32"/>
      <c r="JS58" s="32"/>
      <c r="JT58" s="32"/>
      <c r="JU58" s="32"/>
      <c r="JV58" s="32"/>
      <c r="JW58" s="32"/>
      <c r="JX58" s="32"/>
      <c r="JY58" s="32"/>
      <c r="JZ58" s="32"/>
      <c r="KA58" s="32"/>
      <c r="KB58" s="32"/>
      <c r="KC58" s="32"/>
      <c r="KD58" s="32"/>
      <c r="KE58" s="32"/>
      <c r="KF58" s="32"/>
      <c r="KG58" s="32"/>
      <c r="KH58" s="32"/>
      <c r="KI58" s="32"/>
      <c r="KJ58" s="32"/>
      <c r="KK58" s="32"/>
      <c r="KL58" s="32"/>
      <c r="KM58" s="32"/>
      <c r="KN58" s="32"/>
      <c r="KO58" s="32"/>
      <c r="KP58" s="32"/>
      <c r="KQ58" s="32"/>
      <c r="KR58" s="32"/>
      <c r="KS58" s="32"/>
      <c r="KT58" s="32"/>
      <c r="KU58" s="32"/>
      <c r="KV58" s="32"/>
      <c r="KW58" s="32"/>
      <c r="KX58" s="32"/>
      <c r="KY58" s="32"/>
      <c r="KZ58" s="32"/>
      <c r="LA58" s="32"/>
      <c r="LB58" s="32"/>
      <c r="LC58" s="32"/>
      <c r="LD58" s="32"/>
      <c r="LE58" s="32"/>
      <c r="LF58" s="32"/>
      <c r="LG58" s="32"/>
      <c r="LH58" s="32"/>
      <c r="LI58" s="32"/>
      <c r="LJ58" s="32"/>
      <c r="LK58" s="32"/>
      <c r="LL58" s="32"/>
      <c r="LM58" s="32"/>
      <c r="LN58" s="32"/>
      <c r="LO58" s="32"/>
      <c r="LP58" s="32"/>
      <c r="LQ58" s="32"/>
      <c r="LR58" s="32"/>
      <c r="LS58" s="32"/>
      <c r="LT58" s="32"/>
      <c r="LU58" s="32"/>
      <c r="LV58" s="32"/>
      <c r="LW58" s="32"/>
      <c r="LX58" s="32"/>
      <c r="LY58" s="32"/>
      <c r="LZ58" s="32"/>
      <c r="MA58" s="32"/>
      <c r="MB58" s="32"/>
      <c r="MC58" s="32"/>
      <c r="MD58" s="32"/>
      <c r="ME58" s="32"/>
      <c r="MF58" s="32"/>
      <c r="MG58" s="32"/>
      <c r="MH58" s="32"/>
      <c r="MI58" s="32"/>
      <c r="MJ58" s="32"/>
      <c r="MK58" s="32"/>
      <c r="ML58" s="32"/>
      <c r="MM58" s="32"/>
      <c r="MN58" s="32"/>
      <c r="MO58" s="32"/>
      <c r="MP58" s="32"/>
      <c r="MQ58" s="32"/>
      <c r="MR58" s="32"/>
      <c r="MS58" s="32"/>
      <c r="MT58" s="32"/>
      <c r="MU58" s="32"/>
      <c r="MV58" s="32"/>
      <c r="MW58" s="32"/>
      <c r="MX58" s="32"/>
      <c r="MY58" s="32"/>
      <c r="MZ58" s="32"/>
      <c r="NA58" s="32"/>
      <c r="NB58" s="32"/>
      <c r="NC58" s="32"/>
      <c r="ND58" s="32"/>
      <c r="NE58" s="32"/>
      <c r="NF58" s="32"/>
      <c r="NG58" s="32"/>
      <c r="NH58" s="32"/>
      <c r="NJ58" s="49">
        <f t="shared" si="4"/>
        <v>1</v>
      </c>
    </row>
    <row r="59" spans="1:374" hidden="1">
      <c r="A59" s="30" t="s">
        <v>356</v>
      </c>
      <c r="B59" s="7" t="s">
        <v>507</v>
      </c>
      <c r="C59" s="31">
        <v>2</v>
      </c>
      <c r="D59" s="26">
        <f t="shared" si="6"/>
        <v>0</v>
      </c>
      <c r="E59" s="1">
        <f t="shared" si="7"/>
        <v>0</v>
      </c>
      <c r="F59" s="3">
        <f t="shared" si="5"/>
        <v>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  <c r="IW59" s="32"/>
      <c r="IX59" s="32"/>
      <c r="IY59" s="32"/>
      <c r="IZ59" s="32"/>
      <c r="JA59" s="32"/>
      <c r="JB59" s="32"/>
      <c r="JC59" s="32"/>
      <c r="JD59" s="32"/>
      <c r="JE59" s="32"/>
      <c r="JF59" s="32"/>
      <c r="JG59" s="32"/>
      <c r="JH59" s="32"/>
      <c r="JI59" s="32"/>
      <c r="JJ59" s="32"/>
      <c r="JK59" s="32"/>
      <c r="JL59" s="32"/>
      <c r="JM59" s="32"/>
      <c r="JN59" s="32"/>
      <c r="JO59" s="32"/>
      <c r="JP59" s="32"/>
      <c r="JQ59" s="32"/>
      <c r="JR59" s="32"/>
      <c r="JS59" s="32"/>
      <c r="JT59" s="32"/>
      <c r="JU59" s="32"/>
      <c r="JV59" s="32"/>
      <c r="JW59" s="32"/>
      <c r="JX59" s="32"/>
      <c r="JY59" s="32"/>
      <c r="JZ59" s="32"/>
      <c r="KA59" s="32"/>
      <c r="KB59" s="32"/>
      <c r="KC59" s="32"/>
      <c r="KD59" s="32"/>
      <c r="KE59" s="32"/>
      <c r="KF59" s="32"/>
      <c r="KG59" s="32"/>
      <c r="KH59" s="32"/>
      <c r="KI59" s="32"/>
      <c r="KJ59" s="32"/>
      <c r="KK59" s="32"/>
      <c r="KL59" s="32"/>
      <c r="KM59" s="32"/>
      <c r="KN59" s="32"/>
      <c r="KO59" s="32"/>
      <c r="KP59" s="32"/>
      <c r="KQ59" s="32"/>
      <c r="KR59" s="32"/>
      <c r="KS59" s="32"/>
      <c r="KT59" s="32"/>
      <c r="KU59" s="32"/>
      <c r="KV59" s="32"/>
      <c r="KW59" s="32"/>
      <c r="KX59" s="32"/>
      <c r="KY59" s="32"/>
      <c r="KZ59" s="32"/>
      <c r="LA59" s="32"/>
      <c r="LB59" s="32"/>
      <c r="LC59" s="32"/>
      <c r="LD59" s="32"/>
      <c r="LE59" s="32"/>
      <c r="LF59" s="32"/>
      <c r="LG59" s="32"/>
      <c r="LH59" s="32"/>
      <c r="LI59" s="32"/>
      <c r="LJ59" s="32"/>
      <c r="LK59" s="32"/>
      <c r="LL59" s="32"/>
      <c r="LM59" s="32"/>
      <c r="LN59" s="32"/>
      <c r="LO59" s="32"/>
      <c r="LP59" s="32"/>
      <c r="LQ59" s="32"/>
      <c r="LR59" s="32"/>
      <c r="LS59" s="32"/>
      <c r="LT59" s="32"/>
      <c r="LU59" s="32"/>
      <c r="LV59" s="32"/>
      <c r="LW59" s="32"/>
      <c r="LX59" s="32"/>
      <c r="LY59" s="32"/>
      <c r="LZ59" s="32"/>
      <c r="MA59" s="32"/>
      <c r="MB59" s="32"/>
      <c r="MC59" s="32"/>
      <c r="MD59" s="32"/>
      <c r="ME59" s="32"/>
      <c r="MF59" s="32"/>
      <c r="MG59" s="32"/>
      <c r="MH59" s="32"/>
      <c r="MI59" s="32"/>
      <c r="MJ59" s="32"/>
      <c r="MK59" s="32"/>
      <c r="ML59" s="32"/>
      <c r="MM59" s="32"/>
      <c r="MN59" s="32"/>
      <c r="MO59" s="32"/>
      <c r="MP59" s="32"/>
      <c r="MQ59" s="32"/>
      <c r="MR59" s="32"/>
      <c r="MS59" s="32"/>
      <c r="MT59" s="32"/>
      <c r="MU59" s="32"/>
      <c r="MV59" s="32"/>
      <c r="MW59" s="32"/>
      <c r="MX59" s="32"/>
      <c r="MY59" s="32"/>
      <c r="MZ59" s="32"/>
      <c r="NA59" s="32"/>
      <c r="NB59" s="32"/>
      <c r="NC59" s="32"/>
      <c r="ND59" s="32"/>
      <c r="NE59" s="32"/>
      <c r="NF59" s="32"/>
      <c r="NG59" s="32"/>
      <c r="NH59" s="32"/>
      <c r="NJ59" s="49">
        <f t="shared" si="4"/>
        <v>0</v>
      </c>
    </row>
    <row r="60" spans="1:374" hidden="1">
      <c r="A60" s="7" t="s">
        <v>352</v>
      </c>
      <c r="B60" s="7" t="s">
        <v>505</v>
      </c>
      <c r="C60" s="26">
        <v>1</v>
      </c>
      <c r="D60" s="26">
        <f t="shared" si="6"/>
        <v>0</v>
      </c>
      <c r="E60" s="1">
        <f t="shared" si="7"/>
        <v>0</v>
      </c>
      <c r="F60" s="3">
        <f t="shared" si="5"/>
        <v>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J60" s="49">
        <f t="shared" si="4"/>
        <v>0</v>
      </c>
    </row>
    <row r="61" spans="1:374">
      <c r="A61" s="30" t="s">
        <v>403</v>
      </c>
      <c r="B61" s="7" t="s">
        <v>402</v>
      </c>
      <c r="C61" s="31">
        <v>2</v>
      </c>
      <c r="D61" s="26">
        <f t="shared" si="6"/>
        <v>1</v>
      </c>
      <c r="E61" s="1">
        <f t="shared" si="7"/>
        <v>3</v>
      </c>
      <c r="F61" s="3">
        <f t="shared" si="5"/>
        <v>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>
        <v>1</v>
      </c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>
        <v>1</v>
      </c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>
        <v>1</v>
      </c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  <c r="IW61" s="32"/>
      <c r="IX61" s="32"/>
      <c r="IY61" s="32"/>
      <c r="IZ61" s="32"/>
      <c r="JA61" s="32"/>
      <c r="JB61" s="32"/>
      <c r="JC61" s="32"/>
      <c r="JD61" s="32"/>
      <c r="JE61" s="32"/>
      <c r="JF61" s="32"/>
      <c r="JG61" s="32"/>
      <c r="JH61" s="32"/>
      <c r="JI61" s="32"/>
      <c r="JJ61" s="32"/>
      <c r="JK61" s="32"/>
      <c r="JL61" s="32"/>
      <c r="JM61" s="32"/>
      <c r="JN61" s="32"/>
      <c r="JO61" s="32"/>
      <c r="JP61" s="32"/>
      <c r="JQ61" s="32"/>
      <c r="JR61" s="32"/>
      <c r="JS61" s="32"/>
      <c r="JT61" s="32"/>
      <c r="JU61" s="32"/>
      <c r="JV61" s="32"/>
      <c r="JW61" s="32"/>
      <c r="JX61" s="32"/>
      <c r="JY61" s="32"/>
      <c r="JZ61" s="32"/>
      <c r="KA61" s="32"/>
      <c r="KB61" s="32"/>
      <c r="KC61" s="32"/>
      <c r="KD61" s="32"/>
      <c r="KE61" s="32"/>
      <c r="KF61" s="32"/>
      <c r="KG61" s="32"/>
      <c r="KH61" s="32"/>
      <c r="KI61" s="32"/>
      <c r="KJ61" s="32"/>
      <c r="KK61" s="32"/>
      <c r="KL61" s="32"/>
      <c r="KM61" s="32"/>
      <c r="KN61" s="32"/>
      <c r="KO61" s="32"/>
      <c r="KP61" s="32"/>
      <c r="KQ61" s="32"/>
      <c r="KR61" s="32"/>
      <c r="KS61" s="32"/>
      <c r="KT61" s="32"/>
      <c r="KU61" s="32"/>
      <c r="KV61" s="32"/>
      <c r="KW61" s="32"/>
      <c r="KX61" s="32"/>
      <c r="KY61" s="32"/>
      <c r="KZ61" s="32"/>
      <c r="LA61" s="32"/>
      <c r="LB61" s="32"/>
      <c r="LC61" s="32"/>
      <c r="LD61" s="32"/>
      <c r="LE61" s="32"/>
      <c r="LF61" s="32"/>
      <c r="LG61" s="32"/>
      <c r="LH61" s="32"/>
      <c r="LI61" s="32"/>
      <c r="LJ61" s="32"/>
      <c r="LK61" s="32"/>
      <c r="LL61" s="32"/>
      <c r="LM61" s="32"/>
      <c r="LN61" s="32"/>
      <c r="LO61" s="32"/>
      <c r="LP61" s="32"/>
      <c r="LQ61" s="32"/>
      <c r="LR61" s="32"/>
      <c r="LS61" s="32"/>
      <c r="LT61" s="32"/>
      <c r="LU61" s="32"/>
      <c r="LV61" s="32"/>
      <c r="LW61" s="32"/>
      <c r="LX61" s="32"/>
      <c r="LY61" s="32"/>
      <c r="LZ61" s="32"/>
      <c r="MA61" s="32"/>
      <c r="MB61" s="32"/>
      <c r="MC61" s="32"/>
      <c r="MD61" s="32"/>
      <c r="ME61" s="32"/>
      <c r="MF61" s="32"/>
      <c r="MG61" s="32"/>
      <c r="MH61" s="32"/>
      <c r="MI61" s="32"/>
      <c r="MJ61" s="32"/>
      <c r="MK61" s="32"/>
      <c r="ML61" s="32"/>
      <c r="MM61" s="32"/>
      <c r="MN61" s="32"/>
      <c r="MO61" s="32"/>
      <c r="MP61" s="32"/>
      <c r="MQ61" s="32"/>
      <c r="MR61" s="32"/>
      <c r="MS61" s="32"/>
      <c r="MT61" s="32"/>
      <c r="MU61" s="32"/>
      <c r="MV61" s="32"/>
      <c r="MW61" s="32"/>
      <c r="MX61" s="32"/>
      <c r="MY61" s="32"/>
      <c r="MZ61" s="32"/>
      <c r="NA61" s="32"/>
      <c r="NB61" s="32"/>
      <c r="NC61" s="32"/>
      <c r="ND61" s="32"/>
      <c r="NE61" s="32"/>
      <c r="NF61" s="32"/>
      <c r="NG61" s="32"/>
      <c r="NH61" s="32"/>
      <c r="NJ61" s="49">
        <f t="shared" si="4"/>
        <v>1</v>
      </c>
    </row>
    <row r="62" spans="1:374" hidden="1">
      <c r="A62" s="30" t="s">
        <v>353</v>
      </c>
      <c r="B62" s="7" t="s">
        <v>490</v>
      </c>
      <c r="C62" s="31" t="s">
        <v>378</v>
      </c>
      <c r="D62" s="26">
        <f t="shared" si="6"/>
        <v>0</v>
      </c>
      <c r="E62" s="1">
        <f t="shared" si="7"/>
        <v>0</v>
      </c>
      <c r="F62" s="3">
        <f t="shared" si="5"/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  <c r="IW62" s="32"/>
      <c r="IX62" s="32"/>
      <c r="IY62" s="32"/>
      <c r="IZ62" s="32"/>
      <c r="JA62" s="32"/>
      <c r="JB62" s="32"/>
      <c r="JC62" s="32"/>
      <c r="JD62" s="32"/>
      <c r="JE62" s="32"/>
      <c r="JF62" s="32"/>
      <c r="JG62" s="32"/>
      <c r="JH62" s="32"/>
      <c r="JI62" s="32"/>
      <c r="JJ62" s="32"/>
      <c r="JK62" s="32"/>
      <c r="JL62" s="32"/>
      <c r="JM62" s="32"/>
      <c r="JN62" s="32"/>
      <c r="JO62" s="32"/>
      <c r="JP62" s="32"/>
      <c r="JQ62" s="32"/>
      <c r="JR62" s="32"/>
      <c r="JS62" s="32"/>
      <c r="JT62" s="32"/>
      <c r="JU62" s="32"/>
      <c r="JV62" s="32"/>
      <c r="JW62" s="32"/>
      <c r="JX62" s="32"/>
      <c r="JY62" s="32"/>
      <c r="JZ62" s="32"/>
      <c r="KA62" s="32"/>
      <c r="KB62" s="32"/>
      <c r="KC62" s="32"/>
      <c r="KD62" s="32"/>
      <c r="KE62" s="32"/>
      <c r="KF62" s="32"/>
      <c r="KG62" s="32"/>
      <c r="KH62" s="32"/>
      <c r="KI62" s="32"/>
      <c r="KJ62" s="32"/>
      <c r="KK62" s="32"/>
      <c r="KL62" s="32"/>
      <c r="KM62" s="32"/>
      <c r="KN62" s="32"/>
      <c r="KO62" s="32"/>
      <c r="KP62" s="32"/>
      <c r="KQ62" s="32"/>
      <c r="KR62" s="32"/>
      <c r="KS62" s="32"/>
      <c r="KT62" s="32"/>
      <c r="KU62" s="32"/>
      <c r="KV62" s="32"/>
      <c r="KW62" s="32"/>
      <c r="KX62" s="32"/>
      <c r="KY62" s="32"/>
      <c r="KZ62" s="32"/>
      <c r="LA62" s="32"/>
      <c r="LB62" s="32"/>
      <c r="LC62" s="32"/>
      <c r="LD62" s="32"/>
      <c r="LE62" s="32"/>
      <c r="LF62" s="32"/>
      <c r="LG62" s="32"/>
      <c r="LH62" s="32"/>
      <c r="LI62" s="32"/>
      <c r="LJ62" s="32"/>
      <c r="LK62" s="32"/>
      <c r="LL62" s="32"/>
      <c r="LM62" s="32"/>
      <c r="LN62" s="32"/>
      <c r="LO62" s="32"/>
      <c r="LP62" s="32"/>
      <c r="LQ62" s="32"/>
      <c r="LR62" s="32"/>
      <c r="LS62" s="32"/>
      <c r="LT62" s="32"/>
      <c r="LU62" s="32"/>
      <c r="LV62" s="32"/>
      <c r="LW62" s="32"/>
      <c r="LX62" s="32"/>
      <c r="LY62" s="32"/>
      <c r="LZ62" s="32"/>
      <c r="MA62" s="32"/>
      <c r="MB62" s="32"/>
      <c r="MC62" s="32"/>
      <c r="MD62" s="32"/>
      <c r="ME62" s="32"/>
      <c r="MF62" s="32"/>
      <c r="MG62" s="32"/>
      <c r="MH62" s="32"/>
      <c r="MI62" s="32"/>
      <c r="MJ62" s="32"/>
      <c r="MK62" s="32"/>
      <c r="ML62" s="32"/>
      <c r="MM62" s="32"/>
      <c r="MN62" s="32"/>
      <c r="MO62" s="32"/>
      <c r="MP62" s="32"/>
      <c r="MQ62" s="32"/>
      <c r="MR62" s="32"/>
      <c r="MS62" s="32"/>
      <c r="MT62" s="32"/>
      <c r="MU62" s="32"/>
      <c r="MV62" s="32"/>
      <c r="MW62" s="32"/>
      <c r="MX62" s="32"/>
      <c r="MY62" s="32"/>
      <c r="MZ62" s="32"/>
      <c r="NA62" s="32"/>
      <c r="NB62" s="32"/>
      <c r="NC62" s="32"/>
      <c r="ND62" s="32"/>
      <c r="NE62" s="32"/>
      <c r="NF62" s="32"/>
      <c r="NG62" s="32"/>
      <c r="NH62" s="32"/>
      <c r="NJ62" s="49">
        <f t="shared" si="4"/>
        <v>0</v>
      </c>
    </row>
    <row r="63" spans="1:374" hidden="1">
      <c r="A63" s="7" t="s">
        <v>361</v>
      </c>
      <c r="B63" s="7" t="s">
        <v>496</v>
      </c>
      <c r="C63" s="31"/>
      <c r="D63" s="26">
        <f t="shared" si="6"/>
        <v>0</v>
      </c>
      <c r="E63" s="1">
        <f t="shared" si="7"/>
        <v>0</v>
      </c>
      <c r="F63" s="3">
        <f t="shared" si="5"/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  <c r="IW63" s="32"/>
      <c r="IX63" s="32"/>
      <c r="IY63" s="32"/>
      <c r="IZ63" s="32"/>
      <c r="JA63" s="32"/>
      <c r="JB63" s="32"/>
      <c r="JC63" s="32"/>
      <c r="JD63" s="32"/>
      <c r="JE63" s="32"/>
      <c r="JF63" s="32"/>
      <c r="JG63" s="32"/>
      <c r="JH63" s="32"/>
      <c r="JI63" s="32"/>
      <c r="JJ63" s="32"/>
      <c r="JK63" s="32"/>
      <c r="JL63" s="32"/>
      <c r="JM63" s="32"/>
      <c r="JN63" s="32"/>
      <c r="JO63" s="32"/>
      <c r="JP63" s="32"/>
      <c r="JQ63" s="32"/>
      <c r="JR63" s="32"/>
      <c r="JS63" s="32"/>
      <c r="JT63" s="32"/>
      <c r="JU63" s="32"/>
      <c r="JV63" s="32"/>
      <c r="JW63" s="32"/>
      <c r="JX63" s="32"/>
      <c r="JY63" s="32"/>
      <c r="JZ63" s="32"/>
      <c r="KA63" s="32"/>
      <c r="KB63" s="32"/>
      <c r="KC63" s="32"/>
      <c r="KD63" s="32"/>
      <c r="KE63" s="32"/>
      <c r="KF63" s="32"/>
      <c r="KG63" s="32"/>
      <c r="KH63" s="32"/>
      <c r="KI63" s="32"/>
      <c r="KJ63" s="32"/>
      <c r="KK63" s="32"/>
      <c r="KL63" s="32"/>
      <c r="KM63" s="32"/>
      <c r="KN63" s="32"/>
      <c r="KO63" s="32"/>
      <c r="KP63" s="32"/>
      <c r="KQ63" s="32"/>
      <c r="KR63" s="32"/>
      <c r="KS63" s="32"/>
      <c r="KT63" s="32"/>
      <c r="KU63" s="32"/>
      <c r="KV63" s="32"/>
      <c r="KW63" s="32"/>
      <c r="KX63" s="32"/>
      <c r="KY63" s="32"/>
      <c r="KZ63" s="32"/>
      <c r="LA63" s="32"/>
      <c r="LB63" s="32"/>
      <c r="LC63" s="32"/>
      <c r="LD63" s="32"/>
      <c r="LE63" s="32"/>
      <c r="LF63" s="32"/>
      <c r="LG63" s="32"/>
      <c r="LH63" s="32"/>
      <c r="LI63" s="32"/>
      <c r="LJ63" s="32"/>
      <c r="LK63" s="32"/>
      <c r="LL63" s="32"/>
      <c r="LM63" s="32"/>
      <c r="LN63" s="32"/>
      <c r="LO63" s="32"/>
      <c r="LP63" s="32"/>
      <c r="LQ63" s="32"/>
      <c r="LR63" s="32"/>
      <c r="LS63" s="32"/>
      <c r="LT63" s="32"/>
      <c r="LU63" s="32"/>
      <c r="LV63" s="32"/>
      <c r="LW63" s="32"/>
      <c r="LX63" s="32"/>
      <c r="LY63" s="32"/>
      <c r="LZ63" s="32"/>
      <c r="MA63" s="32"/>
      <c r="MB63" s="32"/>
      <c r="MC63" s="32"/>
      <c r="MD63" s="32"/>
      <c r="ME63" s="32"/>
      <c r="MF63" s="32"/>
      <c r="MG63" s="32"/>
      <c r="MH63" s="32"/>
      <c r="MI63" s="32"/>
      <c r="MJ63" s="32"/>
      <c r="MK63" s="32"/>
      <c r="ML63" s="32"/>
      <c r="MM63" s="32"/>
      <c r="MN63" s="32"/>
      <c r="MO63" s="32"/>
      <c r="MP63" s="32"/>
      <c r="MQ63" s="32"/>
      <c r="MR63" s="32"/>
      <c r="MS63" s="32"/>
      <c r="MT63" s="32"/>
      <c r="MU63" s="32"/>
      <c r="MV63" s="32"/>
      <c r="MW63" s="32"/>
      <c r="MX63" s="32"/>
      <c r="MY63" s="32"/>
      <c r="MZ63" s="32"/>
      <c r="NA63" s="32"/>
      <c r="NB63" s="32"/>
      <c r="NC63" s="32"/>
      <c r="ND63" s="32"/>
      <c r="NE63" s="32"/>
      <c r="NF63" s="32"/>
      <c r="NG63" s="32"/>
      <c r="NH63" s="32"/>
      <c r="NJ63" s="49">
        <f t="shared" si="4"/>
        <v>0</v>
      </c>
    </row>
    <row r="64" spans="1:374" customFormat="1">
      <c r="A64" s="7" t="s">
        <v>354</v>
      </c>
      <c r="B64" s="7" t="s">
        <v>491</v>
      </c>
      <c r="C64" s="26" t="s">
        <v>378</v>
      </c>
      <c r="D64" s="26">
        <f t="shared" ref="D64" si="8">MAX(G64:NH64)</f>
        <v>7</v>
      </c>
      <c r="E64" s="1">
        <f t="shared" ref="E64" si="9">COUNTIF(G64:NH64,"&gt;0")</f>
        <v>12</v>
      </c>
      <c r="F64" s="3">
        <f t="shared" si="5"/>
        <v>25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>
        <v>2</v>
      </c>
      <c r="BH64" s="1"/>
      <c r="BI64" s="1"/>
      <c r="BJ64" s="1">
        <v>2</v>
      </c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>
        <v>2</v>
      </c>
      <c r="CM64" s="1"/>
      <c r="CN64" s="1"/>
      <c r="CO64" s="1"/>
      <c r="CP64" s="1"/>
      <c r="CQ64" s="1"/>
      <c r="CR64" s="1">
        <v>1</v>
      </c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>
        <v>2</v>
      </c>
      <c r="DO64" s="1"/>
      <c r="DP64" s="1"/>
      <c r="DQ64" s="1"/>
      <c r="DR64" s="1"/>
      <c r="DS64" s="1"/>
      <c r="DT64" s="1"/>
      <c r="DU64" s="1">
        <v>3</v>
      </c>
      <c r="DV64" s="1"/>
      <c r="DW64" s="1"/>
      <c r="DX64" s="1"/>
      <c r="DY64" s="1"/>
      <c r="DZ64" s="1"/>
      <c r="EA64" s="1"/>
      <c r="EB64" s="1">
        <v>1</v>
      </c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>
        <v>1</v>
      </c>
      <c r="EQ64" s="1"/>
      <c r="ER64" s="1">
        <v>1</v>
      </c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>
        <v>2</v>
      </c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>
        <v>7</v>
      </c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>
        <v>1</v>
      </c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J64" s="49">
        <f t="shared" si="4"/>
        <v>1</v>
      </c>
    </row>
    <row r="65" spans="1:374" customFormat="1">
      <c r="A65" s="7" t="s">
        <v>518</v>
      </c>
      <c r="B65" s="7" t="s">
        <v>519</v>
      </c>
      <c r="C65" s="26"/>
      <c r="D65" s="26">
        <f t="shared" si="6"/>
        <v>0</v>
      </c>
      <c r="E65" s="1">
        <f t="shared" si="7"/>
        <v>0</v>
      </c>
      <c r="F65" s="3">
        <f t="shared" si="5"/>
        <v>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J65" s="49">
        <f t="shared" si="4"/>
        <v>0</v>
      </c>
    </row>
    <row r="66" spans="1:374" customFormat="1">
      <c r="A66" s="7" t="s">
        <v>522</v>
      </c>
      <c r="B66" s="7" t="s">
        <v>523</v>
      </c>
      <c r="C66" s="26" t="s">
        <v>377</v>
      </c>
      <c r="D66" s="26">
        <f t="shared" ref="D66:D75" si="10">MAX(G66:NH66)</f>
        <v>0</v>
      </c>
      <c r="E66" s="1">
        <f t="shared" ref="E66:E75" si="11">COUNTIF(G66:NH66,"&gt;0")</f>
        <v>0</v>
      </c>
      <c r="F66" s="3">
        <f t="shared" si="5"/>
        <v>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I66" s="85"/>
      <c r="NJ66" s="49">
        <f t="shared" ref="NJ66:NJ76" si="12">IF(SUM(G66:NH66)&gt;0,1,0)</f>
        <v>0</v>
      </c>
    </row>
    <row r="67" spans="1:374" customFormat="1">
      <c r="A67" s="7" t="s">
        <v>526</v>
      </c>
      <c r="B67" s="7" t="s">
        <v>525</v>
      </c>
      <c r="C67" s="26">
        <v>2</v>
      </c>
      <c r="D67" s="26">
        <f t="shared" si="10"/>
        <v>0</v>
      </c>
      <c r="E67" s="1">
        <f t="shared" si="11"/>
        <v>0</v>
      </c>
      <c r="F67" s="3">
        <f t="shared" si="5"/>
        <v>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I67" s="85"/>
      <c r="NJ67" s="49">
        <f t="shared" si="12"/>
        <v>0</v>
      </c>
    </row>
    <row r="68" spans="1:374" customFormat="1">
      <c r="A68" s="7" t="s">
        <v>532</v>
      </c>
      <c r="B68" s="7" t="s">
        <v>531</v>
      </c>
      <c r="C68" s="26" t="s">
        <v>378</v>
      </c>
      <c r="D68" s="26">
        <f t="shared" si="10"/>
        <v>0</v>
      </c>
      <c r="E68" s="26">
        <f t="shared" si="11"/>
        <v>0</v>
      </c>
      <c r="F68" s="3">
        <f t="shared" si="5"/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I68" s="85"/>
      <c r="NJ68" s="49">
        <f t="shared" si="12"/>
        <v>0</v>
      </c>
    </row>
    <row r="69" spans="1:374" customFormat="1">
      <c r="A69" s="7" t="s">
        <v>534</v>
      </c>
      <c r="B69" s="7" t="s">
        <v>536</v>
      </c>
      <c r="C69" s="26" t="s">
        <v>378</v>
      </c>
      <c r="D69" s="26">
        <f t="shared" si="10"/>
        <v>0</v>
      </c>
      <c r="E69" s="26">
        <f t="shared" si="11"/>
        <v>0</v>
      </c>
      <c r="F69" s="3">
        <f t="shared" si="5"/>
        <v>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I69" s="85"/>
      <c r="NJ69" s="49">
        <f t="shared" si="12"/>
        <v>0</v>
      </c>
    </row>
    <row r="70" spans="1:374" customFormat="1">
      <c r="A70" s="7" t="s">
        <v>538</v>
      </c>
      <c r="B70" s="7" t="s">
        <v>539</v>
      </c>
      <c r="C70" s="26" t="s">
        <v>377</v>
      </c>
      <c r="D70" s="26">
        <f t="shared" si="10"/>
        <v>0</v>
      </c>
      <c r="E70" s="26">
        <f t="shared" si="11"/>
        <v>0</v>
      </c>
      <c r="F70" s="3">
        <f t="shared" si="5"/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I70" s="85"/>
      <c r="NJ70" s="49">
        <f t="shared" si="12"/>
        <v>0</v>
      </c>
    </row>
    <row r="71" spans="1:374" customFormat="1">
      <c r="A71" s="7" t="s">
        <v>533</v>
      </c>
      <c r="B71" s="7" t="s">
        <v>535</v>
      </c>
      <c r="C71" s="26" t="s">
        <v>378</v>
      </c>
      <c r="D71" s="26">
        <f t="shared" si="10"/>
        <v>0</v>
      </c>
      <c r="E71" s="26">
        <f t="shared" si="11"/>
        <v>0</v>
      </c>
      <c r="F71" s="3">
        <f t="shared" si="5"/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I71" s="85"/>
      <c r="NJ71" s="49">
        <f t="shared" si="12"/>
        <v>0</v>
      </c>
    </row>
    <row r="72" spans="1:374" customFormat="1">
      <c r="A72" s="7" t="s">
        <v>540</v>
      </c>
      <c r="B72" s="7" t="s">
        <v>541</v>
      </c>
      <c r="C72" s="26" t="s">
        <v>378</v>
      </c>
      <c r="D72" s="26">
        <f t="shared" si="10"/>
        <v>0</v>
      </c>
      <c r="E72" s="26">
        <f t="shared" si="11"/>
        <v>0</v>
      </c>
      <c r="F72" s="3">
        <f t="shared" ref="F72" si="13">SUM(G72:NG72)</f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I72" s="85"/>
      <c r="NJ72" s="49">
        <f t="shared" si="12"/>
        <v>0</v>
      </c>
    </row>
    <row r="73" spans="1:374" customFormat="1">
      <c r="A73" s="7" t="s">
        <v>546</v>
      </c>
      <c r="B73" s="7" t="s">
        <v>545</v>
      </c>
      <c r="C73" s="26" t="s">
        <v>389</v>
      </c>
      <c r="D73" s="26">
        <f t="shared" si="10"/>
        <v>0</v>
      </c>
      <c r="E73" s="26">
        <f t="shared" si="11"/>
        <v>0</v>
      </c>
      <c r="F73" s="3">
        <f>SUM(G73:NG73)</f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I73" s="85"/>
      <c r="NJ73" s="49">
        <f t="shared" si="12"/>
        <v>0</v>
      </c>
    </row>
    <row r="74" spans="1:374" customFormat="1">
      <c r="A74" s="7" t="s">
        <v>547</v>
      </c>
      <c r="B74" s="7" t="s">
        <v>548</v>
      </c>
      <c r="C74" s="26" t="s">
        <v>378</v>
      </c>
      <c r="D74" s="26">
        <f t="shared" si="10"/>
        <v>1</v>
      </c>
      <c r="E74" s="26">
        <f t="shared" si="11"/>
        <v>1</v>
      </c>
      <c r="F74" s="3">
        <f>SUM(G74:NG74)</f>
        <v>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>
        <v>1</v>
      </c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I74" s="85"/>
      <c r="NJ74" s="49">
        <f t="shared" si="12"/>
        <v>1</v>
      </c>
    </row>
    <row r="75" spans="1:374" customFormat="1">
      <c r="A75" s="7" t="s">
        <v>549</v>
      </c>
      <c r="B75" s="7" t="s">
        <v>550</v>
      </c>
      <c r="C75" s="26" t="s">
        <v>378</v>
      </c>
      <c r="D75" s="26">
        <f t="shared" si="10"/>
        <v>2</v>
      </c>
      <c r="E75" s="26">
        <f t="shared" si="11"/>
        <v>1</v>
      </c>
      <c r="F75" s="3">
        <f>SUM(G75:NG75)</f>
        <v>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>
        <v>2</v>
      </c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I75" s="85"/>
      <c r="NJ75" s="49">
        <f t="shared" si="12"/>
        <v>1</v>
      </c>
    </row>
    <row r="76" spans="1:374" customFormat="1">
      <c r="A76" s="7" t="s">
        <v>520</v>
      </c>
      <c r="B76" s="7" t="s">
        <v>521</v>
      </c>
      <c r="C76" s="26" t="s">
        <v>378</v>
      </c>
      <c r="D76" s="26">
        <f t="shared" si="6"/>
        <v>0</v>
      </c>
      <c r="E76" s="1">
        <f t="shared" si="7"/>
        <v>0</v>
      </c>
      <c r="F76" s="3">
        <f t="shared" si="5"/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I76" s="85"/>
      <c r="NJ76" s="49">
        <f t="shared" si="12"/>
        <v>0</v>
      </c>
    </row>
    <row r="77" spans="1:374" customFormat="1">
      <c r="A77" s="35"/>
      <c r="B77" s="36"/>
      <c r="C77" s="2"/>
      <c r="D77" s="71"/>
      <c r="E77" s="71"/>
      <c r="F77" s="71"/>
      <c r="FF77" s="2"/>
      <c r="NI77" s="85"/>
      <c r="NJ77" s="2"/>
    </row>
    <row r="78" spans="1:374">
      <c r="A78" s="28" t="s">
        <v>1</v>
      </c>
      <c r="B78" s="53">
        <f>F78/F79</f>
        <v>29.46551724137931</v>
      </c>
      <c r="C78" s="27"/>
      <c r="D78" s="29"/>
      <c r="E78" s="29"/>
      <c r="F78" s="10">
        <f>SUM(F2:F65)</f>
        <v>1709</v>
      </c>
      <c r="BG78" s="2">
        <f>SUM(BG2:BG76)</f>
        <v>3</v>
      </c>
      <c r="BH78" s="2">
        <f t="shared" ref="BH78:DS78" si="14">SUM(BH2:BH76)</f>
        <v>0</v>
      </c>
      <c r="BI78" s="2">
        <f t="shared" si="14"/>
        <v>0</v>
      </c>
      <c r="BJ78" s="2">
        <f t="shared" si="14"/>
        <v>2</v>
      </c>
      <c r="BK78" s="2">
        <f t="shared" si="14"/>
        <v>0</v>
      </c>
      <c r="BL78" s="2">
        <f t="shared" si="14"/>
        <v>0</v>
      </c>
      <c r="BM78" s="2">
        <f t="shared" si="14"/>
        <v>0</v>
      </c>
      <c r="BN78" s="2">
        <f t="shared" si="14"/>
        <v>0</v>
      </c>
      <c r="BO78" s="2">
        <f t="shared" si="14"/>
        <v>0</v>
      </c>
      <c r="BP78" s="2">
        <f t="shared" si="14"/>
        <v>0</v>
      </c>
      <c r="BQ78" s="2">
        <f t="shared" si="14"/>
        <v>0</v>
      </c>
      <c r="BR78" s="2">
        <f t="shared" si="14"/>
        <v>0</v>
      </c>
      <c r="BS78" s="2">
        <f t="shared" si="14"/>
        <v>0</v>
      </c>
      <c r="BT78" s="2">
        <f t="shared" si="14"/>
        <v>0</v>
      </c>
      <c r="BU78" s="2">
        <f t="shared" si="14"/>
        <v>0</v>
      </c>
      <c r="BV78" s="2">
        <f t="shared" si="14"/>
        <v>0</v>
      </c>
      <c r="BW78" s="2">
        <f t="shared" si="14"/>
        <v>0</v>
      </c>
      <c r="BX78" s="2">
        <f t="shared" si="14"/>
        <v>0</v>
      </c>
      <c r="BY78" s="2">
        <f t="shared" si="14"/>
        <v>0</v>
      </c>
      <c r="BZ78" s="2">
        <f t="shared" si="14"/>
        <v>0</v>
      </c>
      <c r="CA78" s="2">
        <f t="shared" si="14"/>
        <v>0</v>
      </c>
      <c r="CB78" s="2">
        <f t="shared" si="14"/>
        <v>0</v>
      </c>
      <c r="CC78" s="2">
        <f t="shared" si="14"/>
        <v>0</v>
      </c>
      <c r="CD78" s="2">
        <f t="shared" si="14"/>
        <v>0</v>
      </c>
      <c r="CE78" s="2">
        <f t="shared" si="14"/>
        <v>0</v>
      </c>
      <c r="CF78" s="2">
        <f t="shared" si="14"/>
        <v>0</v>
      </c>
      <c r="CG78" s="2">
        <f t="shared" si="14"/>
        <v>0</v>
      </c>
      <c r="CH78" s="2">
        <f t="shared" si="14"/>
        <v>0</v>
      </c>
      <c r="CI78" s="2">
        <f t="shared" si="14"/>
        <v>0</v>
      </c>
      <c r="CJ78" s="2">
        <f t="shared" si="14"/>
        <v>0</v>
      </c>
      <c r="CK78" s="2">
        <f t="shared" si="14"/>
        <v>0</v>
      </c>
      <c r="CL78" s="2">
        <f t="shared" si="14"/>
        <v>2</v>
      </c>
      <c r="CM78" s="2">
        <f t="shared" si="14"/>
        <v>0</v>
      </c>
      <c r="CN78" s="2">
        <f t="shared" si="14"/>
        <v>0</v>
      </c>
      <c r="CO78" s="2">
        <f t="shared" si="14"/>
        <v>0</v>
      </c>
      <c r="CP78" s="2">
        <f t="shared" si="14"/>
        <v>0</v>
      </c>
      <c r="CQ78" s="2">
        <f t="shared" si="14"/>
        <v>0</v>
      </c>
      <c r="CR78" s="2">
        <f t="shared" si="14"/>
        <v>2</v>
      </c>
      <c r="CS78" s="2">
        <f t="shared" si="14"/>
        <v>0</v>
      </c>
      <c r="CT78" s="2">
        <f t="shared" si="14"/>
        <v>0</v>
      </c>
      <c r="CU78" s="2">
        <f t="shared" si="14"/>
        <v>0</v>
      </c>
      <c r="CV78" s="2">
        <f t="shared" si="14"/>
        <v>0</v>
      </c>
      <c r="CW78" s="2">
        <f t="shared" si="14"/>
        <v>0</v>
      </c>
      <c r="CX78" s="2">
        <f t="shared" si="14"/>
        <v>0</v>
      </c>
      <c r="CY78" s="2">
        <f t="shared" si="14"/>
        <v>0</v>
      </c>
      <c r="CZ78" s="2">
        <f t="shared" si="14"/>
        <v>0</v>
      </c>
      <c r="DA78" s="2">
        <f t="shared" si="14"/>
        <v>0</v>
      </c>
      <c r="DB78" s="2">
        <f t="shared" si="14"/>
        <v>0</v>
      </c>
      <c r="DC78" s="2">
        <f t="shared" si="14"/>
        <v>0</v>
      </c>
      <c r="DD78" s="2">
        <f t="shared" si="14"/>
        <v>0</v>
      </c>
      <c r="DE78" s="2">
        <f t="shared" si="14"/>
        <v>0</v>
      </c>
      <c r="DF78" s="2">
        <f t="shared" si="14"/>
        <v>0</v>
      </c>
      <c r="DG78" s="2">
        <f t="shared" si="14"/>
        <v>0</v>
      </c>
      <c r="DH78" s="2">
        <f t="shared" si="14"/>
        <v>0</v>
      </c>
      <c r="DI78" s="2">
        <f t="shared" si="14"/>
        <v>3</v>
      </c>
      <c r="DJ78" s="2">
        <f t="shared" si="14"/>
        <v>0</v>
      </c>
      <c r="DK78" s="2">
        <f t="shared" si="14"/>
        <v>5</v>
      </c>
      <c r="DL78" s="2">
        <f t="shared" si="14"/>
        <v>0</v>
      </c>
      <c r="DM78" s="2">
        <f t="shared" si="14"/>
        <v>0</v>
      </c>
      <c r="DN78" s="2">
        <f t="shared" si="14"/>
        <v>10</v>
      </c>
      <c r="DO78" s="2">
        <f t="shared" si="14"/>
        <v>0</v>
      </c>
      <c r="DP78" s="2">
        <f t="shared" si="14"/>
        <v>0</v>
      </c>
      <c r="DQ78" s="2">
        <f t="shared" si="14"/>
        <v>3</v>
      </c>
      <c r="DR78" s="2">
        <f t="shared" si="14"/>
        <v>0</v>
      </c>
      <c r="DS78" s="2">
        <f t="shared" si="14"/>
        <v>0</v>
      </c>
      <c r="DT78" s="2">
        <f t="shared" ref="DT78:EF78" si="15">SUM(DT2:DT76)</f>
        <v>0</v>
      </c>
      <c r="DU78" s="2">
        <f t="shared" si="15"/>
        <v>15</v>
      </c>
      <c r="DV78" s="2">
        <f t="shared" si="15"/>
        <v>0</v>
      </c>
      <c r="DW78" s="2">
        <f t="shared" si="15"/>
        <v>0</v>
      </c>
      <c r="DX78" s="2">
        <f t="shared" si="15"/>
        <v>0</v>
      </c>
      <c r="DY78" s="2">
        <f t="shared" si="15"/>
        <v>0</v>
      </c>
      <c r="DZ78" s="2">
        <f t="shared" si="15"/>
        <v>0</v>
      </c>
      <c r="EA78" s="2">
        <f t="shared" si="15"/>
        <v>0</v>
      </c>
      <c r="EB78" s="2">
        <f t="shared" si="15"/>
        <v>8</v>
      </c>
      <c r="EC78" s="2">
        <f t="shared" si="15"/>
        <v>0</v>
      </c>
      <c r="ED78" s="2">
        <f t="shared" si="15"/>
        <v>0</v>
      </c>
      <c r="EE78" s="2">
        <f t="shared" si="15"/>
        <v>11</v>
      </c>
      <c r="EF78" s="2">
        <f t="shared" si="15"/>
        <v>19</v>
      </c>
      <c r="EG78" s="2">
        <f t="shared" ref="EG78:GE78" si="16">SUM(EG2:EG76)</f>
        <v>0</v>
      </c>
      <c r="EH78" s="2">
        <f t="shared" si="16"/>
        <v>0</v>
      </c>
      <c r="EI78" s="2">
        <f t="shared" si="16"/>
        <v>0</v>
      </c>
      <c r="EJ78" s="2">
        <f t="shared" si="16"/>
        <v>3</v>
      </c>
      <c r="EK78" s="2">
        <f t="shared" si="16"/>
        <v>0</v>
      </c>
      <c r="EL78" s="2">
        <f t="shared" si="16"/>
        <v>0</v>
      </c>
      <c r="EM78" s="2">
        <f t="shared" si="16"/>
        <v>0</v>
      </c>
      <c r="EN78" s="2">
        <f t="shared" si="16"/>
        <v>0</v>
      </c>
      <c r="EO78" s="2">
        <f t="shared" si="16"/>
        <v>0</v>
      </c>
      <c r="EP78" s="2">
        <f t="shared" si="16"/>
        <v>4</v>
      </c>
      <c r="EQ78" s="2">
        <f t="shared" si="16"/>
        <v>0</v>
      </c>
      <c r="ER78" s="2">
        <f t="shared" si="16"/>
        <v>10</v>
      </c>
      <c r="ES78" s="2">
        <f t="shared" si="16"/>
        <v>0</v>
      </c>
      <c r="ET78" s="2">
        <f t="shared" si="16"/>
        <v>0</v>
      </c>
      <c r="EU78" s="2">
        <f t="shared" si="16"/>
        <v>0</v>
      </c>
      <c r="EV78" s="2">
        <f t="shared" si="16"/>
        <v>0</v>
      </c>
      <c r="EW78" s="2">
        <f t="shared" si="16"/>
        <v>0</v>
      </c>
      <c r="EX78" s="2">
        <f t="shared" si="16"/>
        <v>0</v>
      </c>
      <c r="EY78" s="2">
        <f t="shared" si="16"/>
        <v>9</v>
      </c>
      <c r="EZ78" s="2">
        <f t="shared" si="16"/>
        <v>0</v>
      </c>
      <c r="FA78" s="2">
        <f t="shared" si="16"/>
        <v>5</v>
      </c>
      <c r="FB78" s="2">
        <f t="shared" si="16"/>
        <v>9</v>
      </c>
      <c r="FC78" s="2">
        <f t="shared" si="16"/>
        <v>15</v>
      </c>
      <c r="FD78" s="2">
        <f t="shared" si="16"/>
        <v>0</v>
      </c>
      <c r="FE78" s="2">
        <f t="shared" si="16"/>
        <v>0</v>
      </c>
      <c r="FF78" s="2">
        <f t="shared" si="16"/>
        <v>47</v>
      </c>
      <c r="FG78" s="2">
        <f t="shared" si="16"/>
        <v>0</v>
      </c>
      <c r="FH78" s="2">
        <f t="shared" si="16"/>
        <v>46</v>
      </c>
      <c r="FI78" s="2">
        <f t="shared" si="16"/>
        <v>0</v>
      </c>
      <c r="FJ78" s="2">
        <f t="shared" si="16"/>
        <v>54</v>
      </c>
      <c r="FK78" s="2">
        <f t="shared" si="16"/>
        <v>0</v>
      </c>
      <c r="FL78" s="2">
        <f t="shared" si="16"/>
        <v>0</v>
      </c>
      <c r="FM78" s="2">
        <f t="shared" si="16"/>
        <v>0</v>
      </c>
      <c r="FN78" s="2">
        <f t="shared" si="16"/>
        <v>0</v>
      </c>
      <c r="FO78" s="2">
        <f t="shared" si="16"/>
        <v>17</v>
      </c>
      <c r="FP78" s="2">
        <f t="shared" si="16"/>
        <v>11</v>
      </c>
      <c r="FQ78" s="2">
        <f t="shared" si="16"/>
        <v>0</v>
      </c>
      <c r="FR78" s="2">
        <f t="shared" si="16"/>
        <v>0</v>
      </c>
      <c r="FS78" s="2">
        <f t="shared" si="16"/>
        <v>17</v>
      </c>
      <c r="FT78" s="2">
        <f t="shared" si="16"/>
        <v>0</v>
      </c>
      <c r="FU78" s="2">
        <f t="shared" si="16"/>
        <v>13</v>
      </c>
      <c r="FV78" s="2">
        <f t="shared" si="16"/>
        <v>32</v>
      </c>
      <c r="FW78" s="2">
        <f t="shared" si="16"/>
        <v>0</v>
      </c>
      <c r="FX78" s="2">
        <f t="shared" si="16"/>
        <v>14</v>
      </c>
      <c r="FY78" s="2">
        <f t="shared" si="16"/>
        <v>0</v>
      </c>
      <c r="FZ78" s="2">
        <f t="shared" si="16"/>
        <v>15</v>
      </c>
      <c r="GA78" s="2">
        <f t="shared" si="16"/>
        <v>44</v>
      </c>
      <c r="GB78" s="2">
        <f t="shared" si="16"/>
        <v>31</v>
      </c>
      <c r="GC78" s="2">
        <f t="shared" si="16"/>
        <v>25</v>
      </c>
      <c r="GD78" s="2">
        <f t="shared" si="16"/>
        <v>0</v>
      </c>
      <c r="GE78" s="2">
        <f t="shared" si="16"/>
        <v>0</v>
      </c>
      <c r="GF78" s="2">
        <f t="shared" ref="GF78:IQ78" si="17">SUM(GF2:GF76)</f>
        <v>0</v>
      </c>
      <c r="GG78" s="2">
        <f t="shared" si="17"/>
        <v>0</v>
      </c>
      <c r="GH78" s="2">
        <f t="shared" si="17"/>
        <v>28</v>
      </c>
      <c r="GI78" s="2">
        <f t="shared" si="17"/>
        <v>62</v>
      </c>
      <c r="GJ78" s="2">
        <f t="shared" si="17"/>
        <v>65</v>
      </c>
      <c r="GK78" s="2">
        <f t="shared" si="17"/>
        <v>0</v>
      </c>
      <c r="GL78" s="2">
        <f t="shared" si="17"/>
        <v>0</v>
      </c>
      <c r="GM78" s="2">
        <f t="shared" si="17"/>
        <v>77</v>
      </c>
      <c r="GN78" s="2">
        <f t="shared" si="17"/>
        <v>0</v>
      </c>
      <c r="GO78" s="2">
        <f t="shared" si="17"/>
        <v>0</v>
      </c>
      <c r="GP78" s="2">
        <f t="shared" si="17"/>
        <v>0</v>
      </c>
      <c r="GQ78" s="2">
        <f t="shared" si="17"/>
        <v>0</v>
      </c>
      <c r="GR78" s="2">
        <f t="shared" si="17"/>
        <v>0</v>
      </c>
      <c r="GS78" s="2">
        <f t="shared" si="17"/>
        <v>0</v>
      </c>
      <c r="GT78" s="2">
        <f t="shared" si="17"/>
        <v>0</v>
      </c>
      <c r="GU78" s="2">
        <f t="shared" si="17"/>
        <v>0</v>
      </c>
      <c r="GV78" s="2">
        <f t="shared" si="17"/>
        <v>64</v>
      </c>
      <c r="GW78" s="2">
        <f t="shared" si="17"/>
        <v>0</v>
      </c>
      <c r="GX78" s="2">
        <f t="shared" si="17"/>
        <v>61</v>
      </c>
      <c r="GY78" s="2">
        <f t="shared" si="17"/>
        <v>1</v>
      </c>
      <c r="GZ78" s="2">
        <f t="shared" si="17"/>
        <v>0</v>
      </c>
      <c r="HA78" s="2">
        <f t="shared" si="17"/>
        <v>0</v>
      </c>
      <c r="HB78" s="2">
        <f t="shared" si="17"/>
        <v>0</v>
      </c>
      <c r="HC78" s="2">
        <f t="shared" si="17"/>
        <v>0</v>
      </c>
      <c r="HD78" s="2">
        <f t="shared" si="17"/>
        <v>38</v>
      </c>
      <c r="HE78" s="2">
        <f t="shared" si="17"/>
        <v>0</v>
      </c>
      <c r="HF78" s="2">
        <f t="shared" si="17"/>
        <v>0</v>
      </c>
      <c r="HG78" s="2">
        <f t="shared" si="17"/>
        <v>35</v>
      </c>
      <c r="HH78" s="2">
        <f t="shared" si="17"/>
        <v>0</v>
      </c>
      <c r="HI78" s="2">
        <f t="shared" si="17"/>
        <v>69</v>
      </c>
      <c r="HJ78" s="2">
        <f t="shared" si="17"/>
        <v>0</v>
      </c>
      <c r="HK78" s="2">
        <f t="shared" si="17"/>
        <v>0</v>
      </c>
      <c r="HL78" s="2">
        <f t="shared" si="17"/>
        <v>57</v>
      </c>
      <c r="HM78" s="2">
        <f t="shared" si="17"/>
        <v>0</v>
      </c>
      <c r="HN78" s="2">
        <f t="shared" si="17"/>
        <v>51</v>
      </c>
      <c r="HO78" s="2">
        <f t="shared" si="17"/>
        <v>60</v>
      </c>
      <c r="HP78" s="2">
        <f t="shared" si="17"/>
        <v>0</v>
      </c>
      <c r="HQ78" s="2">
        <f t="shared" si="17"/>
        <v>0</v>
      </c>
      <c r="HR78" s="2">
        <f t="shared" si="17"/>
        <v>0</v>
      </c>
      <c r="HS78" s="2">
        <f t="shared" si="17"/>
        <v>54</v>
      </c>
      <c r="HT78" s="2">
        <f t="shared" si="17"/>
        <v>0</v>
      </c>
      <c r="HU78" s="2">
        <f t="shared" si="17"/>
        <v>71</v>
      </c>
      <c r="HV78" s="2">
        <f t="shared" si="17"/>
        <v>7</v>
      </c>
      <c r="HW78" s="2">
        <f t="shared" si="17"/>
        <v>0</v>
      </c>
      <c r="HX78" s="2">
        <f t="shared" si="17"/>
        <v>0</v>
      </c>
      <c r="HY78" s="2">
        <f t="shared" si="17"/>
        <v>81</v>
      </c>
      <c r="HZ78" s="2">
        <f t="shared" si="17"/>
        <v>0</v>
      </c>
      <c r="IA78" s="2">
        <f t="shared" si="17"/>
        <v>0</v>
      </c>
      <c r="IB78" s="2">
        <f t="shared" si="17"/>
        <v>0</v>
      </c>
      <c r="IC78" s="2">
        <f t="shared" si="17"/>
        <v>0</v>
      </c>
      <c r="ID78" s="2">
        <f t="shared" si="17"/>
        <v>0</v>
      </c>
      <c r="IE78" s="2">
        <f t="shared" si="17"/>
        <v>0</v>
      </c>
      <c r="IF78" s="2">
        <f t="shared" si="17"/>
        <v>39</v>
      </c>
      <c r="IG78" s="2">
        <f t="shared" si="17"/>
        <v>0</v>
      </c>
      <c r="IH78" s="2">
        <f t="shared" si="17"/>
        <v>0</v>
      </c>
      <c r="II78" s="2">
        <f t="shared" si="17"/>
        <v>93</v>
      </c>
      <c r="IJ78" s="2">
        <f t="shared" si="17"/>
        <v>0</v>
      </c>
      <c r="IK78" s="2">
        <f t="shared" si="17"/>
        <v>0</v>
      </c>
      <c r="IL78" s="2">
        <f t="shared" si="17"/>
        <v>0</v>
      </c>
      <c r="IM78" s="2">
        <f t="shared" si="17"/>
        <v>0</v>
      </c>
      <c r="IN78" s="2">
        <f t="shared" si="17"/>
        <v>0</v>
      </c>
      <c r="IO78" s="2">
        <f t="shared" si="17"/>
        <v>0</v>
      </c>
      <c r="IP78" s="2">
        <f t="shared" si="17"/>
        <v>0</v>
      </c>
      <c r="IQ78" s="2">
        <f t="shared" si="17"/>
        <v>0</v>
      </c>
      <c r="IR78" s="2">
        <f t="shared" ref="IR78:KC78" si="18">SUM(IR2:IR76)</f>
        <v>0</v>
      </c>
      <c r="IS78" s="2">
        <f t="shared" si="18"/>
        <v>0</v>
      </c>
      <c r="IT78" s="2">
        <f t="shared" si="18"/>
        <v>44</v>
      </c>
      <c r="IU78" s="2">
        <f t="shared" si="18"/>
        <v>0</v>
      </c>
      <c r="IV78" s="2">
        <f t="shared" si="18"/>
        <v>0</v>
      </c>
      <c r="IW78" s="2">
        <f t="shared" si="18"/>
        <v>15</v>
      </c>
      <c r="IX78" s="2">
        <f t="shared" si="18"/>
        <v>0</v>
      </c>
      <c r="IY78" s="2">
        <f t="shared" si="18"/>
        <v>0</v>
      </c>
      <c r="IZ78" s="2">
        <f t="shared" si="18"/>
        <v>0</v>
      </c>
      <c r="JA78" s="2">
        <f t="shared" si="18"/>
        <v>0</v>
      </c>
      <c r="JB78" s="2">
        <f t="shared" si="18"/>
        <v>0</v>
      </c>
      <c r="JC78" s="2">
        <f t="shared" si="18"/>
        <v>42</v>
      </c>
      <c r="JD78" s="2">
        <f t="shared" si="18"/>
        <v>0</v>
      </c>
      <c r="JE78" s="2">
        <f t="shared" si="18"/>
        <v>0</v>
      </c>
      <c r="JF78" s="2">
        <f t="shared" si="18"/>
        <v>0</v>
      </c>
      <c r="JG78" s="2">
        <f t="shared" si="18"/>
        <v>0</v>
      </c>
      <c r="JH78" s="2">
        <f t="shared" si="18"/>
        <v>0</v>
      </c>
      <c r="JI78" s="2">
        <f t="shared" si="18"/>
        <v>0</v>
      </c>
      <c r="JJ78" s="2">
        <f t="shared" si="18"/>
        <v>0</v>
      </c>
      <c r="JK78" s="2">
        <f t="shared" si="18"/>
        <v>19</v>
      </c>
      <c r="JL78" s="2">
        <f t="shared" si="18"/>
        <v>0</v>
      </c>
      <c r="JM78" s="2">
        <f t="shared" si="18"/>
        <v>0</v>
      </c>
      <c r="JN78" s="2">
        <f t="shared" si="18"/>
        <v>23</v>
      </c>
      <c r="JO78" s="2">
        <f t="shared" si="18"/>
        <v>0</v>
      </c>
      <c r="JP78" s="2">
        <f t="shared" si="18"/>
        <v>0</v>
      </c>
      <c r="JQ78" s="2">
        <f t="shared" si="18"/>
        <v>33</v>
      </c>
      <c r="JR78" s="2">
        <f t="shared" si="18"/>
        <v>0</v>
      </c>
      <c r="JS78" s="2">
        <f t="shared" si="18"/>
        <v>0</v>
      </c>
      <c r="JT78" s="2">
        <f t="shared" si="18"/>
        <v>0</v>
      </c>
      <c r="JU78" s="2">
        <f t="shared" si="18"/>
        <v>0</v>
      </c>
      <c r="JV78" s="2">
        <f t="shared" si="18"/>
        <v>0</v>
      </c>
      <c r="JW78" s="2">
        <f t="shared" si="18"/>
        <v>0</v>
      </c>
      <c r="JX78" s="2">
        <f t="shared" si="18"/>
        <v>0</v>
      </c>
      <c r="JY78" s="2">
        <f t="shared" si="18"/>
        <v>0</v>
      </c>
      <c r="JZ78" s="2">
        <f t="shared" si="18"/>
        <v>0</v>
      </c>
      <c r="KA78" s="2">
        <f t="shared" si="18"/>
        <v>0</v>
      </c>
      <c r="KB78" s="2">
        <f t="shared" si="18"/>
        <v>0</v>
      </c>
      <c r="KC78" s="2">
        <f t="shared" si="18"/>
        <v>17</v>
      </c>
      <c r="KD78" s="2">
        <f t="shared" ref="KD78:LB78" si="19">SUM(KD2:KD65)</f>
        <v>0</v>
      </c>
      <c r="KE78" s="2">
        <f t="shared" si="19"/>
        <v>0</v>
      </c>
      <c r="KF78" s="2">
        <f t="shared" si="19"/>
        <v>0</v>
      </c>
      <c r="KG78" s="2">
        <f t="shared" si="19"/>
        <v>0</v>
      </c>
      <c r="KH78" s="2">
        <f t="shared" si="19"/>
        <v>0</v>
      </c>
      <c r="KI78" s="2">
        <f t="shared" si="19"/>
        <v>0</v>
      </c>
      <c r="KJ78" s="2">
        <f t="shared" si="19"/>
        <v>0</v>
      </c>
      <c r="KK78" s="2">
        <f t="shared" si="19"/>
        <v>0</v>
      </c>
      <c r="KL78" s="2">
        <f t="shared" si="19"/>
        <v>0</v>
      </c>
      <c r="KM78" s="2">
        <f t="shared" si="19"/>
        <v>0</v>
      </c>
      <c r="KN78" s="2">
        <f t="shared" si="19"/>
        <v>0</v>
      </c>
      <c r="KO78" s="2">
        <f t="shared" si="19"/>
        <v>0</v>
      </c>
      <c r="KP78" s="2">
        <f t="shared" si="19"/>
        <v>0</v>
      </c>
      <c r="KQ78" s="2">
        <f t="shared" si="19"/>
        <v>0</v>
      </c>
      <c r="KR78" s="2">
        <f t="shared" si="19"/>
        <v>0</v>
      </c>
      <c r="KS78" s="2">
        <f t="shared" si="19"/>
        <v>0</v>
      </c>
      <c r="KT78" s="2">
        <f t="shared" si="19"/>
        <v>0</v>
      </c>
      <c r="KU78" s="2">
        <f t="shared" si="19"/>
        <v>0</v>
      </c>
      <c r="KV78" s="2">
        <f t="shared" si="19"/>
        <v>0</v>
      </c>
      <c r="KW78" s="2">
        <f t="shared" si="19"/>
        <v>0</v>
      </c>
      <c r="KX78" s="2">
        <f t="shared" si="19"/>
        <v>0</v>
      </c>
      <c r="KY78" s="2">
        <f t="shared" si="19"/>
        <v>0</v>
      </c>
      <c r="KZ78" s="2">
        <f t="shared" si="19"/>
        <v>0</v>
      </c>
      <c r="LA78" s="2">
        <f t="shared" si="19"/>
        <v>0</v>
      </c>
      <c r="LB78" s="2">
        <f t="shared" si="19"/>
        <v>0</v>
      </c>
      <c r="LC78" s="2">
        <f t="shared" ref="LC78:NH78" si="20">SUM(LC2:LC65)</f>
        <v>0</v>
      </c>
      <c r="LD78" s="2">
        <f t="shared" si="20"/>
        <v>0</v>
      </c>
      <c r="LE78" s="2">
        <f t="shared" si="20"/>
        <v>0</v>
      </c>
      <c r="LF78" s="2">
        <f t="shared" si="20"/>
        <v>0</v>
      </c>
      <c r="LG78" s="2">
        <f t="shared" si="20"/>
        <v>0</v>
      </c>
      <c r="LH78" s="2">
        <f t="shared" si="20"/>
        <v>0</v>
      </c>
      <c r="LI78" s="2">
        <f t="shared" si="20"/>
        <v>0</v>
      </c>
      <c r="LJ78" s="2">
        <f t="shared" si="20"/>
        <v>0</v>
      </c>
      <c r="LK78" s="2">
        <f t="shared" si="20"/>
        <v>0</v>
      </c>
      <c r="LL78" s="2">
        <f t="shared" si="20"/>
        <v>0</v>
      </c>
      <c r="LM78" s="2">
        <f t="shared" si="20"/>
        <v>0</v>
      </c>
      <c r="LN78" s="2">
        <f t="shared" si="20"/>
        <v>0</v>
      </c>
      <c r="LO78" s="2">
        <f t="shared" si="20"/>
        <v>0</v>
      </c>
      <c r="LP78" s="2">
        <f t="shared" si="20"/>
        <v>0</v>
      </c>
      <c r="LQ78" s="2">
        <f t="shared" si="20"/>
        <v>0</v>
      </c>
      <c r="LR78" s="2">
        <f t="shared" si="20"/>
        <v>0</v>
      </c>
      <c r="LS78" s="2">
        <f t="shared" si="20"/>
        <v>0</v>
      </c>
      <c r="LT78" s="2">
        <f t="shared" si="20"/>
        <v>0</v>
      </c>
      <c r="LU78" s="2">
        <f t="shared" si="20"/>
        <v>0</v>
      </c>
      <c r="LV78" s="2">
        <f t="shared" si="20"/>
        <v>0</v>
      </c>
      <c r="LW78" s="2">
        <f t="shared" si="20"/>
        <v>0</v>
      </c>
      <c r="LX78" s="2">
        <f t="shared" si="20"/>
        <v>0</v>
      </c>
      <c r="LY78" s="2">
        <f t="shared" si="20"/>
        <v>0</v>
      </c>
      <c r="LZ78" s="2">
        <f t="shared" si="20"/>
        <v>0</v>
      </c>
      <c r="MA78" s="2">
        <f t="shared" si="20"/>
        <v>0</v>
      </c>
      <c r="MB78" s="2">
        <f t="shared" si="20"/>
        <v>0</v>
      </c>
      <c r="MC78" s="2">
        <f t="shared" si="20"/>
        <v>0</v>
      </c>
      <c r="MD78" s="2">
        <f t="shared" si="20"/>
        <v>0</v>
      </c>
      <c r="ME78" s="2">
        <f t="shared" si="20"/>
        <v>0</v>
      </c>
      <c r="MF78" s="2">
        <f t="shared" si="20"/>
        <v>0</v>
      </c>
      <c r="MG78" s="2">
        <f t="shared" si="20"/>
        <v>0</v>
      </c>
      <c r="MH78" s="2">
        <f t="shared" si="20"/>
        <v>0</v>
      </c>
      <c r="MI78" s="2">
        <f t="shared" si="20"/>
        <v>0</v>
      </c>
      <c r="MJ78" s="2">
        <f t="shared" si="20"/>
        <v>0</v>
      </c>
      <c r="MK78" s="2">
        <f t="shared" si="20"/>
        <v>0</v>
      </c>
      <c r="ML78" s="2">
        <f t="shared" si="20"/>
        <v>0</v>
      </c>
      <c r="MM78" s="2">
        <f t="shared" si="20"/>
        <v>0</v>
      </c>
      <c r="MN78" s="2">
        <f t="shared" si="20"/>
        <v>0</v>
      </c>
      <c r="MO78" s="2">
        <f t="shared" si="20"/>
        <v>0</v>
      </c>
      <c r="MP78" s="2">
        <f t="shared" si="20"/>
        <v>0</v>
      </c>
      <c r="MQ78" s="2">
        <f t="shared" si="20"/>
        <v>0</v>
      </c>
      <c r="MR78" s="2">
        <f t="shared" si="20"/>
        <v>0</v>
      </c>
      <c r="MS78" s="2">
        <f t="shared" si="20"/>
        <v>0</v>
      </c>
      <c r="MT78" s="2">
        <f t="shared" si="20"/>
        <v>0</v>
      </c>
      <c r="MU78" s="2">
        <f t="shared" si="20"/>
        <v>0</v>
      </c>
      <c r="MV78" s="2">
        <f t="shared" si="20"/>
        <v>0</v>
      </c>
      <c r="MW78" s="2">
        <f t="shared" si="20"/>
        <v>0</v>
      </c>
      <c r="MX78" s="2">
        <f t="shared" si="20"/>
        <v>0</v>
      </c>
      <c r="MY78" s="2">
        <f t="shared" si="20"/>
        <v>0</v>
      </c>
      <c r="MZ78" s="2">
        <f t="shared" si="20"/>
        <v>0</v>
      </c>
      <c r="NA78" s="2">
        <f t="shared" si="20"/>
        <v>0</v>
      </c>
      <c r="NB78" s="2">
        <f t="shared" si="20"/>
        <v>0</v>
      </c>
      <c r="NC78" s="2">
        <f t="shared" si="20"/>
        <v>0</v>
      </c>
      <c r="ND78" s="2">
        <f t="shared" si="20"/>
        <v>0</v>
      </c>
      <c r="NE78" s="2">
        <f t="shared" si="20"/>
        <v>0</v>
      </c>
      <c r="NF78" s="2">
        <f t="shared" si="20"/>
        <v>0</v>
      </c>
      <c r="NG78" s="2">
        <f t="shared" si="20"/>
        <v>0</v>
      </c>
      <c r="NH78" s="2">
        <f t="shared" si="20"/>
        <v>0</v>
      </c>
    </row>
    <row r="79" spans="1:374" s="64" customFormat="1">
      <c r="A79" s="67" t="s">
        <v>415</v>
      </c>
      <c r="B79" s="67"/>
      <c r="C79" s="67"/>
      <c r="D79" s="48"/>
      <c r="E79" s="48"/>
      <c r="F79" s="68">
        <f>SUM(G79:NH79)</f>
        <v>58</v>
      </c>
      <c r="BG79" s="64">
        <f>IF(BG80&gt;0,1,"")</f>
        <v>1</v>
      </c>
      <c r="BH79" s="64" t="str">
        <f>IF(BH80&gt;0,1,"")</f>
        <v/>
      </c>
      <c r="BI79" s="64" t="str">
        <f t="shared" ref="BI79:CK79" si="21">IF(BI80&gt;0,1,"")</f>
        <v/>
      </c>
      <c r="BJ79" s="64">
        <f t="shared" si="21"/>
        <v>1</v>
      </c>
      <c r="BK79" s="64" t="str">
        <f t="shared" si="21"/>
        <v/>
      </c>
      <c r="BL79" s="64" t="str">
        <f t="shared" si="21"/>
        <v/>
      </c>
      <c r="BM79" s="64" t="str">
        <f t="shared" si="21"/>
        <v/>
      </c>
      <c r="BN79" s="64" t="str">
        <f t="shared" si="21"/>
        <v/>
      </c>
      <c r="BO79" s="64" t="str">
        <f t="shared" si="21"/>
        <v/>
      </c>
      <c r="BP79" s="64" t="str">
        <f t="shared" si="21"/>
        <v/>
      </c>
      <c r="BQ79" s="64" t="str">
        <f t="shared" si="21"/>
        <v/>
      </c>
      <c r="BR79" s="64" t="str">
        <f t="shared" si="21"/>
        <v/>
      </c>
      <c r="BS79" s="64" t="str">
        <f t="shared" si="21"/>
        <v/>
      </c>
      <c r="BT79" s="64" t="str">
        <f t="shared" si="21"/>
        <v/>
      </c>
      <c r="BU79" s="64" t="str">
        <f t="shared" si="21"/>
        <v/>
      </c>
      <c r="BV79" s="64" t="str">
        <f t="shared" si="21"/>
        <v/>
      </c>
      <c r="BW79" s="64" t="str">
        <f t="shared" si="21"/>
        <v/>
      </c>
      <c r="BX79" s="64" t="str">
        <f t="shared" si="21"/>
        <v/>
      </c>
      <c r="BY79" s="64" t="str">
        <f t="shared" si="21"/>
        <v/>
      </c>
      <c r="BZ79" s="64" t="str">
        <f t="shared" si="21"/>
        <v/>
      </c>
      <c r="CA79" s="64" t="str">
        <f t="shared" si="21"/>
        <v/>
      </c>
      <c r="CB79" s="64" t="str">
        <f t="shared" si="21"/>
        <v/>
      </c>
      <c r="CC79" s="64" t="str">
        <f t="shared" si="21"/>
        <v/>
      </c>
      <c r="CD79" s="64" t="str">
        <f t="shared" si="21"/>
        <v/>
      </c>
      <c r="CE79" s="64" t="str">
        <f t="shared" si="21"/>
        <v/>
      </c>
      <c r="CF79" s="64" t="str">
        <f t="shared" si="21"/>
        <v/>
      </c>
      <c r="CG79" s="64" t="str">
        <f t="shared" si="21"/>
        <v/>
      </c>
      <c r="CH79" s="64" t="str">
        <f t="shared" si="21"/>
        <v/>
      </c>
      <c r="CI79" s="64" t="str">
        <f t="shared" si="21"/>
        <v/>
      </c>
      <c r="CJ79" s="64" t="str">
        <f t="shared" si="21"/>
        <v/>
      </c>
      <c r="CK79" s="64" t="str">
        <f t="shared" si="21"/>
        <v/>
      </c>
      <c r="CL79" s="64">
        <f t="shared" ref="CL79:DS79" si="22">IF(CL80&gt;0,1,"")</f>
        <v>1</v>
      </c>
      <c r="CM79" s="64" t="str">
        <f t="shared" si="22"/>
        <v/>
      </c>
      <c r="CN79" s="64" t="str">
        <f t="shared" si="22"/>
        <v/>
      </c>
      <c r="CO79" s="64" t="str">
        <f t="shared" si="22"/>
        <v/>
      </c>
      <c r="CP79" s="64" t="str">
        <f t="shared" si="22"/>
        <v/>
      </c>
      <c r="CQ79" s="64" t="str">
        <f t="shared" si="22"/>
        <v/>
      </c>
      <c r="CR79" s="64">
        <f t="shared" si="22"/>
        <v>1</v>
      </c>
      <c r="CS79" s="64" t="str">
        <f t="shared" si="22"/>
        <v/>
      </c>
      <c r="CT79" s="64" t="str">
        <f t="shared" si="22"/>
        <v/>
      </c>
      <c r="CU79" s="64" t="str">
        <f t="shared" si="22"/>
        <v/>
      </c>
      <c r="CV79" s="64" t="str">
        <f t="shared" si="22"/>
        <v/>
      </c>
      <c r="CW79" s="64" t="str">
        <f t="shared" si="22"/>
        <v/>
      </c>
      <c r="CX79" s="64" t="str">
        <f t="shared" si="22"/>
        <v/>
      </c>
      <c r="CY79" s="64" t="str">
        <f t="shared" si="22"/>
        <v/>
      </c>
      <c r="CZ79" s="64" t="str">
        <f t="shared" si="22"/>
        <v/>
      </c>
      <c r="DA79" s="64" t="str">
        <f t="shared" si="22"/>
        <v/>
      </c>
      <c r="DB79" s="64" t="str">
        <f t="shared" si="22"/>
        <v/>
      </c>
      <c r="DC79" s="64" t="str">
        <f t="shared" si="22"/>
        <v/>
      </c>
      <c r="DD79" s="64" t="str">
        <f t="shared" si="22"/>
        <v/>
      </c>
      <c r="DE79" s="64" t="str">
        <f t="shared" si="22"/>
        <v/>
      </c>
      <c r="DF79" s="64" t="str">
        <f t="shared" si="22"/>
        <v/>
      </c>
      <c r="DG79" s="64" t="str">
        <f t="shared" si="22"/>
        <v/>
      </c>
      <c r="DH79" s="64" t="str">
        <f t="shared" si="22"/>
        <v/>
      </c>
      <c r="DI79" s="64">
        <f t="shared" si="22"/>
        <v>1</v>
      </c>
      <c r="DJ79" s="64" t="str">
        <f t="shared" si="22"/>
        <v/>
      </c>
      <c r="DK79" s="64">
        <f t="shared" si="22"/>
        <v>1</v>
      </c>
      <c r="DL79" s="64" t="str">
        <f t="shared" si="22"/>
        <v/>
      </c>
      <c r="DM79" s="64" t="str">
        <f t="shared" si="22"/>
        <v/>
      </c>
      <c r="DN79" s="64">
        <f t="shared" si="22"/>
        <v>1</v>
      </c>
      <c r="DO79" s="64" t="str">
        <f t="shared" si="22"/>
        <v/>
      </c>
      <c r="DP79" s="64" t="str">
        <f t="shared" si="22"/>
        <v/>
      </c>
      <c r="DQ79" s="64">
        <f t="shared" si="22"/>
        <v>1</v>
      </c>
      <c r="DR79" s="64" t="str">
        <f t="shared" si="22"/>
        <v/>
      </c>
      <c r="DS79" s="64" t="str">
        <f t="shared" si="22"/>
        <v/>
      </c>
      <c r="DT79" s="64" t="str">
        <f t="shared" ref="DT79:GE79" si="23">IF(DT80&gt;0,1,"")</f>
        <v/>
      </c>
      <c r="DU79" s="64">
        <f t="shared" si="23"/>
        <v>1</v>
      </c>
      <c r="DV79" s="64" t="str">
        <f t="shared" si="23"/>
        <v/>
      </c>
      <c r="DW79" s="64" t="str">
        <f t="shared" si="23"/>
        <v/>
      </c>
      <c r="DX79" s="64" t="str">
        <f t="shared" si="23"/>
        <v/>
      </c>
      <c r="DY79" s="64" t="str">
        <f t="shared" si="23"/>
        <v/>
      </c>
      <c r="DZ79" s="64" t="str">
        <f t="shared" si="23"/>
        <v/>
      </c>
      <c r="EA79" s="64" t="str">
        <f t="shared" si="23"/>
        <v/>
      </c>
      <c r="EB79" s="64">
        <f t="shared" si="23"/>
        <v>1</v>
      </c>
      <c r="EC79" s="64" t="str">
        <f t="shared" si="23"/>
        <v/>
      </c>
      <c r="ED79" s="64" t="str">
        <f t="shared" si="23"/>
        <v/>
      </c>
      <c r="EE79" s="64">
        <f t="shared" si="23"/>
        <v>1</v>
      </c>
      <c r="EF79" s="64">
        <f t="shared" si="23"/>
        <v>1</v>
      </c>
      <c r="EG79" s="64" t="str">
        <f t="shared" si="23"/>
        <v/>
      </c>
      <c r="EH79" s="64" t="str">
        <f t="shared" si="23"/>
        <v/>
      </c>
      <c r="EI79" s="64" t="str">
        <f t="shared" si="23"/>
        <v/>
      </c>
      <c r="EJ79" s="64">
        <f t="shared" si="23"/>
        <v>1</v>
      </c>
      <c r="EK79" s="64" t="str">
        <f t="shared" si="23"/>
        <v/>
      </c>
      <c r="EL79" s="64" t="str">
        <f t="shared" si="23"/>
        <v/>
      </c>
      <c r="EM79" s="64" t="str">
        <f t="shared" si="23"/>
        <v/>
      </c>
      <c r="EN79" s="64" t="str">
        <f t="shared" si="23"/>
        <v/>
      </c>
      <c r="EO79" s="64" t="str">
        <f t="shared" si="23"/>
        <v/>
      </c>
      <c r="EP79" s="64">
        <f t="shared" si="23"/>
        <v>1</v>
      </c>
      <c r="EQ79" s="64" t="str">
        <f t="shared" si="23"/>
        <v/>
      </c>
      <c r="ER79" s="64">
        <f t="shared" si="23"/>
        <v>1</v>
      </c>
      <c r="ES79" s="64" t="str">
        <f t="shared" si="23"/>
        <v/>
      </c>
      <c r="ET79" s="64" t="str">
        <f t="shared" si="23"/>
        <v/>
      </c>
      <c r="EU79" s="64" t="str">
        <f t="shared" si="23"/>
        <v/>
      </c>
      <c r="EV79" s="64" t="str">
        <f t="shared" si="23"/>
        <v/>
      </c>
      <c r="EW79" s="64" t="str">
        <f t="shared" si="23"/>
        <v/>
      </c>
      <c r="EX79" s="64" t="str">
        <f t="shared" si="23"/>
        <v/>
      </c>
      <c r="EY79" s="64">
        <f t="shared" si="23"/>
        <v>1</v>
      </c>
      <c r="EZ79" s="64" t="str">
        <f t="shared" si="23"/>
        <v/>
      </c>
      <c r="FA79" s="64">
        <f t="shared" si="23"/>
        <v>1</v>
      </c>
      <c r="FB79" s="64">
        <f t="shared" si="23"/>
        <v>1</v>
      </c>
      <c r="FC79" s="64">
        <f t="shared" si="23"/>
        <v>1</v>
      </c>
      <c r="FD79" s="64" t="str">
        <f t="shared" si="23"/>
        <v/>
      </c>
      <c r="FE79" s="64" t="str">
        <f t="shared" si="23"/>
        <v/>
      </c>
      <c r="FF79" s="64">
        <f t="shared" si="23"/>
        <v>1</v>
      </c>
      <c r="FG79" s="64" t="str">
        <f t="shared" si="23"/>
        <v/>
      </c>
      <c r="FH79" s="64">
        <f t="shared" si="23"/>
        <v>1</v>
      </c>
      <c r="FI79" s="64" t="str">
        <f t="shared" si="23"/>
        <v/>
      </c>
      <c r="FJ79" s="64">
        <f t="shared" si="23"/>
        <v>1</v>
      </c>
      <c r="FK79" s="64" t="str">
        <f t="shared" si="23"/>
        <v/>
      </c>
      <c r="FL79" s="64" t="str">
        <f t="shared" si="23"/>
        <v/>
      </c>
      <c r="FM79" s="64" t="str">
        <f t="shared" si="23"/>
        <v/>
      </c>
      <c r="FN79" s="64" t="str">
        <f t="shared" si="23"/>
        <v/>
      </c>
      <c r="FO79" s="64">
        <f t="shared" si="23"/>
        <v>1</v>
      </c>
      <c r="FP79" s="64">
        <f t="shared" si="23"/>
        <v>1</v>
      </c>
      <c r="FQ79" s="64" t="str">
        <f t="shared" si="23"/>
        <v/>
      </c>
      <c r="FR79" s="64" t="str">
        <f t="shared" si="23"/>
        <v/>
      </c>
      <c r="FS79" s="64">
        <f t="shared" si="23"/>
        <v>1</v>
      </c>
      <c r="FT79" s="64" t="str">
        <f t="shared" si="23"/>
        <v/>
      </c>
      <c r="FU79" s="64">
        <f t="shared" si="23"/>
        <v>1</v>
      </c>
      <c r="FV79" s="64">
        <f t="shared" si="23"/>
        <v>1</v>
      </c>
      <c r="FW79" s="64" t="str">
        <f t="shared" si="23"/>
        <v/>
      </c>
      <c r="FX79" s="64">
        <f t="shared" si="23"/>
        <v>1</v>
      </c>
      <c r="FY79" s="64" t="str">
        <f t="shared" si="23"/>
        <v/>
      </c>
      <c r="FZ79" s="64">
        <f t="shared" si="23"/>
        <v>1</v>
      </c>
      <c r="GA79" s="64">
        <f t="shared" si="23"/>
        <v>1</v>
      </c>
      <c r="GB79" s="64">
        <f t="shared" si="23"/>
        <v>1</v>
      </c>
      <c r="GC79" s="64">
        <f t="shared" si="23"/>
        <v>1</v>
      </c>
      <c r="GD79" s="64" t="str">
        <f t="shared" si="23"/>
        <v/>
      </c>
      <c r="GE79" s="64" t="str">
        <f t="shared" si="23"/>
        <v/>
      </c>
      <c r="GF79" s="64" t="str">
        <f t="shared" ref="GF79:IQ79" si="24">IF(GF80&gt;0,1,"")</f>
        <v/>
      </c>
      <c r="GG79" s="64" t="str">
        <f t="shared" si="24"/>
        <v/>
      </c>
      <c r="GH79" s="64">
        <f t="shared" si="24"/>
        <v>1</v>
      </c>
      <c r="GI79" s="64">
        <f t="shared" si="24"/>
        <v>1</v>
      </c>
      <c r="GJ79" s="64">
        <f t="shared" si="24"/>
        <v>1</v>
      </c>
      <c r="GK79" s="64" t="str">
        <f t="shared" si="24"/>
        <v/>
      </c>
      <c r="GL79" s="64" t="str">
        <f t="shared" si="24"/>
        <v/>
      </c>
      <c r="GM79" s="64">
        <f t="shared" si="24"/>
        <v>1</v>
      </c>
      <c r="GN79" s="64" t="str">
        <f t="shared" si="24"/>
        <v/>
      </c>
      <c r="GO79" s="64" t="str">
        <f t="shared" si="24"/>
        <v/>
      </c>
      <c r="GP79" s="64" t="str">
        <f t="shared" si="24"/>
        <v/>
      </c>
      <c r="GQ79" s="64" t="str">
        <f t="shared" si="24"/>
        <v/>
      </c>
      <c r="GR79" s="64" t="str">
        <f t="shared" si="24"/>
        <v/>
      </c>
      <c r="GS79" s="64" t="str">
        <f t="shared" si="24"/>
        <v/>
      </c>
      <c r="GT79" s="64" t="str">
        <f t="shared" si="24"/>
        <v/>
      </c>
      <c r="GU79" s="64" t="str">
        <f t="shared" si="24"/>
        <v/>
      </c>
      <c r="GV79" s="64">
        <f t="shared" si="24"/>
        <v>1</v>
      </c>
      <c r="GW79" s="64" t="str">
        <f t="shared" si="24"/>
        <v/>
      </c>
      <c r="GX79" s="64">
        <f t="shared" si="24"/>
        <v>1</v>
      </c>
      <c r="GY79" s="64">
        <f t="shared" si="24"/>
        <v>1</v>
      </c>
      <c r="GZ79" s="64" t="str">
        <f t="shared" si="24"/>
        <v/>
      </c>
      <c r="HA79" s="64" t="str">
        <f t="shared" si="24"/>
        <v/>
      </c>
      <c r="HB79" s="64" t="str">
        <f t="shared" si="24"/>
        <v/>
      </c>
      <c r="HC79" s="64" t="str">
        <f t="shared" si="24"/>
        <v/>
      </c>
      <c r="HD79" s="64">
        <f t="shared" si="24"/>
        <v>1</v>
      </c>
      <c r="HE79" s="64" t="str">
        <f t="shared" si="24"/>
        <v/>
      </c>
      <c r="HF79" s="64" t="str">
        <f t="shared" si="24"/>
        <v/>
      </c>
      <c r="HG79" s="64">
        <f t="shared" si="24"/>
        <v>1</v>
      </c>
      <c r="HH79" s="64" t="str">
        <f t="shared" si="24"/>
        <v/>
      </c>
      <c r="HI79" s="64">
        <f t="shared" si="24"/>
        <v>1</v>
      </c>
      <c r="HJ79" s="64" t="str">
        <f t="shared" si="24"/>
        <v/>
      </c>
      <c r="HK79" s="64" t="str">
        <f t="shared" si="24"/>
        <v/>
      </c>
      <c r="HL79" s="64">
        <f t="shared" si="24"/>
        <v>1</v>
      </c>
      <c r="HM79" s="64" t="str">
        <f t="shared" si="24"/>
        <v/>
      </c>
      <c r="HN79" s="64">
        <f t="shared" si="24"/>
        <v>1</v>
      </c>
      <c r="HO79" s="64">
        <f t="shared" si="24"/>
        <v>1</v>
      </c>
      <c r="HP79" s="64" t="str">
        <f t="shared" si="24"/>
        <v/>
      </c>
      <c r="HQ79" s="64" t="str">
        <f t="shared" si="24"/>
        <v/>
      </c>
      <c r="HR79" s="64" t="str">
        <f t="shared" si="24"/>
        <v/>
      </c>
      <c r="HS79" s="64">
        <f t="shared" si="24"/>
        <v>1</v>
      </c>
      <c r="HT79" s="64" t="str">
        <f t="shared" si="24"/>
        <v/>
      </c>
      <c r="HU79" s="64">
        <f t="shared" si="24"/>
        <v>1</v>
      </c>
      <c r="HV79" s="64">
        <f t="shared" si="24"/>
        <v>1</v>
      </c>
      <c r="HW79" s="64" t="str">
        <f t="shared" si="24"/>
        <v/>
      </c>
      <c r="HX79" s="64" t="str">
        <f t="shared" si="24"/>
        <v/>
      </c>
      <c r="HY79" s="64">
        <f t="shared" si="24"/>
        <v>1</v>
      </c>
      <c r="HZ79" s="64" t="str">
        <f t="shared" si="24"/>
        <v/>
      </c>
      <c r="IA79" s="64" t="str">
        <f t="shared" si="24"/>
        <v/>
      </c>
      <c r="IB79" s="64" t="str">
        <f t="shared" si="24"/>
        <v/>
      </c>
      <c r="IC79" s="64" t="str">
        <f t="shared" si="24"/>
        <v/>
      </c>
      <c r="ID79" s="64" t="str">
        <f t="shared" si="24"/>
        <v/>
      </c>
      <c r="IE79" s="64" t="str">
        <f t="shared" si="24"/>
        <v/>
      </c>
      <c r="IF79" s="64">
        <f t="shared" si="24"/>
        <v>1</v>
      </c>
      <c r="IG79" s="64" t="str">
        <f t="shared" si="24"/>
        <v/>
      </c>
      <c r="IH79" s="64" t="str">
        <f t="shared" si="24"/>
        <v/>
      </c>
      <c r="II79" s="64">
        <f t="shared" si="24"/>
        <v>1</v>
      </c>
      <c r="IJ79" s="64" t="str">
        <f t="shared" si="24"/>
        <v/>
      </c>
      <c r="IK79" s="64" t="str">
        <f t="shared" si="24"/>
        <v/>
      </c>
      <c r="IL79" s="64" t="str">
        <f t="shared" si="24"/>
        <v/>
      </c>
      <c r="IM79" s="64" t="str">
        <f t="shared" si="24"/>
        <v/>
      </c>
      <c r="IN79" s="64" t="str">
        <f t="shared" si="24"/>
        <v/>
      </c>
      <c r="IO79" s="64" t="str">
        <f t="shared" si="24"/>
        <v/>
      </c>
      <c r="IP79" s="64" t="str">
        <f t="shared" si="24"/>
        <v/>
      </c>
      <c r="IQ79" s="64" t="str">
        <f t="shared" si="24"/>
        <v/>
      </c>
      <c r="IR79" s="64" t="str">
        <f t="shared" ref="IR79:KC79" si="25">IF(IR80&gt;0,1,"")</f>
        <v/>
      </c>
      <c r="IS79" s="64" t="str">
        <f t="shared" si="25"/>
        <v/>
      </c>
      <c r="IT79" s="64">
        <f t="shared" si="25"/>
        <v>1</v>
      </c>
      <c r="IU79" s="64" t="str">
        <f t="shared" si="25"/>
        <v/>
      </c>
      <c r="IV79" s="64" t="str">
        <f t="shared" si="25"/>
        <v/>
      </c>
      <c r="IW79" s="64">
        <f t="shared" si="25"/>
        <v>1</v>
      </c>
      <c r="IX79" s="64" t="str">
        <f t="shared" si="25"/>
        <v/>
      </c>
      <c r="IY79" s="64" t="str">
        <f t="shared" si="25"/>
        <v/>
      </c>
      <c r="IZ79" s="64" t="str">
        <f t="shared" si="25"/>
        <v/>
      </c>
      <c r="JA79" s="64" t="str">
        <f t="shared" si="25"/>
        <v/>
      </c>
      <c r="JB79" s="64" t="str">
        <f t="shared" si="25"/>
        <v/>
      </c>
      <c r="JC79" s="64">
        <f t="shared" si="25"/>
        <v>1</v>
      </c>
      <c r="JD79" s="64" t="str">
        <f t="shared" si="25"/>
        <v/>
      </c>
      <c r="JE79" s="64" t="str">
        <f t="shared" si="25"/>
        <v/>
      </c>
      <c r="JF79" s="64" t="str">
        <f t="shared" si="25"/>
        <v/>
      </c>
      <c r="JG79" s="64" t="str">
        <f t="shared" si="25"/>
        <v/>
      </c>
      <c r="JH79" s="64" t="str">
        <f t="shared" si="25"/>
        <v/>
      </c>
      <c r="JI79" s="64" t="str">
        <f t="shared" si="25"/>
        <v/>
      </c>
      <c r="JJ79" s="64" t="str">
        <f t="shared" si="25"/>
        <v/>
      </c>
      <c r="JK79" s="64">
        <f t="shared" si="25"/>
        <v>1</v>
      </c>
      <c r="JL79" s="64" t="str">
        <f t="shared" si="25"/>
        <v/>
      </c>
      <c r="JM79" s="64" t="str">
        <f t="shared" si="25"/>
        <v/>
      </c>
      <c r="JN79" s="64">
        <f t="shared" si="25"/>
        <v>1</v>
      </c>
      <c r="JO79" s="64" t="str">
        <f t="shared" si="25"/>
        <v/>
      </c>
      <c r="JP79" s="64" t="str">
        <f t="shared" si="25"/>
        <v/>
      </c>
      <c r="JQ79" s="64">
        <f t="shared" si="25"/>
        <v>1</v>
      </c>
      <c r="JR79" s="64" t="str">
        <f t="shared" si="25"/>
        <v/>
      </c>
      <c r="JS79" s="64" t="str">
        <f t="shared" si="25"/>
        <v/>
      </c>
      <c r="JT79" s="64" t="str">
        <f t="shared" si="25"/>
        <v/>
      </c>
      <c r="JU79" s="64" t="str">
        <f t="shared" si="25"/>
        <v/>
      </c>
      <c r="JV79" s="64" t="str">
        <f t="shared" si="25"/>
        <v/>
      </c>
      <c r="JW79" s="64" t="str">
        <f t="shared" si="25"/>
        <v/>
      </c>
      <c r="JX79" s="64" t="str">
        <f t="shared" si="25"/>
        <v/>
      </c>
      <c r="JY79" s="64" t="str">
        <f t="shared" si="25"/>
        <v/>
      </c>
      <c r="JZ79" s="64" t="str">
        <f t="shared" si="25"/>
        <v/>
      </c>
      <c r="KA79" s="64" t="str">
        <f t="shared" si="25"/>
        <v/>
      </c>
      <c r="KB79" s="64" t="str">
        <f t="shared" si="25"/>
        <v/>
      </c>
      <c r="KC79" s="64">
        <f t="shared" si="25"/>
        <v>1</v>
      </c>
      <c r="NJ79" s="64">
        <f>SUM(BG79:KC79)</f>
        <v>58</v>
      </c>
    </row>
    <row r="80" spans="1:374">
      <c r="A80" s="48" t="s">
        <v>417</v>
      </c>
      <c r="B80" s="48"/>
      <c r="C80" s="48"/>
      <c r="D80" s="48"/>
      <c r="E80" s="48"/>
      <c r="F80" s="49">
        <f>SUM(NJ2:NJ77)</f>
        <v>42</v>
      </c>
      <c r="BG80" s="2">
        <f>COUNTIF(BG2:BG76,"&gt;0")</f>
        <v>2</v>
      </c>
      <c r="BH80" s="2">
        <f t="shared" ref="BH80:DS80" si="26">COUNTIF(BH2:BH76,"&gt;0")</f>
        <v>0</v>
      </c>
      <c r="BI80" s="2">
        <f t="shared" si="26"/>
        <v>0</v>
      </c>
      <c r="BJ80" s="2">
        <f t="shared" si="26"/>
        <v>1</v>
      </c>
      <c r="BK80" s="2">
        <f t="shared" si="26"/>
        <v>0</v>
      </c>
      <c r="BL80" s="2">
        <f t="shared" si="26"/>
        <v>0</v>
      </c>
      <c r="BM80" s="2">
        <f t="shared" si="26"/>
        <v>0</v>
      </c>
      <c r="BN80" s="2">
        <f t="shared" si="26"/>
        <v>0</v>
      </c>
      <c r="BO80" s="2">
        <f t="shared" si="26"/>
        <v>0</v>
      </c>
      <c r="BP80" s="2">
        <f t="shared" si="26"/>
        <v>0</v>
      </c>
      <c r="BQ80" s="2">
        <f t="shared" si="26"/>
        <v>0</v>
      </c>
      <c r="BR80" s="2">
        <f t="shared" si="26"/>
        <v>0</v>
      </c>
      <c r="BS80" s="2">
        <f t="shared" si="26"/>
        <v>0</v>
      </c>
      <c r="BT80" s="2">
        <f t="shared" si="26"/>
        <v>0</v>
      </c>
      <c r="BU80" s="2">
        <f t="shared" si="26"/>
        <v>0</v>
      </c>
      <c r="BV80" s="2">
        <f t="shared" si="26"/>
        <v>0</v>
      </c>
      <c r="BW80" s="2">
        <f t="shared" si="26"/>
        <v>0</v>
      </c>
      <c r="BX80" s="2">
        <f t="shared" si="26"/>
        <v>0</v>
      </c>
      <c r="BY80" s="2">
        <f t="shared" si="26"/>
        <v>0</v>
      </c>
      <c r="BZ80" s="2">
        <f t="shared" si="26"/>
        <v>0</v>
      </c>
      <c r="CA80" s="2">
        <f t="shared" si="26"/>
        <v>0</v>
      </c>
      <c r="CB80" s="2">
        <f t="shared" si="26"/>
        <v>0</v>
      </c>
      <c r="CC80" s="2">
        <f t="shared" si="26"/>
        <v>0</v>
      </c>
      <c r="CD80" s="2">
        <f t="shared" si="26"/>
        <v>0</v>
      </c>
      <c r="CE80" s="2">
        <f t="shared" si="26"/>
        <v>0</v>
      </c>
      <c r="CF80" s="2">
        <f t="shared" si="26"/>
        <v>0</v>
      </c>
      <c r="CG80" s="2">
        <f t="shared" si="26"/>
        <v>0</v>
      </c>
      <c r="CH80" s="2">
        <f t="shared" si="26"/>
        <v>0</v>
      </c>
      <c r="CI80" s="2">
        <f t="shared" si="26"/>
        <v>0</v>
      </c>
      <c r="CJ80" s="2">
        <f t="shared" si="26"/>
        <v>0</v>
      </c>
      <c r="CK80" s="2">
        <f t="shared" si="26"/>
        <v>0</v>
      </c>
      <c r="CL80" s="2">
        <f t="shared" si="26"/>
        <v>1</v>
      </c>
      <c r="CM80" s="2">
        <f t="shared" si="26"/>
        <v>0</v>
      </c>
      <c r="CN80" s="2">
        <f t="shared" si="26"/>
        <v>0</v>
      </c>
      <c r="CO80" s="2">
        <f t="shared" si="26"/>
        <v>0</v>
      </c>
      <c r="CP80" s="2">
        <f t="shared" si="26"/>
        <v>0</v>
      </c>
      <c r="CQ80" s="2">
        <f t="shared" si="26"/>
        <v>0</v>
      </c>
      <c r="CR80" s="2">
        <f t="shared" si="26"/>
        <v>2</v>
      </c>
      <c r="CS80" s="2">
        <f t="shared" si="26"/>
        <v>0</v>
      </c>
      <c r="CT80" s="2">
        <f t="shared" si="26"/>
        <v>0</v>
      </c>
      <c r="CU80" s="2">
        <f t="shared" si="26"/>
        <v>0</v>
      </c>
      <c r="CV80" s="2">
        <f t="shared" si="26"/>
        <v>0</v>
      </c>
      <c r="CW80" s="2">
        <f t="shared" si="26"/>
        <v>0</v>
      </c>
      <c r="CX80" s="2">
        <f t="shared" si="26"/>
        <v>0</v>
      </c>
      <c r="CY80" s="2">
        <f t="shared" si="26"/>
        <v>0</v>
      </c>
      <c r="CZ80" s="2">
        <f t="shared" si="26"/>
        <v>0</v>
      </c>
      <c r="DA80" s="2">
        <f t="shared" si="26"/>
        <v>0</v>
      </c>
      <c r="DB80" s="2">
        <f t="shared" si="26"/>
        <v>0</v>
      </c>
      <c r="DC80" s="2">
        <f t="shared" si="26"/>
        <v>0</v>
      </c>
      <c r="DD80" s="2">
        <f t="shared" si="26"/>
        <v>0</v>
      </c>
      <c r="DE80" s="2">
        <f t="shared" si="26"/>
        <v>0</v>
      </c>
      <c r="DF80" s="2">
        <f t="shared" si="26"/>
        <v>0</v>
      </c>
      <c r="DG80" s="2">
        <f t="shared" si="26"/>
        <v>0</v>
      </c>
      <c r="DH80" s="2">
        <f t="shared" si="26"/>
        <v>0</v>
      </c>
      <c r="DI80" s="2">
        <f t="shared" si="26"/>
        <v>2</v>
      </c>
      <c r="DJ80" s="2">
        <f t="shared" si="26"/>
        <v>0</v>
      </c>
      <c r="DK80" s="2">
        <f t="shared" si="26"/>
        <v>2</v>
      </c>
      <c r="DL80" s="2">
        <f t="shared" si="26"/>
        <v>0</v>
      </c>
      <c r="DM80" s="2">
        <f t="shared" si="26"/>
        <v>0</v>
      </c>
      <c r="DN80" s="2">
        <f t="shared" si="26"/>
        <v>4</v>
      </c>
      <c r="DO80" s="2">
        <f t="shared" si="26"/>
        <v>0</v>
      </c>
      <c r="DP80" s="2">
        <f t="shared" si="26"/>
        <v>0</v>
      </c>
      <c r="DQ80" s="2">
        <f t="shared" si="26"/>
        <v>2</v>
      </c>
      <c r="DR80" s="2">
        <f t="shared" si="26"/>
        <v>0</v>
      </c>
      <c r="DS80" s="2">
        <f t="shared" si="26"/>
        <v>0</v>
      </c>
      <c r="DT80" s="2">
        <f t="shared" ref="DT80:GE80" si="27">COUNTIF(DT2:DT76,"&gt;0")</f>
        <v>0</v>
      </c>
      <c r="DU80" s="2">
        <f t="shared" si="27"/>
        <v>5</v>
      </c>
      <c r="DV80" s="2">
        <f t="shared" si="27"/>
        <v>0</v>
      </c>
      <c r="DW80" s="2">
        <f t="shared" si="27"/>
        <v>0</v>
      </c>
      <c r="DX80" s="2">
        <f t="shared" si="27"/>
        <v>0</v>
      </c>
      <c r="DY80" s="2">
        <f t="shared" si="27"/>
        <v>0</v>
      </c>
      <c r="DZ80" s="2">
        <f t="shared" si="27"/>
        <v>0</v>
      </c>
      <c r="EA80" s="2">
        <f t="shared" si="27"/>
        <v>0</v>
      </c>
      <c r="EB80" s="2">
        <f t="shared" si="27"/>
        <v>4</v>
      </c>
      <c r="EC80" s="2">
        <f t="shared" si="27"/>
        <v>0</v>
      </c>
      <c r="ED80" s="2">
        <f t="shared" si="27"/>
        <v>0</v>
      </c>
      <c r="EE80" s="2">
        <f t="shared" si="27"/>
        <v>4</v>
      </c>
      <c r="EF80" s="2">
        <f t="shared" si="27"/>
        <v>4</v>
      </c>
      <c r="EG80" s="2">
        <f t="shared" si="27"/>
        <v>0</v>
      </c>
      <c r="EH80" s="2">
        <f t="shared" si="27"/>
        <v>0</v>
      </c>
      <c r="EI80" s="2">
        <f t="shared" si="27"/>
        <v>0</v>
      </c>
      <c r="EJ80" s="2">
        <f t="shared" si="27"/>
        <v>2</v>
      </c>
      <c r="EK80" s="2">
        <f t="shared" si="27"/>
        <v>0</v>
      </c>
      <c r="EL80" s="2">
        <f t="shared" si="27"/>
        <v>0</v>
      </c>
      <c r="EM80" s="2">
        <f t="shared" si="27"/>
        <v>0</v>
      </c>
      <c r="EN80" s="2">
        <f t="shared" si="27"/>
        <v>0</v>
      </c>
      <c r="EO80" s="2">
        <f t="shared" si="27"/>
        <v>0</v>
      </c>
      <c r="EP80" s="2">
        <f t="shared" si="27"/>
        <v>3</v>
      </c>
      <c r="EQ80" s="2">
        <f t="shared" si="27"/>
        <v>0</v>
      </c>
      <c r="ER80" s="2">
        <f t="shared" si="27"/>
        <v>7</v>
      </c>
      <c r="ES80" s="2">
        <f t="shared" si="27"/>
        <v>0</v>
      </c>
      <c r="ET80" s="2">
        <f t="shared" si="27"/>
        <v>0</v>
      </c>
      <c r="EU80" s="2">
        <f t="shared" si="27"/>
        <v>0</v>
      </c>
      <c r="EV80" s="2">
        <f t="shared" si="27"/>
        <v>0</v>
      </c>
      <c r="EW80" s="2">
        <f t="shared" si="27"/>
        <v>0</v>
      </c>
      <c r="EX80" s="2">
        <f t="shared" si="27"/>
        <v>0</v>
      </c>
      <c r="EY80" s="2">
        <f t="shared" si="27"/>
        <v>5</v>
      </c>
      <c r="EZ80" s="2">
        <f t="shared" si="27"/>
        <v>0</v>
      </c>
      <c r="FA80" s="2">
        <f t="shared" si="27"/>
        <v>4</v>
      </c>
      <c r="FB80" s="2">
        <f t="shared" si="27"/>
        <v>3</v>
      </c>
      <c r="FC80" s="2">
        <f t="shared" si="27"/>
        <v>6</v>
      </c>
      <c r="FD80" s="2">
        <f t="shared" si="27"/>
        <v>0</v>
      </c>
      <c r="FE80" s="2">
        <f t="shared" si="27"/>
        <v>0</v>
      </c>
      <c r="FF80" s="2">
        <f t="shared" si="27"/>
        <v>8</v>
      </c>
      <c r="FG80" s="2">
        <f t="shared" si="27"/>
        <v>0</v>
      </c>
      <c r="FH80" s="2">
        <f t="shared" si="27"/>
        <v>5</v>
      </c>
      <c r="FI80" s="2">
        <f t="shared" si="27"/>
        <v>0</v>
      </c>
      <c r="FJ80" s="2">
        <f t="shared" si="27"/>
        <v>8</v>
      </c>
      <c r="FK80" s="2">
        <f t="shared" si="27"/>
        <v>0</v>
      </c>
      <c r="FL80" s="2">
        <f t="shared" si="27"/>
        <v>0</v>
      </c>
      <c r="FM80" s="2">
        <f t="shared" si="27"/>
        <v>0</v>
      </c>
      <c r="FN80" s="2">
        <f t="shared" si="27"/>
        <v>0</v>
      </c>
      <c r="FO80" s="2">
        <f t="shared" si="27"/>
        <v>3</v>
      </c>
      <c r="FP80" s="2">
        <f t="shared" si="27"/>
        <v>3</v>
      </c>
      <c r="FQ80" s="2">
        <f t="shared" si="27"/>
        <v>0</v>
      </c>
      <c r="FR80" s="2">
        <f t="shared" si="27"/>
        <v>0</v>
      </c>
      <c r="FS80" s="2">
        <f t="shared" si="27"/>
        <v>6</v>
      </c>
      <c r="FT80" s="2">
        <f t="shared" si="27"/>
        <v>0</v>
      </c>
      <c r="FU80" s="2">
        <f t="shared" si="27"/>
        <v>4</v>
      </c>
      <c r="FV80" s="2">
        <f t="shared" si="27"/>
        <v>5</v>
      </c>
      <c r="FW80" s="2">
        <f t="shared" si="27"/>
        <v>0</v>
      </c>
      <c r="FX80" s="2">
        <f t="shared" si="27"/>
        <v>4</v>
      </c>
      <c r="FY80" s="2">
        <f t="shared" si="27"/>
        <v>0</v>
      </c>
      <c r="FZ80" s="2">
        <f t="shared" si="27"/>
        <v>3</v>
      </c>
      <c r="GA80" s="2">
        <f t="shared" si="27"/>
        <v>7</v>
      </c>
      <c r="GB80" s="2">
        <f t="shared" si="27"/>
        <v>4</v>
      </c>
      <c r="GC80" s="2">
        <f t="shared" si="27"/>
        <v>6</v>
      </c>
      <c r="GD80" s="2">
        <f t="shared" si="27"/>
        <v>0</v>
      </c>
      <c r="GE80" s="2">
        <f t="shared" si="27"/>
        <v>0</v>
      </c>
      <c r="GF80" s="2">
        <f t="shared" ref="GF80:IQ80" si="28">COUNTIF(GF2:GF76,"&gt;0")</f>
        <v>0</v>
      </c>
      <c r="GG80" s="2">
        <f t="shared" si="28"/>
        <v>0</v>
      </c>
      <c r="GH80" s="2">
        <f t="shared" si="28"/>
        <v>3</v>
      </c>
      <c r="GI80" s="2">
        <f t="shared" si="28"/>
        <v>10</v>
      </c>
      <c r="GJ80" s="2">
        <f t="shared" si="28"/>
        <v>11</v>
      </c>
      <c r="GK80" s="2">
        <f t="shared" si="28"/>
        <v>0</v>
      </c>
      <c r="GL80" s="2">
        <f t="shared" si="28"/>
        <v>0</v>
      </c>
      <c r="GM80" s="2">
        <f t="shared" si="28"/>
        <v>17</v>
      </c>
      <c r="GN80" s="2">
        <f t="shared" si="28"/>
        <v>0</v>
      </c>
      <c r="GO80" s="2">
        <f t="shared" si="28"/>
        <v>0</v>
      </c>
      <c r="GP80" s="2">
        <f t="shared" si="28"/>
        <v>0</v>
      </c>
      <c r="GQ80" s="2">
        <f t="shared" si="28"/>
        <v>0</v>
      </c>
      <c r="GR80" s="2">
        <f t="shared" si="28"/>
        <v>0</v>
      </c>
      <c r="GS80" s="2">
        <f t="shared" si="28"/>
        <v>0</v>
      </c>
      <c r="GT80" s="2">
        <f t="shared" si="28"/>
        <v>0</v>
      </c>
      <c r="GU80" s="2">
        <f t="shared" si="28"/>
        <v>0</v>
      </c>
      <c r="GV80" s="2">
        <f t="shared" si="28"/>
        <v>14</v>
      </c>
      <c r="GW80" s="2">
        <f t="shared" si="28"/>
        <v>0</v>
      </c>
      <c r="GX80" s="2">
        <f t="shared" si="28"/>
        <v>6</v>
      </c>
      <c r="GY80" s="2">
        <f t="shared" si="28"/>
        <v>1</v>
      </c>
      <c r="GZ80" s="2">
        <f t="shared" si="28"/>
        <v>0</v>
      </c>
      <c r="HA80" s="2">
        <f t="shared" si="28"/>
        <v>0</v>
      </c>
      <c r="HB80" s="2">
        <f t="shared" si="28"/>
        <v>0</v>
      </c>
      <c r="HC80" s="2">
        <f t="shared" si="28"/>
        <v>0</v>
      </c>
      <c r="HD80" s="2">
        <f t="shared" si="28"/>
        <v>6</v>
      </c>
      <c r="HE80" s="2">
        <f t="shared" si="28"/>
        <v>0</v>
      </c>
      <c r="HF80" s="2">
        <f t="shared" si="28"/>
        <v>0</v>
      </c>
      <c r="HG80" s="2">
        <f t="shared" si="28"/>
        <v>9</v>
      </c>
      <c r="HH80" s="2">
        <f t="shared" si="28"/>
        <v>0</v>
      </c>
      <c r="HI80" s="2">
        <f t="shared" si="28"/>
        <v>13</v>
      </c>
      <c r="HJ80" s="2">
        <f t="shared" si="28"/>
        <v>0</v>
      </c>
      <c r="HK80" s="2">
        <f t="shared" si="28"/>
        <v>0</v>
      </c>
      <c r="HL80" s="2">
        <f t="shared" si="28"/>
        <v>7</v>
      </c>
      <c r="HM80" s="2">
        <f t="shared" si="28"/>
        <v>0</v>
      </c>
      <c r="HN80" s="2">
        <f t="shared" si="28"/>
        <v>4</v>
      </c>
      <c r="HO80" s="2">
        <f t="shared" si="28"/>
        <v>8</v>
      </c>
      <c r="HP80" s="2">
        <f t="shared" si="28"/>
        <v>0</v>
      </c>
      <c r="HQ80" s="2">
        <f t="shared" si="28"/>
        <v>0</v>
      </c>
      <c r="HR80" s="2">
        <f t="shared" si="28"/>
        <v>0</v>
      </c>
      <c r="HS80" s="2">
        <f t="shared" si="28"/>
        <v>7</v>
      </c>
      <c r="HT80" s="2">
        <f t="shared" si="28"/>
        <v>0</v>
      </c>
      <c r="HU80" s="2">
        <f t="shared" si="28"/>
        <v>12</v>
      </c>
      <c r="HV80" s="2">
        <f t="shared" si="28"/>
        <v>6</v>
      </c>
      <c r="HW80" s="2">
        <f t="shared" si="28"/>
        <v>0</v>
      </c>
      <c r="HX80" s="2">
        <f t="shared" si="28"/>
        <v>0</v>
      </c>
      <c r="HY80" s="2">
        <f t="shared" si="28"/>
        <v>11</v>
      </c>
      <c r="HZ80" s="2">
        <f t="shared" si="28"/>
        <v>0</v>
      </c>
      <c r="IA80" s="2">
        <f t="shared" si="28"/>
        <v>0</v>
      </c>
      <c r="IB80" s="2">
        <f t="shared" si="28"/>
        <v>0</v>
      </c>
      <c r="IC80" s="2">
        <f t="shared" si="28"/>
        <v>0</v>
      </c>
      <c r="ID80" s="2">
        <f t="shared" si="28"/>
        <v>0</v>
      </c>
      <c r="IE80" s="2">
        <f t="shared" si="28"/>
        <v>0</v>
      </c>
      <c r="IF80" s="2">
        <f t="shared" si="28"/>
        <v>6</v>
      </c>
      <c r="IG80" s="2">
        <f t="shared" si="28"/>
        <v>0</v>
      </c>
      <c r="IH80" s="2">
        <f t="shared" si="28"/>
        <v>0</v>
      </c>
      <c r="II80" s="2">
        <f t="shared" si="28"/>
        <v>11</v>
      </c>
      <c r="IJ80" s="2">
        <f t="shared" si="28"/>
        <v>0</v>
      </c>
      <c r="IK80" s="2">
        <f t="shared" si="28"/>
        <v>0</v>
      </c>
      <c r="IL80" s="2">
        <f t="shared" si="28"/>
        <v>0</v>
      </c>
      <c r="IM80" s="2">
        <f t="shared" si="28"/>
        <v>0</v>
      </c>
      <c r="IN80" s="2">
        <f t="shared" si="28"/>
        <v>0</v>
      </c>
      <c r="IO80" s="2">
        <f t="shared" si="28"/>
        <v>0</v>
      </c>
      <c r="IP80" s="2">
        <f t="shared" si="28"/>
        <v>0</v>
      </c>
      <c r="IQ80" s="2">
        <f t="shared" si="28"/>
        <v>0</v>
      </c>
      <c r="IR80" s="2">
        <f t="shared" ref="IR80:KC80" si="29">COUNTIF(IR2:IR76,"&gt;0")</f>
        <v>0</v>
      </c>
      <c r="IS80" s="2">
        <f t="shared" si="29"/>
        <v>0</v>
      </c>
      <c r="IT80" s="2">
        <f t="shared" si="29"/>
        <v>9</v>
      </c>
      <c r="IU80" s="2">
        <f t="shared" si="29"/>
        <v>0</v>
      </c>
      <c r="IV80" s="2">
        <f t="shared" si="29"/>
        <v>0</v>
      </c>
      <c r="IW80" s="2">
        <f t="shared" si="29"/>
        <v>3</v>
      </c>
      <c r="IX80" s="2">
        <f t="shared" si="29"/>
        <v>0</v>
      </c>
      <c r="IY80" s="2">
        <f t="shared" si="29"/>
        <v>0</v>
      </c>
      <c r="IZ80" s="2">
        <f t="shared" si="29"/>
        <v>0</v>
      </c>
      <c r="JA80" s="2">
        <f t="shared" si="29"/>
        <v>0</v>
      </c>
      <c r="JB80" s="2">
        <f t="shared" si="29"/>
        <v>0</v>
      </c>
      <c r="JC80" s="2">
        <f t="shared" si="29"/>
        <v>7</v>
      </c>
      <c r="JD80" s="2">
        <f t="shared" si="29"/>
        <v>0</v>
      </c>
      <c r="JE80" s="2">
        <f t="shared" si="29"/>
        <v>0</v>
      </c>
      <c r="JF80" s="2">
        <f t="shared" si="29"/>
        <v>0</v>
      </c>
      <c r="JG80" s="2">
        <f t="shared" si="29"/>
        <v>0</v>
      </c>
      <c r="JH80" s="2">
        <f t="shared" si="29"/>
        <v>0</v>
      </c>
      <c r="JI80" s="2">
        <f t="shared" si="29"/>
        <v>0</v>
      </c>
      <c r="JJ80" s="2">
        <f t="shared" si="29"/>
        <v>0</v>
      </c>
      <c r="JK80" s="2">
        <f t="shared" si="29"/>
        <v>7</v>
      </c>
      <c r="JL80" s="2">
        <f t="shared" si="29"/>
        <v>0</v>
      </c>
      <c r="JM80" s="2">
        <f t="shared" si="29"/>
        <v>0</v>
      </c>
      <c r="JN80" s="2">
        <f t="shared" si="29"/>
        <v>5</v>
      </c>
      <c r="JO80" s="2">
        <f t="shared" si="29"/>
        <v>0</v>
      </c>
      <c r="JP80" s="2">
        <f t="shared" si="29"/>
        <v>0</v>
      </c>
      <c r="JQ80" s="2">
        <f t="shared" si="29"/>
        <v>8</v>
      </c>
      <c r="JR80" s="2">
        <f t="shared" si="29"/>
        <v>0</v>
      </c>
      <c r="JS80" s="2">
        <f t="shared" si="29"/>
        <v>0</v>
      </c>
      <c r="JT80" s="2">
        <f t="shared" si="29"/>
        <v>0</v>
      </c>
      <c r="JU80" s="2">
        <f t="shared" si="29"/>
        <v>0</v>
      </c>
      <c r="JV80" s="2">
        <f t="shared" si="29"/>
        <v>0</v>
      </c>
      <c r="JW80" s="2">
        <f t="shared" si="29"/>
        <v>0</v>
      </c>
      <c r="JX80" s="2">
        <f t="shared" si="29"/>
        <v>0</v>
      </c>
      <c r="JY80" s="2">
        <f t="shared" si="29"/>
        <v>0</v>
      </c>
      <c r="JZ80" s="2">
        <f t="shared" si="29"/>
        <v>0</v>
      </c>
      <c r="KA80" s="2">
        <f t="shared" si="29"/>
        <v>0</v>
      </c>
      <c r="KB80" s="2">
        <f t="shared" si="29"/>
        <v>0</v>
      </c>
      <c r="KC80" s="2">
        <f t="shared" si="29"/>
        <v>6</v>
      </c>
      <c r="KD80" s="2">
        <f t="shared" ref="KD80:LC80" si="30">COUNTIF(KD12:KF76,"&gt;0")</f>
        <v>0</v>
      </c>
      <c r="KE80" s="2">
        <f t="shared" si="30"/>
        <v>0</v>
      </c>
      <c r="KF80" s="2">
        <f t="shared" si="30"/>
        <v>0</v>
      </c>
      <c r="KG80" s="2">
        <f t="shared" si="30"/>
        <v>0</v>
      </c>
      <c r="KH80" s="2">
        <f t="shared" si="30"/>
        <v>0</v>
      </c>
      <c r="KI80" s="2">
        <f t="shared" si="30"/>
        <v>0</v>
      </c>
      <c r="KJ80" s="2">
        <f t="shared" si="30"/>
        <v>0</v>
      </c>
      <c r="KK80" s="2">
        <f t="shared" si="30"/>
        <v>0</v>
      </c>
      <c r="KL80" s="2">
        <f t="shared" si="30"/>
        <v>0</v>
      </c>
      <c r="KM80" s="2">
        <f t="shared" si="30"/>
        <v>0</v>
      </c>
      <c r="KN80" s="2">
        <f t="shared" si="30"/>
        <v>1</v>
      </c>
      <c r="KO80" s="2">
        <f t="shared" si="30"/>
        <v>1</v>
      </c>
      <c r="KP80" s="2">
        <f t="shared" si="30"/>
        <v>1</v>
      </c>
      <c r="KQ80" s="2">
        <f t="shared" si="30"/>
        <v>0</v>
      </c>
      <c r="KR80" s="2">
        <f t="shared" si="30"/>
        <v>0</v>
      </c>
      <c r="KS80" s="2">
        <f t="shared" si="30"/>
        <v>0</v>
      </c>
      <c r="KT80" s="2">
        <f t="shared" si="30"/>
        <v>0</v>
      </c>
      <c r="KU80" s="2">
        <f t="shared" si="30"/>
        <v>0</v>
      </c>
      <c r="KV80" s="2">
        <f t="shared" si="30"/>
        <v>0</v>
      </c>
      <c r="KW80" s="2">
        <f t="shared" si="30"/>
        <v>0</v>
      </c>
      <c r="KX80" s="2">
        <f t="shared" si="30"/>
        <v>0</v>
      </c>
      <c r="KY80" s="2">
        <f t="shared" si="30"/>
        <v>0</v>
      </c>
      <c r="KZ80" s="2">
        <f t="shared" si="30"/>
        <v>0</v>
      </c>
      <c r="LA80" s="2">
        <f t="shared" si="30"/>
        <v>0</v>
      </c>
      <c r="LB80" s="2">
        <f t="shared" si="30"/>
        <v>0</v>
      </c>
      <c r="LC80" s="2">
        <f t="shared" si="30"/>
        <v>0</v>
      </c>
      <c r="LD80" s="2">
        <f t="shared" ref="LD80:NH80" si="31">COUNTIF(LD12:LF76,"&gt;0")</f>
        <v>0</v>
      </c>
      <c r="LE80" s="2">
        <f t="shared" si="31"/>
        <v>0</v>
      </c>
      <c r="LF80" s="2">
        <f t="shared" si="31"/>
        <v>0</v>
      </c>
      <c r="LG80" s="2">
        <f t="shared" si="31"/>
        <v>0</v>
      </c>
      <c r="LH80" s="2">
        <f t="shared" si="31"/>
        <v>0</v>
      </c>
      <c r="LI80" s="2">
        <f t="shared" si="31"/>
        <v>0</v>
      </c>
      <c r="LJ80" s="2">
        <f t="shared" si="31"/>
        <v>0</v>
      </c>
      <c r="LK80" s="2">
        <f t="shared" si="31"/>
        <v>0</v>
      </c>
      <c r="LL80" s="2">
        <f t="shared" si="31"/>
        <v>0</v>
      </c>
      <c r="LM80" s="2">
        <f t="shared" si="31"/>
        <v>0</v>
      </c>
      <c r="LN80" s="2">
        <f t="shared" si="31"/>
        <v>0</v>
      </c>
      <c r="LO80" s="2">
        <f t="shared" si="31"/>
        <v>0</v>
      </c>
      <c r="LP80" s="2">
        <f t="shared" si="31"/>
        <v>0</v>
      </c>
      <c r="LQ80" s="2">
        <f t="shared" si="31"/>
        <v>0</v>
      </c>
      <c r="LR80" s="2">
        <f t="shared" si="31"/>
        <v>0</v>
      </c>
      <c r="LS80" s="2">
        <f t="shared" si="31"/>
        <v>0</v>
      </c>
      <c r="LT80" s="2">
        <f t="shared" si="31"/>
        <v>0</v>
      </c>
      <c r="LU80" s="2">
        <f t="shared" si="31"/>
        <v>0</v>
      </c>
      <c r="LV80" s="2">
        <f t="shared" si="31"/>
        <v>0</v>
      </c>
      <c r="LW80" s="2">
        <f t="shared" si="31"/>
        <v>0</v>
      </c>
      <c r="LX80" s="2">
        <f t="shared" si="31"/>
        <v>0</v>
      </c>
      <c r="LY80" s="2">
        <f t="shared" si="31"/>
        <v>0</v>
      </c>
      <c r="LZ80" s="2">
        <f t="shared" si="31"/>
        <v>0</v>
      </c>
      <c r="MA80" s="2">
        <f t="shared" si="31"/>
        <v>0</v>
      </c>
      <c r="MB80" s="2">
        <f t="shared" si="31"/>
        <v>0</v>
      </c>
      <c r="MC80" s="2">
        <f t="shared" si="31"/>
        <v>0</v>
      </c>
      <c r="MD80" s="2">
        <f t="shared" si="31"/>
        <v>0</v>
      </c>
      <c r="ME80" s="2">
        <f t="shared" si="31"/>
        <v>0</v>
      </c>
      <c r="MF80" s="2">
        <f t="shared" si="31"/>
        <v>0</v>
      </c>
      <c r="MG80" s="2">
        <f t="shared" si="31"/>
        <v>0</v>
      </c>
      <c r="MH80" s="2">
        <f t="shared" si="31"/>
        <v>0</v>
      </c>
      <c r="MI80" s="2">
        <f t="shared" si="31"/>
        <v>0</v>
      </c>
      <c r="MJ80" s="2">
        <f t="shared" si="31"/>
        <v>0</v>
      </c>
      <c r="MK80" s="2">
        <f t="shared" si="31"/>
        <v>0</v>
      </c>
      <c r="ML80" s="2">
        <f t="shared" si="31"/>
        <v>0</v>
      </c>
      <c r="MM80" s="2">
        <f t="shared" si="31"/>
        <v>0</v>
      </c>
      <c r="MN80" s="2">
        <f t="shared" si="31"/>
        <v>0</v>
      </c>
      <c r="MO80" s="2">
        <f t="shared" si="31"/>
        <v>0</v>
      </c>
      <c r="MP80" s="2">
        <f t="shared" si="31"/>
        <v>0</v>
      </c>
      <c r="MQ80" s="2">
        <f t="shared" si="31"/>
        <v>0</v>
      </c>
      <c r="MR80" s="2">
        <f t="shared" si="31"/>
        <v>0</v>
      </c>
      <c r="MS80" s="2">
        <f t="shared" si="31"/>
        <v>0</v>
      </c>
      <c r="MT80" s="2">
        <f t="shared" si="31"/>
        <v>0</v>
      </c>
      <c r="MU80" s="2">
        <f t="shared" si="31"/>
        <v>0</v>
      </c>
      <c r="MV80" s="2">
        <f t="shared" si="31"/>
        <v>0</v>
      </c>
      <c r="MW80" s="2">
        <f t="shared" si="31"/>
        <v>0</v>
      </c>
      <c r="MX80" s="2">
        <f t="shared" si="31"/>
        <v>0</v>
      </c>
      <c r="MY80" s="2">
        <f t="shared" si="31"/>
        <v>0</v>
      </c>
      <c r="MZ80" s="2">
        <f t="shared" si="31"/>
        <v>0</v>
      </c>
      <c r="NA80" s="2">
        <f t="shared" si="31"/>
        <v>0</v>
      </c>
      <c r="NB80" s="2">
        <f t="shared" si="31"/>
        <v>0</v>
      </c>
      <c r="NC80" s="2">
        <f t="shared" si="31"/>
        <v>0</v>
      </c>
      <c r="ND80" s="2">
        <f t="shared" si="31"/>
        <v>0</v>
      </c>
      <c r="NE80" s="2">
        <f t="shared" si="31"/>
        <v>0</v>
      </c>
      <c r="NF80" s="2">
        <f t="shared" si="31"/>
        <v>0</v>
      </c>
      <c r="NG80" s="2">
        <f t="shared" si="31"/>
        <v>0</v>
      </c>
      <c r="NH80" s="2">
        <f t="shared" si="31"/>
        <v>36</v>
      </c>
    </row>
    <row r="81" spans="1:289">
      <c r="A81"/>
      <c r="B81"/>
      <c r="C81"/>
      <c r="D81" s="63"/>
      <c r="E81" s="63"/>
    </row>
    <row r="82" spans="1:289">
      <c r="A82" s="56" t="s">
        <v>430</v>
      </c>
      <c r="C82" s="8"/>
      <c r="F82" s="2" t="s">
        <v>444</v>
      </c>
      <c r="BG82" s="59">
        <f t="shared" ref="BG82:DR82" si="32">BG1</f>
        <v>44249</v>
      </c>
      <c r="BH82" s="59">
        <f t="shared" si="32"/>
        <v>44250</v>
      </c>
      <c r="BI82" s="59">
        <f t="shared" si="32"/>
        <v>44251</v>
      </c>
      <c r="BJ82" s="59">
        <f t="shared" si="32"/>
        <v>44252</v>
      </c>
      <c r="BK82" s="59">
        <f t="shared" si="32"/>
        <v>44253</v>
      </c>
      <c r="BL82" s="59">
        <f t="shared" si="32"/>
        <v>44254</v>
      </c>
      <c r="BM82" s="59">
        <f t="shared" si="32"/>
        <v>44255</v>
      </c>
      <c r="BN82" s="59">
        <f t="shared" si="32"/>
        <v>44256</v>
      </c>
      <c r="BO82" s="59">
        <f t="shared" si="32"/>
        <v>44257</v>
      </c>
      <c r="BP82" s="59">
        <f t="shared" si="32"/>
        <v>44258</v>
      </c>
      <c r="BQ82" s="59">
        <f t="shared" si="32"/>
        <v>44259</v>
      </c>
      <c r="BR82" s="59">
        <f t="shared" si="32"/>
        <v>44260</v>
      </c>
      <c r="BS82" s="59">
        <f t="shared" si="32"/>
        <v>44261</v>
      </c>
      <c r="BT82" s="59">
        <f t="shared" si="32"/>
        <v>44262</v>
      </c>
      <c r="BU82" s="59">
        <f t="shared" si="32"/>
        <v>44263</v>
      </c>
      <c r="BV82" s="59">
        <f t="shared" si="32"/>
        <v>44264</v>
      </c>
      <c r="BW82" s="59">
        <f t="shared" si="32"/>
        <v>44265</v>
      </c>
      <c r="BX82" s="59">
        <f t="shared" si="32"/>
        <v>44266</v>
      </c>
      <c r="BY82" s="59">
        <f t="shared" si="32"/>
        <v>44267</v>
      </c>
      <c r="BZ82" s="59">
        <f t="shared" si="32"/>
        <v>44268</v>
      </c>
      <c r="CA82" s="59">
        <f t="shared" si="32"/>
        <v>44269</v>
      </c>
      <c r="CB82" s="59">
        <f t="shared" si="32"/>
        <v>44270</v>
      </c>
      <c r="CC82" s="59">
        <f t="shared" si="32"/>
        <v>44271</v>
      </c>
      <c r="CD82" s="59">
        <f t="shared" si="32"/>
        <v>44272</v>
      </c>
      <c r="CE82" s="59">
        <f t="shared" si="32"/>
        <v>44273</v>
      </c>
      <c r="CF82" s="59">
        <f t="shared" si="32"/>
        <v>44274</v>
      </c>
      <c r="CG82" s="59">
        <f t="shared" si="32"/>
        <v>44275</v>
      </c>
      <c r="CH82" s="59">
        <f t="shared" si="32"/>
        <v>44276</v>
      </c>
      <c r="CI82" s="59">
        <f t="shared" si="32"/>
        <v>44277</v>
      </c>
      <c r="CJ82" s="59">
        <f t="shared" si="32"/>
        <v>44278</v>
      </c>
      <c r="CK82" s="59">
        <f t="shared" si="32"/>
        <v>44279</v>
      </c>
      <c r="CL82" s="59">
        <f t="shared" si="32"/>
        <v>44280</v>
      </c>
      <c r="CM82" s="59">
        <f t="shared" si="32"/>
        <v>44281</v>
      </c>
      <c r="CN82" s="59">
        <f t="shared" si="32"/>
        <v>44282</v>
      </c>
      <c r="CO82" s="59">
        <f t="shared" si="32"/>
        <v>44283</v>
      </c>
      <c r="CP82" s="59">
        <f t="shared" si="32"/>
        <v>44284</v>
      </c>
      <c r="CQ82" s="59">
        <f t="shared" si="32"/>
        <v>44285</v>
      </c>
      <c r="CR82" s="59">
        <f t="shared" si="32"/>
        <v>44286</v>
      </c>
      <c r="CS82" s="59">
        <f t="shared" si="32"/>
        <v>44287</v>
      </c>
      <c r="CT82" s="59">
        <f t="shared" si="32"/>
        <v>44288</v>
      </c>
      <c r="CU82" s="59">
        <f t="shared" si="32"/>
        <v>44289</v>
      </c>
      <c r="CV82" s="59">
        <f t="shared" si="32"/>
        <v>44290</v>
      </c>
      <c r="CW82" s="59">
        <f t="shared" si="32"/>
        <v>44291</v>
      </c>
      <c r="CX82" s="59">
        <f t="shared" si="32"/>
        <v>44292</v>
      </c>
      <c r="CY82" s="59">
        <f t="shared" si="32"/>
        <v>44293</v>
      </c>
      <c r="CZ82" s="59">
        <f t="shared" si="32"/>
        <v>44294</v>
      </c>
      <c r="DA82" s="59">
        <f t="shared" si="32"/>
        <v>44295</v>
      </c>
      <c r="DB82" s="59">
        <f t="shared" si="32"/>
        <v>44296</v>
      </c>
      <c r="DC82" s="59">
        <f t="shared" si="32"/>
        <v>44297</v>
      </c>
      <c r="DD82" s="59">
        <f t="shared" si="32"/>
        <v>44298</v>
      </c>
      <c r="DE82" s="59">
        <f t="shared" si="32"/>
        <v>44299</v>
      </c>
      <c r="DF82" s="59">
        <f t="shared" si="32"/>
        <v>44300</v>
      </c>
      <c r="DG82" s="59">
        <f t="shared" si="32"/>
        <v>44301</v>
      </c>
      <c r="DH82" s="59">
        <f t="shared" si="32"/>
        <v>44302</v>
      </c>
      <c r="DI82" s="59">
        <f t="shared" si="32"/>
        <v>44303</v>
      </c>
      <c r="DJ82" s="59">
        <f t="shared" si="32"/>
        <v>44304</v>
      </c>
      <c r="DK82" s="59">
        <f t="shared" si="32"/>
        <v>44305</v>
      </c>
      <c r="DL82" s="59">
        <f t="shared" si="32"/>
        <v>44306</v>
      </c>
      <c r="DM82" s="59">
        <f t="shared" si="32"/>
        <v>44307</v>
      </c>
      <c r="DN82" s="59">
        <f t="shared" si="32"/>
        <v>44308</v>
      </c>
      <c r="DO82" s="59">
        <f t="shared" si="32"/>
        <v>44309</v>
      </c>
      <c r="DP82" s="59">
        <f t="shared" si="32"/>
        <v>44310</v>
      </c>
      <c r="DQ82" s="59">
        <f t="shared" si="32"/>
        <v>44311</v>
      </c>
      <c r="DR82" s="59">
        <f t="shared" si="32"/>
        <v>44312</v>
      </c>
      <c r="DS82" s="59">
        <f t="shared" ref="DS82:GD82" si="33">DS1</f>
        <v>44313</v>
      </c>
      <c r="DT82" s="59">
        <f t="shared" si="33"/>
        <v>44314</v>
      </c>
      <c r="DU82" s="59">
        <f t="shared" si="33"/>
        <v>44315</v>
      </c>
      <c r="DV82" s="59">
        <f t="shared" si="33"/>
        <v>44316</v>
      </c>
      <c r="DW82" s="59">
        <f t="shared" si="33"/>
        <v>44317</v>
      </c>
      <c r="DX82" s="59">
        <f t="shared" si="33"/>
        <v>44318</v>
      </c>
      <c r="DY82" s="59">
        <f t="shared" si="33"/>
        <v>44319</v>
      </c>
      <c r="DZ82" s="59">
        <f t="shared" si="33"/>
        <v>44320</v>
      </c>
      <c r="EA82" s="59">
        <f t="shared" si="33"/>
        <v>44321</v>
      </c>
      <c r="EB82" s="59">
        <f t="shared" si="33"/>
        <v>44322</v>
      </c>
      <c r="EC82" s="59">
        <f t="shared" si="33"/>
        <v>44323</v>
      </c>
      <c r="ED82" s="59">
        <f t="shared" si="33"/>
        <v>44324</v>
      </c>
      <c r="EE82" s="59">
        <f t="shared" si="33"/>
        <v>44325</v>
      </c>
      <c r="EF82" s="59">
        <f t="shared" si="33"/>
        <v>44326</v>
      </c>
      <c r="EG82" s="59">
        <f t="shared" si="33"/>
        <v>44327</v>
      </c>
      <c r="EH82" s="59">
        <f t="shared" si="33"/>
        <v>44328</v>
      </c>
      <c r="EI82" s="59">
        <f t="shared" si="33"/>
        <v>44329</v>
      </c>
      <c r="EJ82" s="59">
        <f t="shared" si="33"/>
        <v>44330</v>
      </c>
      <c r="EK82" s="59">
        <f t="shared" si="33"/>
        <v>44331</v>
      </c>
      <c r="EL82" s="59">
        <f t="shared" si="33"/>
        <v>44332</v>
      </c>
      <c r="EM82" s="59">
        <f t="shared" si="33"/>
        <v>44333</v>
      </c>
      <c r="EN82" s="59">
        <f t="shared" si="33"/>
        <v>44334</v>
      </c>
      <c r="EO82" s="59">
        <f t="shared" si="33"/>
        <v>44335</v>
      </c>
      <c r="EP82" s="59">
        <f t="shared" si="33"/>
        <v>44336</v>
      </c>
      <c r="EQ82" s="59">
        <f t="shared" si="33"/>
        <v>44337</v>
      </c>
      <c r="ER82" s="59">
        <f t="shared" si="33"/>
        <v>44338</v>
      </c>
      <c r="ES82" s="59">
        <f t="shared" si="33"/>
        <v>44339</v>
      </c>
      <c r="ET82" s="59">
        <f t="shared" si="33"/>
        <v>44340</v>
      </c>
      <c r="EU82" s="59">
        <f t="shared" si="33"/>
        <v>44341</v>
      </c>
      <c r="EV82" s="59">
        <f t="shared" si="33"/>
        <v>44342</v>
      </c>
      <c r="EW82" s="59">
        <f t="shared" si="33"/>
        <v>44343</v>
      </c>
      <c r="EX82" s="59">
        <f t="shared" si="33"/>
        <v>44344</v>
      </c>
      <c r="EY82" s="59">
        <f t="shared" si="33"/>
        <v>44345</v>
      </c>
      <c r="EZ82" s="59">
        <f t="shared" si="33"/>
        <v>44346</v>
      </c>
      <c r="FA82" s="59">
        <f t="shared" si="33"/>
        <v>44347</v>
      </c>
      <c r="FB82" s="59">
        <f t="shared" si="33"/>
        <v>44348</v>
      </c>
      <c r="FC82" s="59">
        <f t="shared" si="33"/>
        <v>44349</v>
      </c>
      <c r="FD82" s="59">
        <f t="shared" si="33"/>
        <v>44350</v>
      </c>
      <c r="FE82" s="59">
        <f t="shared" si="33"/>
        <v>44351</v>
      </c>
      <c r="FF82" s="59">
        <f t="shared" si="33"/>
        <v>44352</v>
      </c>
      <c r="FG82" s="59">
        <f t="shared" si="33"/>
        <v>44353</v>
      </c>
      <c r="FH82" s="59">
        <f t="shared" si="33"/>
        <v>44354</v>
      </c>
      <c r="FI82" s="59">
        <f t="shared" si="33"/>
        <v>44355</v>
      </c>
      <c r="FJ82" s="59">
        <f t="shared" si="33"/>
        <v>44356</v>
      </c>
      <c r="FK82" s="59">
        <f t="shared" si="33"/>
        <v>44357</v>
      </c>
      <c r="FL82" s="59">
        <f t="shared" si="33"/>
        <v>44358</v>
      </c>
      <c r="FM82" s="59">
        <f t="shared" si="33"/>
        <v>44359</v>
      </c>
      <c r="FN82" s="59">
        <f t="shared" si="33"/>
        <v>44360</v>
      </c>
      <c r="FO82" s="59">
        <f t="shared" si="33"/>
        <v>44361</v>
      </c>
      <c r="FP82" s="59">
        <f t="shared" si="33"/>
        <v>44362</v>
      </c>
      <c r="FQ82" s="59">
        <f t="shared" si="33"/>
        <v>44363</v>
      </c>
      <c r="FR82" s="59">
        <f t="shared" si="33"/>
        <v>44364</v>
      </c>
      <c r="FS82" s="59">
        <f t="shared" si="33"/>
        <v>44365</v>
      </c>
      <c r="FT82" s="59">
        <f t="shared" si="33"/>
        <v>44366</v>
      </c>
      <c r="FU82" s="59">
        <f t="shared" si="33"/>
        <v>44367</v>
      </c>
      <c r="FV82" s="59">
        <f t="shared" si="33"/>
        <v>44368</v>
      </c>
      <c r="FW82" s="59">
        <f t="shared" si="33"/>
        <v>44369</v>
      </c>
      <c r="FX82" s="59">
        <f t="shared" si="33"/>
        <v>44370</v>
      </c>
      <c r="FY82" s="59">
        <f t="shared" si="33"/>
        <v>44371</v>
      </c>
      <c r="FZ82" s="59">
        <f t="shared" si="33"/>
        <v>44372</v>
      </c>
      <c r="GA82" s="59">
        <f t="shared" si="33"/>
        <v>44373</v>
      </c>
      <c r="GB82" s="59">
        <f t="shared" si="33"/>
        <v>44374</v>
      </c>
      <c r="GC82" s="59">
        <f t="shared" si="33"/>
        <v>44375</v>
      </c>
      <c r="GD82" s="59">
        <f t="shared" si="33"/>
        <v>44376</v>
      </c>
      <c r="GE82" s="59">
        <f t="shared" ref="GE82:IP82" si="34">GE1</f>
        <v>44377</v>
      </c>
      <c r="GF82" s="59">
        <f t="shared" si="34"/>
        <v>44378</v>
      </c>
      <c r="GG82" s="59">
        <f t="shared" si="34"/>
        <v>44379</v>
      </c>
      <c r="GH82" s="59">
        <f t="shared" si="34"/>
        <v>44380</v>
      </c>
      <c r="GI82" s="59">
        <f t="shared" si="34"/>
        <v>44381</v>
      </c>
      <c r="GJ82" s="59">
        <f t="shared" si="34"/>
        <v>44382</v>
      </c>
      <c r="GK82" s="59">
        <f t="shared" si="34"/>
        <v>44383</v>
      </c>
      <c r="GL82" s="59">
        <f t="shared" si="34"/>
        <v>44384</v>
      </c>
      <c r="GM82" s="59">
        <f t="shared" si="34"/>
        <v>44385</v>
      </c>
      <c r="GN82" s="59">
        <f t="shared" si="34"/>
        <v>44386</v>
      </c>
      <c r="GO82" s="59">
        <f t="shared" si="34"/>
        <v>44387</v>
      </c>
      <c r="GP82" s="59">
        <f t="shared" si="34"/>
        <v>44388</v>
      </c>
      <c r="GQ82" s="59">
        <f t="shared" si="34"/>
        <v>44389</v>
      </c>
      <c r="GR82" s="59">
        <f t="shared" si="34"/>
        <v>44390</v>
      </c>
      <c r="GS82" s="59">
        <f t="shared" si="34"/>
        <v>44391</v>
      </c>
      <c r="GT82" s="59">
        <f t="shared" si="34"/>
        <v>44392</v>
      </c>
      <c r="GU82" s="59">
        <f t="shared" si="34"/>
        <v>44393</v>
      </c>
      <c r="GV82" s="59">
        <f t="shared" si="34"/>
        <v>44394</v>
      </c>
      <c r="GW82" s="59">
        <f t="shared" si="34"/>
        <v>44395</v>
      </c>
      <c r="GX82" s="59">
        <f t="shared" si="34"/>
        <v>44396</v>
      </c>
      <c r="GY82" s="59">
        <f t="shared" si="34"/>
        <v>44397</v>
      </c>
      <c r="GZ82" s="59">
        <f t="shared" si="34"/>
        <v>44398</v>
      </c>
      <c r="HA82" s="59">
        <f t="shared" si="34"/>
        <v>44399</v>
      </c>
      <c r="HB82" s="59">
        <f t="shared" si="34"/>
        <v>44400</v>
      </c>
      <c r="HC82" s="59">
        <f t="shared" si="34"/>
        <v>44401</v>
      </c>
      <c r="HD82" s="59">
        <f t="shared" si="34"/>
        <v>44402</v>
      </c>
      <c r="HE82" s="59">
        <f t="shared" si="34"/>
        <v>44403</v>
      </c>
      <c r="HF82" s="59">
        <f t="shared" si="34"/>
        <v>44404</v>
      </c>
      <c r="HG82" s="59">
        <f t="shared" si="34"/>
        <v>44405</v>
      </c>
      <c r="HH82" s="59">
        <f t="shared" si="34"/>
        <v>44406</v>
      </c>
      <c r="HI82" s="59">
        <f t="shared" si="34"/>
        <v>44407</v>
      </c>
      <c r="HJ82" s="59">
        <f t="shared" si="34"/>
        <v>44408</v>
      </c>
      <c r="HK82" s="59">
        <f t="shared" si="34"/>
        <v>44409</v>
      </c>
      <c r="HL82" s="59">
        <f t="shared" si="34"/>
        <v>44410</v>
      </c>
      <c r="HM82" s="59">
        <f t="shared" si="34"/>
        <v>44411</v>
      </c>
      <c r="HN82" s="59">
        <f t="shared" si="34"/>
        <v>44412</v>
      </c>
      <c r="HO82" s="59">
        <f t="shared" si="34"/>
        <v>44413</v>
      </c>
      <c r="HP82" s="59">
        <f t="shared" si="34"/>
        <v>44414</v>
      </c>
      <c r="HQ82" s="59">
        <f t="shared" si="34"/>
        <v>44415</v>
      </c>
      <c r="HR82" s="59">
        <f t="shared" si="34"/>
        <v>44416</v>
      </c>
      <c r="HS82" s="59">
        <f t="shared" si="34"/>
        <v>44417</v>
      </c>
      <c r="HT82" s="59">
        <f t="shared" si="34"/>
        <v>44418</v>
      </c>
      <c r="HU82" s="59">
        <f t="shared" si="34"/>
        <v>44419</v>
      </c>
      <c r="HV82" s="59">
        <f t="shared" si="34"/>
        <v>44420</v>
      </c>
      <c r="HW82" s="59">
        <f t="shared" si="34"/>
        <v>44421</v>
      </c>
      <c r="HX82" s="59">
        <f t="shared" si="34"/>
        <v>44422</v>
      </c>
      <c r="HY82" s="59">
        <f t="shared" si="34"/>
        <v>44423</v>
      </c>
      <c r="HZ82" s="59">
        <f t="shared" si="34"/>
        <v>44424</v>
      </c>
      <c r="IA82" s="59">
        <f t="shared" si="34"/>
        <v>44425</v>
      </c>
      <c r="IB82" s="59">
        <f t="shared" si="34"/>
        <v>44426</v>
      </c>
      <c r="IC82" s="59">
        <f t="shared" si="34"/>
        <v>44427</v>
      </c>
      <c r="ID82" s="59">
        <f t="shared" si="34"/>
        <v>44428</v>
      </c>
      <c r="IE82" s="59">
        <f t="shared" si="34"/>
        <v>44429</v>
      </c>
      <c r="IF82" s="59">
        <f t="shared" si="34"/>
        <v>44430</v>
      </c>
      <c r="IG82" s="59">
        <f t="shared" si="34"/>
        <v>44431</v>
      </c>
      <c r="IH82" s="59">
        <f t="shared" si="34"/>
        <v>44432</v>
      </c>
      <c r="II82" s="59">
        <f t="shared" si="34"/>
        <v>44433</v>
      </c>
      <c r="IJ82" s="59">
        <f t="shared" si="34"/>
        <v>44434</v>
      </c>
      <c r="IK82" s="59">
        <f t="shared" si="34"/>
        <v>44435</v>
      </c>
      <c r="IL82" s="59">
        <f t="shared" si="34"/>
        <v>44436</v>
      </c>
      <c r="IM82" s="59">
        <f t="shared" si="34"/>
        <v>44437</v>
      </c>
      <c r="IN82" s="59">
        <f t="shared" si="34"/>
        <v>44438</v>
      </c>
      <c r="IO82" s="59">
        <f t="shared" si="34"/>
        <v>44439</v>
      </c>
      <c r="IP82" s="59">
        <f t="shared" si="34"/>
        <v>44440</v>
      </c>
      <c r="IQ82" s="59">
        <f t="shared" ref="IQ82:KC82" si="35">IQ1</f>
        <v>44441</v>
      </c>
      <c r="IR82" s="59">
        <f t="shared" si="35"/>
        <v>44442</v>
      </c>
      <c r="IS82" s="59">
        <f t="shared" si="35"/>
        <v>44443</v>
      </c>
      <c r="IT82" s="59">
        <f t="shared" si="35"/>
        <v>44444</v>
      </c>
      <c r="IU82" s="59">
        <f t="shared" si="35"/>
        <v>44445</v>
      </c>
      <c r="IV82" s="59">
        <f t="shared" si="35"/>
        <v>44446</v>
      </c>
      <c r="IW82" s="59">
        <f t="shared" si="35"/>
        <v>44447</v>
      </c>
      <c r="IX82" s="59">
        <f t="shared" si="35"/>
        <v>44448</v>
      </c>
      <c r="IY82" s="59">
        <f t="shared" si="35"/>
        <v>44449</v>
      </c>
      <c r="IZ82" s="59">
        <f t="shared" si="35"/>
        <v>44450</v>
      </c>
      <c r="JA82" s="59">
        <f t="shared" si="35"/>
        <v>44451</v>
      </c>
      <c r="JB82" s="59">
        <f t="shared" si="35"/>
        <v>44452</v>
      </c>
      <c r="JC82" s="59">
        <f t="shared" si="35"/>
        <v>44453</v>
      </c>
      <c r="JD82" s="59">
        <f t="shared" si="35"/>
        <v>44454</v>
      </c>
      <c r="JE82" s="59">
        <f t="shared" si="35"/>
        <v>44455</v>
      </c>
      <c r="JF82" s="59">
        <f t="shared" si="35"/>
        <v>44456</v>
      </c>
      <c r="JG82" s="59">
        <f t="shared" si="35"/>
        <v>44457</v>
      </c>
      <c r="JH82" s="59">
        <f t="shared" si="35"/>
        <v>44458</v>
      </c>
      <c r="JI82" s="59">
        <f t="shared" si="35"/>
        <v>44459</v>
      </c>
      <c r="JJ82" s="59">
        <f t="shared" si="35"/>
        <v>44460</v>
      </c>
      <c r="JK82" s="59">
        <f t="shared" si="35"/>
        <v>44461</v>
      </c>
      <c r="JL82" s="59">
        <f t="shared" si="35"/>
        <v>44462</v>
      </c>
      <c r="JM82" s="59">
        <f t="shared" si="35"/>
        <v>44463</v>
      </c>
      <c r="JN82" s="59">
        <f t="shared" si="35"/>
        <v>44464</v>
      </c>
      <c r="JO82" s="59">
        <f t="shared" si="35"/>
        <v>44465</v>
      </c>
      <c r="JP82" s="59">
        <f t="shared" si="35"/>
        <v>44466</v>
      </c>
      <c r="JQ82" s="59">
        <f t="shared" si="35"/>
        <v>44467</v>
      </c>
      <c r="JR82" s="59">
        <f t="shared" si="35"/>
        <v>44468</v>
      </c>
      <c r="JS82" s="59">
        <f t="shared" si="35"/>
        <v>44469</v>
      </c>
      <c r="JT82" s="59">
        <f t="shared" si="35"/>
        <v>44470</v>
      </c>
      <c r="JU82" s="59">
        <f t="shared" si="35"/>
        <v>44471</v>
      </c>
      <c r="JV82" s="59">
        <f t="shared" si="35"/>
        <v>44472</v>
      </c>
      <c r="JW82" s="59">
        <f t="shared" si="35"/>
        <v>44473</v>
      </c>
      <c r="JX82" s="59">
        <f t="shared" si="35"/>
        <v>44474</v>
      </c>
      <c r="JY82" s="59">
        <f t="shared" si="35"/>
        <v>44475</v>
      </c>
      <c r="JZ82" s="59">
        <f t="shared" si="35"/>
        <v>44476</v>
      </c>
      <c r="KA82" s="59">
        <f t="shared" si="35"/>
        <v>44477</v>
      </c>
      <c r="KB82" s="59">
        <f t="shared" si="35"/>
        <v>44478</v>
      </c>
      <c r="KC82" s="59">
        <f t="shared" si="35"/>
        <v>44479</v>
      </c>
    </row>
    <row r="83" spans="1:289" s="58" customFormat="1">
      <c r="A83" s="57" t="s">
        <v>425</v>
      </c>
      <c r="B83" s="57"/>
      <c r="C83" s="57"/>
      <c r="D83" s="8"/>
      <c r="E83" s="8"/>
    </row>
    <row r="84" spans="1:289" s="58" customFormat="1">
      <c r="A84" s="57" t="s">
        <v>426</v>
      </c>
      <c r="B84" s="57"/>
      <c r="C84" s="57"/>
      <c r="D84" s="8"/>
      <c r="E84" s="8"/>
    </row>
    <row r="85" spans="1:289" s="58" customFormat="1">
      <c r="A85" s="57" t="s">
        <v>427</v>
      </c>
      <c r="B85" s="57"/>
      <c r="C85" s="57"/>
      <c r="D85" s="8"/>
      <c r="E85" s="8"/>
    </row>
    <row r="86" spans="1:289" s="58" customFormat="1">
      <c r="A86" s="57" t="s">
        <v>428</v>
      </c>
      <c r="B86" s="57"/>
      <c r="C86" s="57"/>
      <c r="D86" s="8"/>
      <c r="E86" s="8"/>
    </row>
    <row r="87" spans="1:289" s="58" customFormat="1">
      <c r="A87" s="57" t="s">
        <v>429</v>
      </c>
      <c r="B87" s="57"/>
      <c r="C87" s="57"/>
      <c r="D87" s="8"/>
      <c r="E87" s="8"/>
    </row>
    <row r="89" spans="1:289">
      <c r="A89" s="66" t="s">
        <v>442</v>
      </c>
    </row>
  </sheetData>
  <sortState ref="A2:KC64">
    <sortCondition ref="A2:A64"/>
  </sortState>
  <conditionalFormatting sqref="AL2:NH32 AL61:NH63 AL81:NH81 AL88:NH296 AL80:BF80 AL35:NH59 AL65:NH65 AL77:NH78">
    <cfRule type="cellIs" dxfId="68" priority="25" operator="notEqual">
      <formula>0</formula>
    </cfRule>
  </conditionalFormatting>
  <conditionalFormatting sqref="AL60:NH60">
    <cfRule type="cellIs" dxfId="67" priority="24" operator="notEqual">
      <formula>0</formula>
    </cfRule>
  </conditionalFormatting>
  <conditionalFormatting sqref="AL34:NG34">
    <cfRule type="cellIs" dxfId="66" priority="23" operator="notEqual">
      <formula>0</formula>
    </cfRule>
  </conditionalFormatting>
  <conditionalFormatting sqref="FL33:NG33">
    <cfRule type="cellIs" dxfId="65" priority="22" operator="notEqual">
      <formula>0</formula>
    </cfRule>
  </conditionalFormatting>
  <conditionalFormatting sqref="AL64:NH64">
    <cfRule type="cellIs" dxfId="64" priority="21" operator="notEqual">
      <formula>0</formula>
    </cfRule>
  </conditionalFormatting>
  <conditionalFormatting sqref="AL76:EF76 EH76:NG76">
    <cfRule type="cellIs" dxfId="63" priority="20" operator="notEqual">
      <formula>0</formula>
    </cfRule>
  </conditionalFormatting>
  <conditionalFormatting sqref="EG76">
    <cfRule type="cellIs" dxfId="62" priority="19" operator="notEqual">
      <formula>0</formula>
    </cfRule>
  </conditionalFormatting>
  <conditionalFormatting sqref="AL66:EF66 EH66:NG66">
    <cfRule type="cellIs" dxfId="61" priority="18" operator="notEqual">
      <formula>0</formula>
    </cfRule>
  </conditionalFormatting>
  <conditionalFormatting sqref="EG66">
    <cfRule type="cellIs" dxfId="60" priority="17" operator="notEqual">
      <formula>0</formula>
    </cfRule>
  </conditionalFormatting>
  <conditionalFormatting sqref="AL67:EF67 EH67:NG67">
    <cfRule type="cellIs" dxfId="59" priority="16" operator="notEqual">
      <formula>0</formula>
    </cfRule>
  </conditionalFormatting>
  <conditionalFormatting sqref="EG67">
    <cfRule type="cellIs" dxfId="58" priority="15" operator="notEqual">
      <formula>0</formula>
    </cfRule>
  </conditionalFormatting>
  <conditionalFormatting sqref="AL68:EF68 EH68:NG68">
    <cfRule type="cellIs" dxfId="57" priority="14" operator="notEqual">
      <formula>0</formula>
    </cfRule>
  </conditionalFormatting>
  <conditionalFormatting sqref="EG68">
    <cfRule type="cellIs" dxfId="56" priority="13" operator="notEqual">
      <formula>0</formula>
    </cfRule>
  </conditionalFormatting>
  <conditionalFormatting sqref="AL69:EF69 EH69:NG69 EH71:NG71 AL71:EF71">
    <cfRule type="cellIs" dxfId="55" priority="12" operator="notEqual">
      <formula>0</formula>
    </cfRule>
  </conditionalFormatting>
  <conditionalFormatting sqref="EG69 EG71">
    <cfRule type="cellIs" dxfId="54" priority="11" operator="notEqual">
      <formula>0</formula>
    </cfRule>
  </conditionalFormatting>
  <conditionalFormatting sqref="AL70:EF70 EH70:NG70">
    <cfRule type="cellIs" dxfId="53" priority="10" operator="notEqual">
      <formula>0</formula>
    </cfRule>
  </conditionalFormatting>
  <conditionalFormatting sqref="EG70">
    <cfRule type="cellIs" dxfId="52" priority="9" operator="notEqual">
      <formula>0</formula>
    </cfRule>
  </conditionalFormatting>
  <conditionalFormatting sqref="AL72:EF72 EH72:NG72">
    <cfRule type="cellIs" dxfId="51" priority="8" operator="notEqual">
      <formula>0</formula>
    </cfRule>
  </conditionalFormatting>
  <conditionalFormatting sqref="EG72">
    <cfRule type="cellIs" dxfId="50" priority="7" operator="notEqual">
      <formula>0</formula>
    </cfRule>
  </conditionalFormatting>
  <conditionalFormatting sqref="AL73:EF73 EH73:NG73">
    <cfRule type="cellIs" dxfId="49" priority="6" operator="notEqual">
      <formula>0</formula>
    </cfRule>
  </conditionalFormatting>
  <conditionalFormatting sqref="EG73">
    <cfRule type="cellIs" dxfId="48" priority="5" operator="notEqual">
      <formula>0</formula>
    </cfRule>
  </conditionalFormatting>
  <conditionalFormatting sqref="AL74:EF74 EH74:NG74">
    <cfRule type="cellIs" dxfId="47" priority="4" operator="notEqual">
      <formula>0</formula>
    </cfRule>
  </conditionalFormatting>
  <conditionalFormatting sqref="EG74">
    <cfRule type="cellIs" dxfId="46" priority="3" operator="notEqual">
      <formula>0</formula>
    </cfRule>
  </conditionalFormatting>
  <conditionalFormatting sqref="AL75:EF75 EH75:NG75">
    <cfRule type="cellIs" dxfId="45" priority="2" operator="notEqual">
      <formula>0</formula>
    </cfRule>
  </conditionalFormatting>
  <conditionalFormatting sqref="EG75">
    <cfRule type="cellIs" dxfId="44" priority="1" operator="not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'Meta Daten'!$B$1:$B$10</xm:f>
          </x14:formula1>
          <xm:sqref>C2:D34 C35:C54 D35:D76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I90"/>
  <sheetViews>
    <sheetView zoomScale="73" zoomScaleNormal="73" workbookViewId="0">
      <pane xSplit="1" topLeftCell="C1" activePane="topRight" state="frozen"/>
      <selection pane="topRight" activeCell="NI74" sqref="NI74:NI75"/>
    </sheetView>
  </sheetViews>
  <sheetFormatPr baseColWidth="10" defaultColWidth="11.42578125" defaultRowHeight="15"/>
  <cols>
    <col min="1" max="1" width="41.28515625" style="8" bestFit="1" customWidth="1"/>
    <col min="2" max="2" width="28.140625" style="8" bestFit="1" customWidth="1"/>
    <col min="3" max="3" width="7.42578125" style="2" customWidth="1"/>
    <col min="4" max="5" width="7.42578125" style="8" bestFit="1" customWidth="1"/>
    <col min="6" max="6" width="9.28515625" style="2" customWidth="1"/>
    <col min="7" max="15" width="4.140625" style="2" hidden="1" customWidth="1"/>
    <col min="16" max="37" width="4.85546875" style="2" hidden="1" customWidth="1"/>
    <col min="38" max="46" width="4.28515625" style="2" hidden="1" customWidth="1"/>
    <col min="47" max="58" width="5" style="2" hidden="1" customWidth="1"/>
    <col min="59" max="65" width="4.42578125" style="2" hidden="1" customWidth="1"/>
    <col min="66" max="66" width="3.42578125" style="2" hidden="1" customWidth="1"/>
    <col min="67" max="67" width="4.85546875" style="2" hidden="1" customWidth="1"/>
    <col min="68" max="68" width="4.85546875" style="2" bestFit="1" customWidth="1"/>
    <col min="69" max="74" width="3.42578125" style="2" hidden="1" customWidth="1"/>
    <col min="75" max="86" width="4.42578125" style="2" hidden="1" customWidth="1"/>
    <col min="87" max="87" width="5.7109375" style="2" bestFit="1" customWidth="1"/>
    <col min="88" max="89" width="4.42578125" style="2" hidden="1" customWidth="1"/>
    <col min="90" max="90" width="5.7109375" style="2" bestFit="1" customWidth="1"/>
    <col min="91" max="96" width="4.42578125" style="2" hidden="1" customWidth="1"/>
    <col min="97" max="105" width="3.42578125" style="2" hidden="1" customWidth="1"/>
    <col min="106" max="106" width="4.42578125" style="2" hidden="1" customWidth="1"/>
    <col min="107" max="107" width="5.140625" style="2" bestFit="1" customWidth="1"/>
    <col min="108" max="108" width="4.42578125" style="2" hidden="1" customWidth="1"/>
    <col min="109" max="109" width="5.42578125" style="2" bestFit="1" customWidth="1"/>
    <col min="110" max="112" width="4.42578125" style="2" hidden="1" customWidth="1"/>
    <col min="113" max="113" width="5.42578125" style="2" bestFit="1" customWidth="1"/>
    <col min="114" max="121" width="4.42578125" style="2" hidden="1" customWidth="1"/>
    <col min="122" max="123" width="5.7109375" style="2" bestFit="1" customWidth="1"/>
    <col min="124" max="124" width="4.42578125" style="2" hidden="1" customWidth="1"/>
    <col min="125" max="125" width="5.7109375" style="2" bestFit="1" customWidth="1"/>
    <col min="126" max="126" width="4.42578125" style="2" hidden="1" customWidth="1"/>
    <col min="127" max="127" width="3.42578125" style="2" hidden="1" customWidth="1"/>
    <col min="128" max="129" width="4.85546875" style="2" bestFit="1" customWidth="1"/>
    <col min="130" max="130" width="3.42578125" style="2" hidden="1" customWidth="1"/>
    <col min="131" max="131" width="4.85546875" style="2" bestFit="1" customWidth="1"/>
    <col min="132" max="132" width="3.42578125" style="2" hidden="1" customWidth="1"/>
    <col min="133" max="133" width="4.85546875" style="2" bestFit="1" customWidth="1"/>
    <col min="134" max="134" width="3.42578125" style="2" hidden="1" customWidth="1"/>
    <col min="135" max="135" width="4.85546875" style="2" bestFit="1" customWidth="1"/>
    <col min="136" max="136" width="4.42578125" style="2" hidden="1" customWidth="1"/>
    <col min="137" max="137" width="5.140625" style="2" bestFit="1" customWidth="1"/>
    <col min="138" max="139" width="4.42578125" style="2" hidden="1" customWidth="1"/>
    <col min="140" max="141" width="5.42578125" style="2" bestFit="1" customWidth="1"/>
    <col min="142" max="143" width="4.42578125" style="2" hidden="1" customWidth="1"/>
    <col min="144" max="144" width="5.42578125" style="2" bestFit="1" customWidth="1"/>
    <col min="145" max="145" width="4.42578125" style="2" hidden="1" customWidth="1"/>
    <col min="146" max="146" width="5.7109375" style="2" bestFit="1" customWidth="1"/>
    <col min="147" max="148" width="4.42578125" style="2" hidden="1" customWidth="1"/>
    <col min="149" max="149" width="5.7109375" style="2" bestFit="1" customWidth="1"/>
    <col min="150" max="151" width="4.42578125" style="2" hidden="1" customWidth="1"/>
    <col min="152" max="152" width="5.7109375" style="2" bestFit="1" customWidth="1"/>
    <col min="153" max="156" width="4.42578125" style="2" hidden="1" customWidth="1"/>
    <col min="157" max="157" width="5.42578125" style="2" bestFit="1" customWidth="1"/>
    <col min="158" max="159" width="3.42578125" style="2" hidden="1" customWidth="1"/>
    <col min="160" max="160" width="4.85546875" style="2" bestFit="1" customWidth="1"/>
    <col min="161" max="161" width="3.42578125" style="2" hidden="1" customWidth="1"/>
    <col min="162" max="162" width="4.85546875" style="2" bestFit="1" customWidth="1"/>
    <col min="163" max="166" width="3.42578125" style="2" hidden="1" customWidth="1"/>
    <col min="167" max="167" width="5.42578125" style="2" bestFit="1" customWidth="1"/>
    <col min="168" max="168" width="4.42578125" style="2" hidden="1" customWidth="1"/>
    <col min="169" max="169" width="5.42578125" style="2" bestFit="1" customWidth="1"/>
    <col min="170" max="170" width="4.42578125" style="2" hidden="1" customWidth="1"/>
    <col min="171" max="171" width="5.42578125" style="2" bestFit="1" customWidth="1"/>
    <col min="172" max="173" width="4.42578125" style="2" hidden="1" customWidth="1"/>
    <col min="174" max="174" width="5.42578125" style="2" bestFit="1" customWidth="1"/>
    <col min="175" max="175" width="4.42578125" style="2" hidden="1" customWidth="1"/>
    <col min="176" max="176" width="5.42578125" style="2" bestFit="1" customWidth="1"/>
    <col min="177" max="177" width="4.42578125" style="2" hidden="1" customWidth="1"/>
    <col min="178" max="178" width="5.42578125" style="2" bestFit="1" customWidth="1"/>
    <col min="179" max="181" width="4.42578125" style="2" hidden="1" customWidth="1"/>
    <col min="182" max="182" width="5.7109375" style="2" bestFit="1" customWidth="1"/>
    <col min="183" max="184" width="4.42578125" style="2" hidden="1" customWidth="1"/>
    <col min="185" max="185" width="5.7109375" style="2" bestFit="1" customWidth="1"/>
    <col min="186" max="187" width="4.42578125" style="2" hidden="1" customWidth="1"/>
    <col min="188" max="191" width="3.42578125" style="2" hidden="1" customWidth="1"/>
    <col min="192" max="192" width="4.85546875" style="2" bestFit="1" customWidth="1"/>
    <col min="193" max="196" width="3.42578125" style="2" hidden="1" customWidth="1"/>
    <col min="197" max="198" width="4.42578125" style="2" hidden="1" customWidth="1"/>
    <col min="199" max="199" width="5.42578125" style="2" bestFit="1" customWidth="1"/>
    <col min="200" max="213" width="4.42578125" style="2" hidden="1" customWidth="1"/>
    <col min="214" max="214" width="5.7109375" style="2" bestFit="1" customWidth="1"/>
    <col min="215" max="215" width="4.42578125" style="2" hidden="1" customWidth="1"/>
    <col min="216" max="217" width="5.7109375" style="2" bestFit="1" customWidth="1"/>
    <col min="218" max="218" width="4.42578125" style="2" hidden="1" customWidth="1"/>
    <col min="219" max="219" width="3.42578125" style="2" hidden="1" customWidth="1"/>
    <col min="220" max="220" width="4.85546875" style="2" bestFit="1" customWidth="1"/>
    <col min="221" max="226" width="3.42578125" style="2" hidden="1" customWidth="1"/>
    <col min="227" max="227" width="4.85546875" style="2" bestFit="1" customWidth="1"/>
    <col min="228" max="228" width="4.42578125" style="2" hidden="1" customWidth="1"/>
    <col min="229" max="229" width="5.140625" style="2" bestFit="1" customWidth="1"/>
    <col min="230" max="233" width="4.42578125" style="2" hidden="1" customWidth="1"/>
    <col min="234" max="234" width="5.42578125" style="2" bestFit="1" customWidth="1"/>
    <col min="235" max="238" width="4.42578125" style="2" hidden="1" customWidth="1"/>
    <col min="239" max="239" width="5.42578125" style="2" bestFit="1" customWidth="1"/>
    <col min="240" max="249" width="4.42578125" style="2" hidden="1" customWidth="1"/>
    <col min="250" max="253" width="3.42578125" style="2" hidden="1" customWidth="1"/>
    <col min="254" max="254" width="4.85546875" style="2" bestFit="1" customWidth="1"/>
    <col min="255" max="258" width="3.42578125" style="2" hidden="1" customWidth="1"/>
    <col min="259" max="260" width="4.42578125" style="2" hidden="1" customWidth="1"/>
    <col min="261" max="261" width="5.42578125" style="2" bestFit="1" customWidth="1"/>
    <col min="262" max="269" width="4.42578125" style="2" hidden="1" customWidth="1"/>
    <col min="270" max="270" width="5.42578125" style="2" bestFit="1" customWidth="1"/>
    <col min="271" max="278" width="4.42578125" style="2" hidden="1" customWidth="1"/>
    <col min="279" max="279" width="5.7109375" style="2" bestFit="1" customWidth="1"/>
    <col min="280" max="287" width="4.42578125" style="2" hidden="1" customWidth="1"/>
    <col min="288" max="288" width="5.42578125" style="2" bestFit="1" customWidth="1"/>
    <col min="289" max="289" width="5.42578125" style="2" hidden="1" customWidth="1"/>
    <col min="290" max="290" width="5.5703125" style="2" bestFit="1" customWidth="1"/>
    <col min="291" max="295" width="5.42578125" style="2" hidden="1" customWidth="1"/>
    <col min="296" max="296" width="5.85546875" style="2" bestFit="1" customWidth="1"/>
    <col min="297" max="310" width="5.42578125" style="2" hidden="1" customWidth="1"/>
    <col min="311" max="319" width="4.42578125" style="2" hidden="1" customWidth="1"/>
    <col min="320" max="340" width="5.42578125" style="2" hidden="1" customWidth="1"/>
    <col min="341" max="349" width="4.42578125" style="2" hidden="1" customWidth="1"/>
    <col min="350" max="371" width="5.42578125" style="2" hidden="1" customWidth="1"/>
    <col min="372" max="372" width="3" style="2" customWidth="1"/>
    <col min="373" max="373" width="11.5703125" style="2" bestFit="1" customWidth="1"/>
    <col min="374" max="16384" width="11.42578125" style="2"/>
  </cols>
  <sheetData>
    <row r="1" spans="1:373" s="90" customFormat="1">
      <c r="A1" s="86" t="s">
        <v>509</v>
      </c>
      <c r="B1" s="86" t="s">
        <v>513</v>
      </c>
      <c r="C1" s="87" t="s">
        <v>529</v>
      </c>
      <c r="D1" s="87" t="s">
        <v>445</v>
      </c>
      <c r="E1" s="87" t="s">
        <v>446</v>
      </c>
      <c r="F1" s="88" t="s">
        <v>1</v>
      </c>
      <c r="G1" s="89">
        <v>44197</v>
      </c>
      <c r="H1" s="89">
        <v>44198</v>
      </c>
      <c r="I1" s="89">
        <v>44199</v>
      </c>
      <c r="J1" s="89">
        <v>44200</v>
      </c>
      <c r="K1" s="89">
        <v>44201</v>
      </c>
      <c r="L1" s="89">
        <v>44202</v>
      </c>
      <c r="M1" s="89">
        <v>44203</v>
      </c>
      <c r="N1" s="89">
        <v>44204</v>
      </c>
      <c r="O1" s="89">
        <v>44205</v>
      </c>
      <c r="P1" s="89">
        <v>44206</v>
      </c>
      <c r="Q1" s="89">
        <v>44207</v>
      </c>
      <c r="R1" s="89">
        <v>44208</v>
      </c>
      <c r="S1" s="89">
        <v>44209</v>
      </c>
      <c r="T1" s="89">
        <v>44210</v>
      </c>
      <c r="U1" s="89">
        <v>44211</v>
      </c>
      <c r="V1" s="89">
        <v>44212</v>
      </c>
      <c r="W1" s="89">
        <v>44213</v>
      </c>
      <c r="X1" s="89">
        <v>44214</v>
      </c>
      <c r="Y1" s="89">
        <v>44215</v>
      </c>
      <c r="Z1" s="89">
        <v>44216</v>
      </c>
      <c r="AA1" s="89">
        <v>44217</v>
      </c>
      <c r="AB1" s="89">
        <v>44218</v>
      </c>
      <c r="AC1" s="89">
        <v>44219</v>
      </c>
      <c r="AD1" s="89">
        <v>44220</v>
      </c>
      <c r="AE1" s="89">
        <v>44221</v>
      </c>
      <c r="AF1" s="89">
        <v>44222</v>
      </c>
      <c r="AG1" s="89">
        <v>44223</v>
      </c>
      <c r="AH1" s="89">
        <v>44224</v>
      </c>
      <c r="AI1" s="89">
        <v>44225</v>
      </c>
      <c r="AJ1" s="89">
        <v>44226</v>
      </c>
      <c r="AK1" s="89">
        <v>44227</v>
      </c>
      <c r="AL1" s="89">
        <v>44228</v>
      </c>
      <c r="AM1" s="89">
        <v>44229</v>
      </c>
      <c r="AN1" s="89">
        <v>44230</v>
      </c>
      <c r="AO1" s="89">
        <v>44231</v>
      </c>
      <c r="AP1" s="89">
        <v>44232</v>
      </c>
      <c r="AQ1" s="89">
        <v>44233</v>
      </c>
      <c r="AR1" s="89">
        <v>44234</v>
      </c>
      <c r="AS1" s="89">
        <v>44235</v>
      </c>
      <c r="AT1" s="89">
        <v>44236</v>
      </c>
      <c r="AU1" s="89">
        <v>44237</v>
      </c>
      <c r="AV1" s="89">
        <v>44238</v>
      </c>
      <c r="AW1" s="89">
        <v>44239</v>
      </c>
      <c r="AX1" s="89">
        <v>44240</v>
      </c>
      <c r="AY1" s="89">
        <v>44241</v>
      </c>
      <c r="AZ1" s="89">
        <v>44242</v>
      </c>
      <c r="BA1" s="89">
        <v>44243</v>
      </c>
      <c r="BB1" s="89">
        <v>44244</v>
      </c>
      <c r="BC1" s="89">
        <v>44245</v>
      </c>
      <c r="BD1" s="89">
        <v>44246</v>
      </c>
      <c r="BE1" s="89">
        <v>44247</v>
      </c>
      <c r="BF1" s="89">
        <v>44248</v>
      </c>
      <c r="BG1" s="89">
        <v>44249</v>
      </c>
      <c r="BH1" s="89">
        <v>44250</v>
      </c>
      <c r="BI1" s="89">
        <v>44251</v>
      </c>
      <c r="BJ1" s="89">
        <v>44252</v>
      </c>
      <c r="BK1" s="89">
        <v>44253</v>
      </c>
      <c r="BL1" s="89">
        <v>44254</v>
      </c>
      <c r="BM1" s="89">
        <v>44255</v>
      </c>
      <c r="BN1" s="89">
        <v>44256</v>
      </c>
      <c r="BO1" s="89">
        <v>44257</v>
      </c>
      <c r="BP1" s="89">
        <v>44258</v>
      </c>
      <c r="BQ1" s="89">
        <v>44259</v>
      </c>
      <c r="BR1" s="89">
        <v>44260</v>
      </c>
      <c r="BS1" s="89">
        <v>44261</v>
      </c>
      <c r="BT1" s="89">
        <v>44262</v>
      </c>
      <c r="BU1" s="89">
        <v>44263</v>
      </c>
      <c r="BV1" s="89">
        <v>44264</v>
      </c>
      <c r="BW1" s="89">
        <v>44265</v>
      </c>
      <c r="BX1" s="89">
        <v>44266</v>
      </c>
      <c r="BY1" s="89">
        <v>44267</v>
      </c>
      <c r="BZ1" s="89">
        <v>44268</v>
      </c>
      <c r="CA1" s="89">
        <v>44269</v>
      </c>
      <c r="CB1" s="89">
        <v>44270</v>
      </c>
      <c r="CC1" s="89">
        <v>44271</v>
      </c>
      <c r="CD1" s="89">
        <v>44272</v>
      </c>
      <c r="CE1" s="89">
        <v>44273</v>
      </c>
      <c r="CF1" s="89">
        <v>44274</v>
      </c>
      <c r="CG1" s="89">
        <v>44275</v>
      </c>
      <c r="CH1" s="89">
        <v>44276</v>
      </c>
      <c r="CI1" s="89">
        <v>44277</v>
      </c>
      <c r="CJ1" s="89">
        <v>44278</v>
      </c>
      <c r="CK1" s="89">
        <v>44279</v>
      </c>
      <c r="CL1" s="89">
        <v>44280</v>
      </c>
      <c r="CM1" s="89">
        <v>44281</v>
      </c>
      <c r="CN1" s="89">
        <v>44282</v>
      </c>
      <c r="CO1" s="89">
        <v>44283</v>
      </c>
      <c r="CP1" s="89">
        <v>44284</v>
      </c>
      <c r="CQ1" s="89">
        <v>44285</v>
      </c>
      <c r="CR1" s="89">
        <v>44286</v>
      </c>
      <c r="CS1" s="89">
        <v>44287</v>
      </c>
      <c r="CT1" s="89">
        <v>44288</v>
      </c>
      <c r="CU1" s="89">
        <v>44289</v>
      </c>
      <c r="CV1" s="89">
        <v>44290</v>
      </c>
      <c r="CW1" s="89">
        <v>44291</v>
      </c>
      <c r="CX1" s="89">
        <v>44292</v>
      </c>
      <c r="CY1" s="89">
        <v>44293</v>
      </c>
      <c r="CZ1" s="89">
        <v>44294</v>
      </c>
      <c r="DA1" s="89">
        <v>44295</v>
      </c>
      <c r="DB1" s="89">
        <v>44296</v>
      </c>
      <c r="DC1" s="89">
        <v>44297</v>
      </c>
      <c r="DD1" s="89">
        <v>44298</v>
      </c>
      <c r="DE1" s="89">
        <v>44299</v>
      </c>
      <c r="DF1" s="89">
        <v>44300</v>
      </c>
      <c r="DG1" s="89">
        <v>44301</v>
      </c>
      <c r="DH1" s="89">
        <v>44302</v>
      </c>
      <c r="DI1" s="89">
        <v>44303</v>
      </c>
      <c r="DJ1" s="89">
        <v>44304</v>
      </c>
      <c r="DK1" s="89">
        <v>44305</v>
      </c>
      <c r="DL1" s="89">
        <v>44306</v>
      </c>
      <c r="DM1" s="89">
        <v>44307</v>
      </c>
      <c r="DN1" s="89">
        <v>44308</v>
      </c>
      <c r="DO1" s="89">
        <v>44309</v>
      </c>
      <c r="DP1" s="89">
        <v>44310</v>
      </c>
      <c r="DQ1" s="89">
        <v>44311</v>
      </c>
      <c r="DR1" s="89">
        <v>44312</v>
      </c>
      <c r="DS1" s="89">
        <v>44313</v>
      </c>
      <c r="DT1" s="89">
        <v>44314</v>
      </c>
      <c r="DU1" s="89">
        <v>44315</v>
      </c>
      <c r="DV1" s="89">
        <v>44316</v>
      </c>
      <c r="DW1" s="89">
        <v>44317</v>
      </c>
      <c r="DX1" s="89">
        <v>44318</v>
      </c>
      <c r="DY1" s="89">
        <v>44319</v>
      </c>
      <c r="DZ1" s="89">
        <v>44320</v>
      </c>
      <c r="EA1" s="89">
        <v>44321</v>
      </c>
      <c r="EB1" s="89">
        <v>44322</v>
      </c>
      <c r="EC1" s="89">
        <v>44323</v>
      </c>
      <c r="ED1" s="89">
        <v>44324</v>
      </c>
      <c r="EE1" s="89">
        <v>44325</v>
      </c>
      <c r="EF1" s="89">
        <v>44326</v>
      </c>
      <c r="EG1" s="89">
        <v>44327</v>
      </c>
      <c r="EH1" s="89">
        <v>44328</v>
      </c>
      <c r="EI1" s="89">
        <v>44329</v>
      </c>
      <c r="EJ1" s="89">
        <v>44330</v>
      </c>
      <c r="EK1" s="89">
        <v>44331</v>
      </c>
      <c r="EL1" s="89">
        <v>44332</v>
      </c>
      <c r="EM1" s="89">
        <v>44333</v>
      </c>
      <c r="EN1" s="89">
        <v>44334</v>
      </c>
      <c r="EO1" s="89">
        <v>44335</v>
      </c>
      <c r="EP1" s="89">
        <v>44336</v>
      </c>
      <c r="EQ1" s="89">
        <v>44337</v>
      </c>
      <c r="ER1" s="89">
        <v>44338</v>
      </c>
      <c r="ES1" s="89">
        <v>44339</v>
      </c>
      <c r="ET1" s="89">
        <v>44340</v>
      </c>
      <c r="EU1" s="89">
        <v>44341</v>
      </c>
      <c r="EV1" s="89">
        <v>44342</v>
      </c>
      <c r="EW1" s="89">
        <v>44343</v>
      </c>
      <c r="EX1" s="89">
        <v>44344</v>
      </c>
      <c r="EY1" s="89">
        <v>44345</v>
      </c>
      <c r="EZ1" s="89">
        <v>44346</v>
      </c>
      <c r="FA1" s="89">
        <v>44347</v>
      </c>
      <c r="FB1" s="89">
        <v>44348</v>
      </c>
      <c r="FC1" s="89">
        <v>44349</v>
      </c>
      <c r="FD1" s="89">
        <v>44350</v>
      </c>
      <c r="FE1" s="89">
        <v>44351</v>
      </c>
      <c r="FF1" s="89">
        <v>44352</v>
      </c>
      <c r="FG1" s="89">
        <v>44353</v>
      </c>
      <c r="FH1" s="89">
        <v>44354</v>
      </c>
      <c r="FI1" s="89">
        <v>44355</v>
      </c>
      <c r="FJ1" s="89">
        <v>44356</v>
      </c>
      <c r="FK1" s="89">
        <v>44357</v>
      </c>
      <c r="FL1" s="89">
        <v>44358</v>
      </c>
      <c r="FM1" s="89">
        <v>44359</v>
      </c>
      <c r="FN1" s="89">
        <v>44360</v>
      </c>
      <c r="FO1" s="89">
        <v>44361</v>
      </c>
      <c r="FP1" s="89">
        <v>44362</v>
      </c>
      <c r="FQ1" s="89">
        <v>44363</v>
      </c>
      <c r="FR1" s="89">
        <v>44364</v>
      </c>
      <c r="FS1" s="89">
        <v>44365</v>
      </c>
      <c r="FT1" s="89">
        <v>44366</v>
      </c>
      <c r="FU1" s="89">
        <v>44367</v>
      </c>
      <c r="FV1" s="89">
        <v>44368</v>
      </c>
      <c r="FW1" s="89">
        <v>44369</v>
      </c>
      <c r="FX1" s="89">
        <v>44370</v>
      </c>
      <c r="FY1" s="89">
        <v>44371</v>
      </c>
      <c r="FZ1" s="89">
        <v>44372</v>
      </c>
      <c r="GA1" s="89">
        <v>44373</v>
      </c>
      <c r="GB1" s="89">
        <v>44374</v>
      </c>
      <c r="GC1" s="89">
        <v>44375</v>
      </c>
      <c r="GD1" s="89">
        <v>44376</v>
      </c>
      <c r="GE1" s="89">
        <v>44377</v>
      </c>
      <c r="GF1" s="89">
        <v>44378</v>
      </c>
      <c r="GG1" s="89">
        <v>44379</v>
      </c>
      <c r="GH1" s="89">
        <v>44380</v>
      </c>
      <c r="GI1" s="89">
        <v>44381</v>
      </c>
      <c r="GJ1" s="89">
        <v>44382</v>
      </c>
      <c r="GK1" s="89">
        <v>44383</v>
      </c>
      <c r="GL1" s="89">
        <v>44384</v>
      </c>
      <c r="GM1" s="89">
        <v>44385</v>
      </c>
      <c r="GN1" s="89">
        <v>44386</v>
      </c>
      <c r="GO1" s="89">
        <v>44387</v>
      </c>
      <c r="GP1" s="89">
        <v>44388</v>
      </c>
      <c r="GQ1" s="89">
        <v>44389</v>
      </c>
      <c r="GR1" s="89">
        <v>44390</v>
      </c>
      <c r="GS1" s="89">
        <v>44391</v>
      </c>
      <c r="GT1" s="89">
        <v>44392</v>
      </c>
      <c r="GU1" s="89">
        <v>44393</v>
      </c>
      <c r="GV1" s="89">
        <v>44394</v>
      </c>
      <c r="GW1" s="89">
        <v>44395</v>
      </c>
      <c r="GX1" s="89">
        <v>44396</v>
      </c>
      <c r="GY1" s="89">
        <v>44397</v>
      </c>
      <c r="GZ1" s="89">
        <v>44398</v>
      </c>
      <c r="HA1" s="89">
        <v>44399</v>
      </c>
      <c r="HB1" s="89">
        <v>44400</v>
      </c>
      <c r="HC1" s="89">
        <v>44401</v>
      </c>
      <c r="HD1" s="89">
        <v>44402</v>
      </c>
      <c r="HE1" s="89">
        <v>44403</v>
      </c>
      <c r="HF1" s="89">
        <v>44404</v>
      </c>
      <c r="HG1" s="89">
        <v>44405</v>
      </c>
      <c r="HH1" s="89">
        <v>44406</v>
      </c>
      <c r="HI1" s="89">
        <v>44407</v>
      </c>
      <c r="HJ1" s="89">
        <v>44408</v>
      </c>
      <c r="HK1" s="89">
        <v>44409</v>
      </c>
      <c r="HL1" s="89">
        <v>44410</v>
      </c>
      <c r="HM1" s="89">
        <v>44411</v>
      </c>
      <c r="HN1" s="89">
        <v>44412</v>
      </c>
      <c r="HO1" s="89">
        <v>44413</v>
      </c>
      <c r="HP1" s="89">
        <v>44414</v>
      </c>
      <c r="HQ1" s="89">
        <v>44415</v>
      </c>
      <c r="HR1" s="89">
        <v>44416</v>
      </c>
      <c r="HS1" s="89">
        <v>44417</v>
      </c>
      <c r="HT1" s="89">
        <v>44418</v>
      </c>
      <c r="HU1" s="89">
        <v>44419</v>
      </c>
      <c r="HV1" s="89">
        <v>44420</v>
      </c>
      <c r="HW1" s="89">
        <v>44421</v>
      </c>
      <c r="HX1" s="89">
        <v>44422</v>
      </c>
      <c r="HY1" s="89">
        <v>44423</v>
      </c>
      <c r="HZ1" s="89">
        <v>44424</v>
      </c>
      <c r="IA1" s="89">
        <v>44425</v>
      </c>
      <c r="IB1" s="89">
        <v>44426</v>
      </c>
      <c r="IC1" s="89">
        <v>44427</v>
      </c>
      <c r="ID1" s="89">
        <v>44428</v>
      </c>
      <c r="IE1" s="89">
        <v>44429</v>
      </c>
      <c r="IF1" s="89">
        <v>44430</v>
      </c>
      <c r="IG1" s="89">
        <v>44431</v>
      </c>
      <c r="IH1" s="89">
        <v>44432</v>
      </c>
      <c r="II1" s="89">
        <v>44433</v>
      </c>
      <c r="IJ1" s="89">
        <v>44434</v>
      </c>
      <c r="IK1" s="89">
        <v>44435</v>
      </c>
      <c r="IL1" s="89">
        <v>44436</v>
      </c>
      <c r="IM1" s="89">
        <v>44437</v>
      </c>
      <c r="IN1" s="89">
        <v>44438</v>
      </c>
      <c r="IO1" s="89">
        <v>44439</v>
      </c>
      <c r="IP1" s="89">
        <v>44440</v>
      </c>
      <c r="IQ1" s="89">
        <v>44441</v>
      </c>
      <c r="IR1" s="89">
        <v>44442</v>
      </c>
      <c r="IS1" s="89">
        <v>44443</v>
      </c>
      <c r="IT1" s="89">
        <v>44444</v>
      </c>
      <c r="IU1" s="89">
        <v>44445</v>
      </c>
      <c r="IV1" s="89">
        <v>44446</v>
      </c>
      <c r="IW1" s="89">
        <v>44447</v>
      </c>
      <c r="IX1" s="89">
        <v>44448</v>
      </c>
      <c r="IY1" s="89">
        <v>44449</v>
      </c>
      <c r="IZ1" s="89">
        <v>44450</v>
      </c>
      <c r="JA1" s="89">
        <v>44451</v>
      </c>
      <c r="JB1" s="89">
        <v>44452</v>
      </c>
      <c r="JC1" s="89">
        <v>44453</v>
      </c>
      <c r="JD1" s="89">
        <v>44454</v>
      </c>
      <c r="JE1" s="89">
        <v>44455</v>
      </c>
      <c r="JF1" s="89">
        <v>44456</v>
      </c>
      <c r="JG1" s="89">
        <v>44457</v>
      </c>
      <c r="JH1" s="89">
        <v>44458</v>
      </c>
      <c r="JI1" s="89">
        <v>44459</v>
      </c>
      <c r="JJ1" s="89">
        <v>44460</v>
      </c>
      <c r="JK1" s="89">
        <v>44461</v>
      </c>
      <c r="JL1" s="89">
        <v>44462</v>
      </c>
      <c r="JM1" s="89">
        <v>44463</v>
      </c>
      <c r="JN1" s="89">
        <v>44464</v>
      </c>
      <c r="JO1" s="89">
        <v>44465</v>
      </c>
      <c r="JP1" s="89">
        <v>44466</v>
      </c>
      <c r="JQ1" s="89">
        <v>44467</v>
      </c>
      <c r="JR1" s="89">
        <v>44468</v>
      </c>
      <c r="JS1" s="89">
        <v>44469</v>
      </c>
      <c r="JT1" s="89">
        <v>44470</v>
      </c>
      <c r="JU1" s="89">
        <v>44471</v>
      </c>
      <c r="JV1" s="89">
        <v>44472</v>
      </c>
      <c r="JW1" s="89">
        <v>44473</v>
      </c>
      <c r="JX1" s="89">
        <v>44474</v>
      </c>
      <c r="JY1" s="89">
        <v>44475</v>
      </c>
      <c r="JZ1" s="89">
        <v>44476</v>
      </c>
      <c r="KA1" s="89">
        <v>44477</v>
      </c>
      <c r="KB1" s="89">
        <v>44478</v>
      </c>
      <c r="KC1" s="89">
        <v>44479</v>
      </c>
      <c r="KD1" s="89">
        <v>44480</v>
      </c>
      <c r="KE1" s="89">
        <v>44481</v>
      </c>
      <c r="KF1" s="89">
        <v>44482</v>
      </c>
      <c r="KG1" s="89">
        <v>44483</v>
      </c>
      <c r="KH1" s="89">
        <v>44484</v>
      </c>
      <c r="KI1" s="89">
        <v>44485</v>
      </c>
      <c r="KJ1" s="89">
        <v>44486</v>
      </c>
      <c r="KK1" s="89">
        <v>44487</v>
      </c>
      <c r="KL1" s="89">
        <v>44488</v>
      </c>
      <c r="KM1" s="89">
        <v>44489</v>
      </c>
      <c r="KN1" s="89">
        <v>44490</v>
      </c>
      <c r="KO1" s="89">
        <v>44491</v>
      </c>
      <c r="KP1" s="89">
        <v>44492</v>
      </c>
      <c r="KQ1" s="89">
        <v>44493</v>
      </c>
      <c r="KR1" s="89">
        <v>44494</v>
      </c>
      <c r="KS1" s="89">
        <v>44495</v>
      </c>
      <c r="KT1" s="89">
        <v>44496</v>
      </c>
      <c r="KU1" s="89">
        <v>44497</v>
      </c>
      <c r="KV1" s="89">
        <v>44498</v>
      </c>
      <c r="KW1" s="89">
        <v>44499</v>
      </c>
      <c r="KX1" s="89">
        <v>44500</v>
      </c>
      <c r="KY1" s="89">
        <v>44501</v>
      </c>
      <c r="KZ1" s="89">
        <v>44502</v>
      </c>
      <c r="LA1" s="89">
        <v>44503</v>
      </c>
      <c r="LB1" s="89">
        <v>44504</v>
      </c>
      <c r="LC1" s="89">
        <v>44505</v>
      </c>
      <c r="LD1" s="89">
        <v>44506</v>
      </c>
      <c r="LE1" s="89">
        <v>44507</v>
      </c>
      <c r="LF1" s="89">
        <v>44508</v>
      </c>
      <c r="LG1" s="89">
        <v>44509</v>
      </c>
      <c r="LH1" s="89">
        <v>44510</v>
      </c>
      <c r="LI1" s="89">
        <v>44511</v>
      </c>
      <c r="LJ1" s="89">
        <v>44512</v>
      </c>
      <c r="LK1" s="89">
        <v>44513</v>
      </c>
      <c r="LL1" s="89">
        <v>44514</v>
      </c>
      <c r="LM1" s="89">
        <v>44515</v>
      </c>
      <c r="LN1" s="89">
        <v>44516</v>
      </c>
      <c r="LO1" s="89">
        <v>44517</v>
      </c>
      <c r="LP1" s="89">
        <v>44518</v>
      </c>
      <c r="LQ1" s="89">
        <v>44519</v>
      </c>
      <c r="LR1" s="89">
        <v>44520</v>
      </c>
      <c r="LS1" s="89">
        <v>44521</v>
      </c>
      <c r="LT1" s="89">
        <v>44522</v>
      </c>
      <c r="LU1" s="89">
        <v>44523</v>
      </c>
      <c r="LV1" s="89">
        <v>44524</v>
      </c>
      <c r="LW1" s="89">
        <v>44525</v>
      </c>
      <c r="LX1" s="89">
        <v>44526</v>
      </c>
      <c r="LY1" s="89">
        <v>44527</v>
      </c>
      <c r="LZ1" s="89">
        <v>44528</v>
      </c>
      <c r="MA1" s="89">
        <v>44529</v>
      </c>
      <c r="MB1" s="89">
        <v>44530</v>
      </c>
      <c r="MC1" s="89">
        <v>44531</v>
      </c>
      <c r="MD1" s="89">
        <v>44532</v>
      </c>
      <c r="ME1" s="89">
        <v>44533</v>
      </c>
      <c r="MF1" s="89">
        <v>44534</v>
      </c>
      <c r="MG1" s="89">
        <v>44535</v>
      </c>
      <c r="MH1" s="89">
        <v>44536</v>
      </c>
      <c r="MI1" s="89">
        <v>44537</v>
      </c>
      <c r="MJ1" s="89">
        <v>44538</v>
      </c>
      <c r="MK1" s="89">
        <v>44539</v>
      </c>
      <c r="ML1" s="89">
        <v>44540</v>
      </c>
      <c r="MM1" s="89">
        <v>44541</v>
      </c>
      <c r="MN1" s="89">
        <v>44542</v>
      </c>
      <c r="MO1" s="89">
        <v>44543</v>
      </c>
      <c r="MP1" s="89">
        <v>44544</v>
      </c>
      <c r="MQ1" s="89">
        <v>44545</v>
      </c>
      <c r="MR1" s="89">
        <v>44546</v>
      </c>
      <c r="MS1" s="89">
        <v>44547</v>
      </c>
      <c r="MT1" s="89">
        <v>44548</v>
      </c>
      <c r="MU1" s="89">
        <v>44549</v>
      </c>
      <c r="MV1" s="89">
        <v>44550</v>
      </c>
      <c r="MW1" s="89">
        <v>44551</v>
      </c>
      <c r="MX1" s="89">
        <v>44552</v>
      </c>
      <c r="MY1" s="89">
        <v>44553</v>
      </c>
      <c r="MZ1" s="89">
        <v>44554</v>
      </c>
      <c r="NA1" s="89">
        <v>44555</v>
      </c>
      <c r="NB1" s="89">
        <v>44556</v>
      </c>
      <c r="NC1" s="89">
        <v>44557</v>
      </c>
      <c r="ND1" s="89">
        <v>44558</v>
      </c>
      <c r="NE1" s="89">
        <f t="shared" ref="NE1:NF1" si="0">ND1+1</f>
        <v>44559</v>
      </c>
      <c r="NF1" s="89">
        <f t="shared" si="0"/>
        <v>44560</v>
      </c>
      <c r="NG1" s="89">
        <f>NF1+1</f>
        <v>44561</v>
      </c>
      <c r="NI1" s="91" t="s">
        <v>418</v>
      </c>
    </row>
    <row r="2" spans="1:373" hidden="1">
      <c r="A2" s="7" t="s">
        <v>394</v>
      </c>
      <c r="B2" s="7" t="s">
        <v>492</v>
      </c>
      <c r="C2" s="26">
        <v>2</v>
      </c>
      <c r="D2" s="26">
        <f t="shared" ref="D2:D33" si="1">MAX(G2:NH2)</f>
        <v>0</v>
      </c>
      <c r="E2" s="1">
        <f t="shared" ref="E2:E33" si="2">COUNTIF(G2:NH2,"&gt;0")</f>
        <v>0</v>
      </c>
      <c r="F2" s="3">
        <f t="shared" ref="F2:F33" si="3">SUM(G2:NG2)</f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I2" s="49">
        <f t="shared" ref="NI2:NI33" si="4">IF(SUM(G2:NG2)&gt;0,1,0)</f>
        <v>0</v>
      </c>
    </row>
    <row r="3" spans="1:373">
      <c r="A3" s="7" t="s">
        <v>315</v>
      </c>
      <c r="B3" s="7" t="s">
        <v>451</v>
      </c>
      <c r="C3" s="26" t="s">
        <v>387</v>
      </c>
      <c r="D3" s="26">
        <f t="shared" si="1"/>
        <v>4</v>
      </c>
      <c r="E3" s="26">
        <f t="shared" si="2"/>
        <v>12</v>
      </c>
      <c r="F3" s="3">
        <f t="shared" si="3"/>
        <v>20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>
        <v>1</v>
      </c>
      <c r="ET3" s="1"/>
      <c r="EU3" s="1"/>
      <c r="EV3" s="1">
        <v>1</v>
      </c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>
        <v>2</v>
      </c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>
        <v>2</v>
      </c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>
        <v>1</v>
      </c>
      <c r="HJ3" s="1"/>
      <c r="HK3" s="1"/>
      <c r="HL3" s="1">
        <v>1</v>
      </c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>
        <v>1</v>
      </c>
      <c r="IU3" s="1"/>
      <c r="IV3" s="1"/>
      <c r="IW3" s="1"/>
      <c r="IX3" s="1"/>
      <c r="IY3" s="1"/>
      <c r="IZ3" s="1"/>
      <c r="JA3" s="1">
        <v>2</v>
      </c>
      <c r="JB3" s="1"/>
      <c r="JC3" s="1"/>
      <c r="JD3" s="1"/>
      <c r="JE3" s="1"/>
      <c r="JF3" s="1"/>
      <c r="JG3" s="1"/>
      <c r="JH3" s="1"/>
      <c r="JI3" s="1"/>
      <c r="JJ3" s="1">
        <v>4</v>
      </c>
      <c r="JK3" s="1"/>
      <c r="JL3" s="1"/>
      <c r="JM3" s="1"/>
      <c r="JN3" s="1"/>
      <c r="JO3" s="1"/>
      <c r="JP3" s="1"/>
      <c r="JQ3" s="1"/>
      <c r="JR3" s="1"/>
      <c r="JS3" s="1">
        <v>1</v>
      </c>
      <c r="JT3" s="1"/>
      <c r="JU3" s="1"/>
      <c r="JV3" s="1"/>
      <c r="JW3" s="1"/>
      <c r="JX3" s="1"/>
      <c r="JY3" s="1"/>
      <c r="JZ3" s="1"/>
      <c r="KA3" s="1"/>
      <c r="KB3" s="1">
        <v>3</v>
      </c>
      <c r="KC3" s="1"/>
      <c r="KD3" s="1">
        <v>1</v>
      </c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I3" s="49">
        <f t="shared" si="4"/>
        <v>1</v>
      </c>
    </row>
    <row r="4" spans="1:373">
      <c r="A4" s="7" t="s">
        <v>364</v>
      </c>
      <c r="B4" s="7" t="s">
        <v>498</v>
      </c>
      <c r="C4" s="26" t="s">
        <v>378</v>
      </c>
      <c r="D4" s="26">
        <f t="shared" si="1"/>
        <v>1</v>
      </c>
      <c r="E4" s="26">
        <f t="shared" si="2"/>
        <v>1</v>
      </c>
      <c r="F4" s="3">
        <f t="shared" si="3"/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>
        <v>1</v>
      </c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I4" s="49">
        <f t="shared" si="4"/>
        <v>1</v>
      </c>
    </row>
    <row r="5" spans="1:373">
      <c r="A5" s="7" t="s">
        <v>355</v>
      </c>
      <c r="B5" s="7" t="s">
        <v>452</v>
      </c>
      <c r="C5" s="26" t="s">
        <v>378</v>
      </c>
      <c r="D5" s="26">
        <f t="shared" si="1"/>
        <v>7</v>
      </c>
      <c r="E5" s="26">
        <f t="shared" si="2"/>
        <v>12</v>
      </c>
      <c r="F5" s="3">
        <f t="shared" si="3"/>
        <v>29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>
        <v>1</v>
      </c>
      <c r="DJ5" s="1"/>
      <c r="DK5" s="1"/>
      <c r="DL5" s="1"/>
      <c r="DM5" s="1"/>
      <c r="DN5" s="1"/>
      <c r="DO5" s="1"/>
      <c r="DP5" s="1"/>
      <c r="DQ5" s="1"/>
      <c r="DR5" s="1">
        <v>2</v>
      </c>
      <c r="DS5" s="1">
        <v>3</v>
      </c>
      <c r="DT5" s="1"/>
      <c r="DU5" s="1">
        <v>7</v>
      </c>
      <c r="DV5" s="1"/>
      <c r="DW5" s="1"/>
      <c r="DX5" s="1">
        <v>3</v>
      </c>
      <c r="DY5" s="1">
        <v>2</v>
      </c>
      <c r="DZ5" s="1"/>
      <c r="EA5" s="1">
        <v>3</v>
      </c>
      <c r="EB5" s="1"/>
      <c r="EC5" s="1">
        <v>1</v>
      </c>
      <c r="ED5" s="1"/>
      <c r="EE5" s="1">
        <v>3</v>
      </c>
      <c r="EF5" s="1"/>
      <c r="EG5" s="1">
        <v>2</v>
      </c>
      <c r="EH5" s="1"/>
      <c r="EI5" s="1"/>
      <c r="EJ5" s="1"/>
      <c r="EK5" s="1"/>
      <c r="EL5" s="1"/>
      <c r="EM5" s="1"/>
      <c r="EN5" s="1">
        <v>1</v>
      </c>
      <c r="EO5" s="1"/>
      <c r="EP5" s="1"/>
      <c r="EQ5" s="1"/>
      <c r="ER5" s="1"/>
      <c r="ES5" s="1">
        <v>1</v>
      </c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I5" s="49">
        <f t="shared" si="4"/>
        <v>1</v>
      </c>
    </row>
    <row r="6" spans="1:373">
      <c r="A6" s="7" t="s">
        <v>363</v>
      </c>
      <c r="B6" s="7" t="s">
        <v>453</v>
      </c>
      <c r="C6" s="26">
        <v>3</v>
      </c>
      <c r="D6" s="26">
        <f t="shared" si="1"/>
        <v>1</v>
      </c>
      <c r="E6" s="26">
        <f t="shared" si="2"/>
        <v>1</v>
      </c>
      <c r="F6" s="3">
        <f t="shared" si="3"/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>
        <v>1</v>
      </c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I6" s="49">
        <f t="shared" si="4"/>
        <v>1</v>
      </c>
    </row>
    <row r="7" spans="1:373" hidden="1">
      <c r="A7" s="7" t="s">
        <v>360</v>
      </c>
      <c r="B7" s="7" t="s">
        <v>454</v>
      </c>
      <c r="C7" s="26">
        <v>2</v>
      </c>
      <c r="D7" s="26">
        <f t="shared" si="1"/>
        <v>0</v>
      </c>
      <c r="E7" s="26">
        <f t="shared" si="2"/>
        <v>0</v>
      </c>
      <c r="F7" s="3">
        <f t="shared" si="3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I7" s="49">
        <f t="shared" si="4"/>
        <v>0</v>
      </c>
    </row>
    <row r="8" spans="1:373" hidden="1">
      <c r="A8" s="7" t="s">
        <v>316</v>
      </c>
      <c r="B8" s="7" t="s">
        <v>455</v>
      </c>
      <c r="C8" s="26" t="s">
        <v>377</v>
      </c>
      <c r="D8" s="26">
        <f t="shared" si="1"/>
        <v>0</v>
      </c>
      <c r="E8" s="26">
        <f t="shared" si="2"/>
        <v>0</v>
      </c>
      <c r="F8" s="3">
        <f t="shared" si="3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I8" s="49">
        <f t="shared" si="4"/>
        <v>0</v>
      </c>
    </row>
    <row r="9" spans="1:373" hidden="1">
      <c r="A9" s="7" t="s">
        <v>405</v>
      </c>
      <c r="B9" s="7" t="s">
        <v>456</v>
      </c>
      <c r="C9" s="26" t="s">
        <v>378</v>
      </c>
      <c r="D9" s="26">
        <f t="shared" si="1"/>
        <v>0</v>
      </c>
      <c r="E9" s="26">
        <f t="shared" si="2"/>
        <v>0</v>
      </c>
      <c r="F9" s="3">
        <f t="shared" si="3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I9" s="49">
        <f t="shared" si="4"/>
        <v>0</v>
      </c>
    </row>
    <row r="10" spans="1:373">
      <c r="A10" s="7" t="s">
        <v>317</v>
      </c>
      <c r="B10" s="7" t="s">
        <v>457</v>
      </c>
      <c r="C10" s="26" t="s">
        <v>378</v>
      </c>
      <c r="D10" s="26">
        <f t="shared" si="1"/>
        <v>8</v>
      </c>
      <c r="E10" s="26">
        <f t="shared" si="2"/>
        <v>21</v>
      </c>
      <c r="F10" s="3">
        <f t="shared" si="3"/>
        <v>61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>
        <v>1</v>
      </c>
      <c r="EB10" s="1"/>
      <c r="EC10" s="1">
        <v>5</v>
      </c>
      <c r="ED10" s="1"/>
      <c r="EE10" s="1">
        <v>2</v>
      </c>
      <c r="EF10" s="1"/>
      <c r="EG10" s="1">
        <v>5</v>
      </c>
      <c r="EH10" s="1"/>
      <c r="EI10" s="1"/>
      <c r="EJ10" s="1">
        <v>3</v>
      </c>
      <c r="EK10" s="1">
        <v>3</v>
      </c>
      <c r="EL10" s="1"/>
      <c r="EM10" s="1"/>
      <c r="EN10" s="1">
        <v>4</v>
      </c>
      <c r="EO10" s="1"/>
      <c r="EP10" s="1">
        <v>8</v>
      </c>
      <c r="EQ10" s="1"/>
      <c r="ER10" s="1"/>
      <c r="ES10" s="1">
        <v>3</v>
      </c>
      <c r="ET10" s="1"/>
      <c r="EU10" s="1"/>
      <c r="EV10" s="1">
        <v>3</v>
      </c>
      <c r="EW10" s="1"/>
      <c r="EX10" s="1"/>
      <c r="EY10" s="1"/>
      <c r="EZ10" s="1"/>
      <c r="FA10" s="1">
        <v>5</v>
      </c>
      <c r="FB10" s="1"/>
      <c r="FC10" s="1"/>
      <c r="FD10" s="1"/>
      <c r="FE10" s="1"/>
      <c r="FF10" s="1">
        <v>2</v>
      </c>
      <c r="FG10" s="1"/>
      <c r="FH10" s="1"/>
      <c r="FI10" s="1"/>
      <c r="FJ10" s="1"/>
      <c r="FK10" s="1">
        <v>2</v>
      </c>
      <c r="FL10" s="1"/>
      <c r="FM10" s="1">
        <v>1</v>
      </c>
      <c r="FN10" s="1"/>
      <c r="FO10" s="1" t="s">
        <v>524</v>
      </c>
      <c r="FP10" s="1"/>
      <c r="FQ10" s="1"/>
      <c r="FR10" s="1"/>
      <c r="FS10" s="1"/>
      <c r="FT10" s="1"/>
      <c r="FU10" s="1"/>
      <c r="FV10" s="1">
        <v>1</v>
      </c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>
        <v>2</v>
      </c>
      <c r="GK10" s="1"/>
      <c r="GL10" s="1"/>
      <c r="GM10" s="1"/>
      <c r="GN10" s="1"/>
      <c r="GO10" s="1"/>
      <c r="GP10" s="1"/>
      <c r="GQ10" s="1">
        <v>1</v>
      </c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>
        <v>1</v>
      </c>
      <c r="HG10" s="1"/>
      <c r="HH10" s="1">
        <v>3</v>
      </c>
      <c r="HI10" s="1">
        <v>1</v>
      </c>
      <c r="HJ10" s="1"/>
      <c r="HK10" s="1"/>
      <c r="HL10" s="1">
        <v>5</v>
      </c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I10" s="49">
        <f t="shared" si="4"/>
        <v>1</v>
      </c>
    </row>
    <row r="11" spans="1:373">
      <c r="A11" s="7" t="s">
        <v>404</v>
      </c>
      <c r="B11" s="7" t="s">
        <v>501</v>
      </c>
      <c r="C11" s="26" t="s">
        <v>378</v>
      </c>
      <c r="D11" s="26">
        <f t="shared" si="1"/>
        <v>1</v>
      </c>
      <c r="E11" s="26">
        <f t="shared" si="2"/>
        <v>2</v>
      </c>
      <c r="F11" s="3">
        <f t="shared" si="3"/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>
        <v>1</v>
      </c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>
        <v>1</v>
      </c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I11" s="49">
        <f t="shared" si="4"/>
        <v>1</v>
      </c>
    </row>
    <row r="12" spans="1:373">
      <c r="A12" s="7" t="s">
        <v>318</v>
      </c>
      <c r="B12" s="7" t="s">
        <v>458</v>
      </c>
      <c r="C12" s="26" t="s">
        <v>377</v>
      </c>
      <c r="D12" s="26">
        <f t="shared" si="1"/>
        <v>1</v>
      </c>
      <c r="E12" s="26">
        <f t="shared" si="2"/>
        <v>3</v>
      </c>
      <c r="F12" s="3">
        <f t="shared" si="3"/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>
        <v>1</v>
      </c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>
        <v>1</v>
      </c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>
        <v>1</v>
      </c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I12" s="49">
        <f t="shared" si="4"/>
        <v>1</v>
      </c>
    </row>
    <row r="13" spans="1:373">
      <c r="A13" s="7" t="s">
        <v>319</v>
      </c>
      <c r="B13" s="7" t="s">
        <v>459</v>
      </c>
      <c r="C13" s="26" t="s">
        <v>387</v>
      </c>
      <c r="D13" s="26">
        <f t="shared" si="1"/>
        <v>8</v>
      </c>
      <c r="E13" s="26">
        <f t="shared" si="2"/>
        <v>9</v>
      </c>
      <c r="F13" s="3">
        <f t="shared" si="3"/>
        <v>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>
        <v>1</v>
      </c>
      <c r="EQ13" s="1"/>
      <c r="ER13" s="1"/>
      <c r="ES13" s="1">
        <v>8</v>
      </c>
      <c r="ET13" s="1"/>
      <c r="EU13" s="1"/>
      <c r="EV13" s="1">
        <v>3</v>
      </c>
      <c r="EW13" s="1"/>
      <c r="EX13" s="1"/>
      <c r="EY13" s="1"/>
      <c r="EZ13" s="1"/>
      <c r="FA13" s="1">
        <v>1</v>
      </c>
      <c r="FB13" s="1"/>
      <c r="FC13" s="1"/>
      <c r="FD13" s="1"/>
      <c r="FE13" s="1"/>
      <c r="FF13" s="1">
        <v>2</v>
      </c>
      <c r="FG13" s="1"/>
      <c r="FH13" s="1"/>
      <c r="FI13" s="1"/>
      <c r="FJ13" s="1"/>
      <c r="FK13" s="1">
        <v>1</v>
      </c>
      <c r="FL13" s="1"/>
      <c r="FM13" s="1"/>
      <c r="FN13" s="1"/>
      <c r="FO13" s="1">
        <v>2</v>
      </c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>
        <v>1</v>
      </c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>
        <v>1</v>
      </c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I13" s="49">
        <f t="shared" si="4"/>
        <v>1</v>
      </c>
    </row>
    <row r="14" spans="1:373" hidden="1">
      <c r="A14" s="7" t="s">
        <v>320</v>
      </c>
      <c r="B14" s="7" t="s">
        <v>460</v>
      </c>
      <c r="C14" s="26">
        <v>3</v>
      </c>
      <c r="D14" s="26">
        <f t="shared" si="1"/>
        <v>0</v>
      </c>
      <c r="E14" s="26">
        <f t="shared" si="2"/>
        <v>0</v>
      </c>
      <c r="F14" s="3">
        <f t="shared" si="3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I14" s="49">
        <f t="shared" si="4"/>
        <v>0</v>
      </c>
    </row>
    <row r="15" spans="1:373">
      <c r="A15" s="7" t="s">
        <v>321</v>
      </c>
      <c r="B15" s="7" t="s">
        <v>461</v>
      </c>
      <c r="C15" s="26" t="s">
        <v>378</v>
      </c>
      <c r="D15" s="26">
        <f t="shared" si="1"/>
        <v>3</v>
      </c>
      <c r="E15" s="26">
        <f t="shared" si="2"/>
        <v>6</v>
      </c>
      <c r="F15" s="3">
        <f t="shared" si="3"/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>
        <v>1</v>
      </c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>
        <v>3</v>
      </c>
      <c r="GA15" s="1"/>
      <c r="GB15" s="1"/>
      <c r="GC15" s="1">
        <v>1</v>
      </c>
      <c r="GD15" s="1"/>
      <c r="GE15" s="1"/>
      <c r="GF15" s="1"/>
      <c r="GG15" s="1"/>
      <c r="GH15" s="1"/>
      <c r="GI15" s="1"/>
      <c r="GJ15" s="1">
        <v>3</v>
      </c>
      <c r="GK15" s="1"/>
      <c r="GL15" s="1"/>
      <c r="GM15" s="1"/>
      <c r="GN15" s="1"/>
      <c r="GO15" s="1"/>
      <c r="GP15" s="1"/>
      <c r="GQ15" s="1">
        <v>1</v>
      </c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>
        <v>1</v>
      </c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I15" s="49">
        <f t="shared" si="4"/>
        <v>1</v>
      </c>
    </row>
    <row r="16" spans="1:373">
      <c r="A16" s="7" t="s">
        <v>322</v>
      </c>
      <c r="B16" s="7" t="s">
        <v>462</v>
      </c>
      <c r="C16" s="26" t="s">
        <v>378</v>
      </c>
      <c r="D16" s="26">
        <f t="shared" si="1"/>
        <v>2</v>
      </c>
      <c r="E16" s="26">
        <f t="shared" si="2"/>
        <v>5</v>
      </c>
      <c r="F16" s="3">
        <f t="shared" si="3"/>
        <v>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>
        <v>2</v>
      </c>
      <c r="FB16" s="1"/>
      <c r="FC16" s="1"/>
      <c r="FD16" s="1"/>
      <c r="FE16" s="1"/>
      <c r="FF16" s="1"/>
      <c r="FG16" s="1"/>
      <c r="FH16" s="1"/>
      <c r="FI16" s="1"/>
      <c r="FJ16" s="1"/>
      <c r="FK16" s="1">
        <v>1</v>
      </c>
      <c r="FL16" s="1"/>
      <c r="FM16" s="1">
        <v>1</v>
      </c>
      <c r="FN16" s="1"/>
      <c r="FO16" s="1">
        <v>1</v>
      </c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>
        <v>1</v>
      </c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I16" s="49">
        <f t="shared" si="4"/>
        <v>1</v>
      </c>
    </row>
    <row r="17" spans="1:373" hidden="1">
      <c r="A17" s="7" t="s">
        <v>366</v>
      </c>
      <c r="B17" s="7" t="s">
        <v>463</v>
      </c>
      <c r="C17" s="26" t="s">
        <v>378</v>
      </c>
      <c r="D17" s="26">
        <f t="shared" si="1"/>
        <v>0</v>
      </c>
      <c r="E17" s="26">
        <f t="shared" si="2"/>
        <v>0</v>
      </c>
      <c r="F17" s="3">
        <f t="shared" si="3"/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I17" s="49">
        <f t="shared" si="4"/>
        <v>0</v>
      </c>
    </row>
    <row r="18" spans="1:373" hidden="1">
      <c r="A18" s="7" t="s">
        <v>323</v>
      </c>
      <c r="B18" s="7" t="s">
        <v>464</v>
      </c>
      <c r="C18" s="26" t="s">
        <v>378</v>
      </c>
      <c r="D18" s="26">
        <f t="shared" si="1"/>
        <v>0</v>
      </c>
      <c r="E18" s="26">
        <f t="shared" si="2"/>
        <v>0</v>
      </c>
      <c r="F18" s="3">
        <f t="shared" si="3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I18" s="49">
        <f t="shared" si="4"/>
        <v>0</v>
      </c>
    </row>
    <row r="19" spans="1:373">
      <c r="A19" s="7" t="s">
        <v>324</v>
      </c>
      <c r="B19" s="7" t="s">
        <v>325</v>
      </c>
      <c r="C19" s="26" t="s">
        <v>378</v>
      </c>
      <c r="D19" s="26">
        <f t="shared" si="1"/>
        <v>15</v>
      </c>
      <c r="E19" s="26">
        <f t="shared" si="2"/>
        <v>20</v>
      </c>
      <c r="F19" s="3">
        <f t="shared" si="3"/>
        <v>81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>
        <v>1</v>
      </c>
      <c r="DT19" s="1"/>
      <c r="DU19" s="1">
        <v>5</v>
      </c>
      <c r="DV19" s="1"/>
      <c r="DW19" s="1"/>
      <c r="DX19" s="1">
        <v>7</v>
      </c>
      <c r="DY19" s="1">
        <v>2</v>
      </c>
      <c r="DZ19" s="1"/>
      <c r="EA19" s="1">
        <v>9</v>
      </c>
      <c r="EB19" s="1"/>
      <c r="EC19" s="1">
        <v>15</v>
      </c>
      <c r="ED19" s="1"/>
      <c r="EE19" s="1">
        <v>14</v>
      </c>
      <c r="EF19" s="1"/>
      <c r="EG19" s="1">
        <v>1</v>
      </c>
      <c r="EH19" s="1"/>
      <c r="EI19" s="1"/>
      <c r="EJ19" s="1">
        <v>3</v>
      </c>
      <c r="EK19" s="1">
        <v>5</v>
      </c>
      <c r="EL19" s="1"/>
      <c r="EM19" s="1"/>
      <c r="EN19" s="1">
        <v>3</v>
      </c>
      <c r="EO19" s="1"/>
      <c r="EP19" s="1">
        <v>1</v>
      </c>
      <c r="EQ19" s="1"/>
      <c r="ER19" s="1"/>
      <c r="ES19" s="1">
        <v>1</v>
      </c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>
        <v>1</v>
      </c>
      <c r="FL19" s="1"/>
      <c r="FM19" s="1"/>
      <c r="FN19" s="1"/>
      <c r="FO19" s="1">
        <v>1</v>
      </c>
      <c r="FP19" s="1"/>
      <c r="FQ19" s="1"/>
      <c r="FR19" s="1"/>
      <c r="FS19" s="1"/>
      <c r="FT19" s="1"/>
      <c r="FU19" s="1"/>
      <c r="FV19" s="1">
        <v>7</v>
      </c>
      <c r="FW19" s="1"/>
      <c r="FX19" s="1"/>
      <c r="FY19" s="1"/>
      <c r="FZ19" s="1"/>
      <c r="GA19" s="1"/>
      <c r="GB19" s="1"/>
      <c r="GC19" s="1">
        <v>2</v>
      </c>
      <c r="GD19" s="1"/>
      <c r="GE19" s="1"/>
      <c r="GF19" s="1"/>
      <c r="GG19" s="1"/>
      <c r="GH19" s="1"/>
      <c r="GI19" s="1"/>
      <c r="GJ19" s="1">
        <v>1</v>
      </c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>
        <v>1</v>
      </c>
      <c r="IA19" s="1"/>
      <c r="IB19" s="1"/>
      <c r="IC19" s="1"/>
      <c r="ID19" s="1"/>
      <c r="IE19" s="1">
        <v>1</v>
      </c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I19" s="49">
        <f t="shared" si="4"/>
        <v>1</v>
      </c>
    </row>
    <row r="20" spans="1:373">
      <c r="A20" s="7" t="s">
        <v>326</v>
      </c>
      <c r="B20" s="7" t="s">
        <v>465</v>
      </c>
      <c r="C20" s="26" t="s">
        <v>377</v>
      </c>
      <c r="D20" s="26">
        <f t="shared" si="1"/>
        <v>4</v>
      </c>
      <c r="E20" s="26">
        <f t="shared" si="2"/>
        <v>5</v>
      </c>
      <c r="F20" s="3">
        <f t="shared" si="3"/>
        <v>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>
        <v>1</v>
      </c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>
        <v>4</v>
      </c>
      <c r="IU20" s="1"/>
      <c r="IV20" s="1"/>
      <c r="IW20" s="1"/>
      <c r="IX20" s="1"/>
      <c r="IY20" s="1"/>
      <c r="IZ20" s="1"/>
      <c r="JA20" s="1">
        <v>1</v>
      </c>
      <c r="JB20" s="1"/>
      <c r="JC20" s="1"/>
      <c r="JD20" s="1"/>
      <c r="JE20" s="1"/>
      <c r="JF20" s="1"/>
      <c r="JG20" s="1"/>
      <c r="JH20" s="1"/>
      <c r="JI20" s="1"/>
      <c r="JJ20" s="1">
        <v>1</v>
      </c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>
        <v>1</v>
      </c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I20" s="49">
        <f t="shared" si="4"/>
        <v>1</v>
      </c>
    </row>
    <row r="21" spans="1:373">
      <c r="A21" s="7" t="s">
        <v>327</v>
      </c>
      <c r="B21" s="7" t="s">
        <v>497</v>
      </c>
      <c r="C21" s="26" t="s">
        <v>378</v>
      </c>
      <c r="D21" s="26">
        <f t="shared" si="1"/>
        <v>3</v>
      </c>
      <c r="E21" s="26">
        <f t="shared" si="2"/>
        <v>7</v>
      </c>
      <c r="F21" s="3">
        <f t="shared" si="3"/>
        <v>10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>
        <v>1</v>
      </c>
      <c r="DZ21" s="1"/>
      <c r="EA21" s="1"/>
      <c r="EB21" s="1"/>
      <c r="EC21" s="1">
        <v>2</v>
      </c>
      <c r="ED21" s="1"/>
      <c r="EE21" s="1">
        <v>1</v>
      </c>
      <c r="EF21" s="1"/>
      <c r="EG21" s="1">
        <v>1</v>
      </c>
      <c r="EH21" s="1"/>
      <c r="EI21" s="1"/>
      <c r="EJ21" s="1">
        <v>3</v>
      </c>
      <c r="EK21" s="1"/>
      <c r="EL21" s="1"/>
      <c r="EM21" s="1"/>
      <c r="EN21" s="1">
        <v>1</v>
      </c>
      <c r="EO21" s="1"/>
      <c r="EP21" s="1">
        <v>1</v>
      </c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I21" s="49">
        <f t="shared" si="4"/>
        <v>1</v>
      </c>
    </row>
    <row r="22" spans="1:373">
      <c r="A22" s="7" t="s">
        <v>328</v>
      </c>
      <c r="B22" s="7" t="s">
        <v>466</v>
      </c>
      <c r="C22" s="26" t="s">
        <v>378</v>
      </c>
      <c r="D22" s="26">
        <f t="shared" si="1"/>
        <v>13</v>
      </c>
      <c r="E22" s="26">
        <f t="shared" si="2"/>
        <v>24</v>
      </c>
      <c r="F22" s="3">
        <f t="shared" si="3"/>
        <v>55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>
        <v>1</v>
      </c>
      <c r="DS22" s="1">
        <v>3</v>
      </c>
      <c r="DT22" s="1"/>
      <c r="DU22" s="1">
        <v>5</v>
      </c>
      <c r="DV22" s="1"/>
      <c r="DW22" s="1"/>
      <c r="DX22" s="1">
        <v>2</v>
      </c>
      <c r="DY22" s="1"/>
      <c r="DZ22" s="1"/>
      <c r="EA22" s="1">
        <v>1</v>
      </c>
      <c r="EB22" s="1"/>
      <c r="EC22" s="1"/>
      <c r="ED22" s="1"/>
      <c r="EE22" s="1">
        <v>1</v>
      </c>
      <c r="EF22" s="1"/>
      <c r="EG22" s="1"/>
      <c r="EH22" s="1"/>
      <c r="EI22" s="1"/>
      <c r="EJ22" s="1"/>
      <c r="EK22" s="1">
        <v>2</v>
      </c>
      <c r="EL22" s="1"/>
      <c r="EM22" s="1"/>
      <c r="EN22" s="1"/>
      <c r="EO22" s="1"/>
      <c r="EP22" s="1">
        <v>2</v>
      </c>
      <c r="EQ22" s="1"/>
      <c r="ER22" s="1"/>
      <c r="ES22" s="1">
        <v>3</v>
      </c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>
        <v>1</v>
      </c>
      <c r="FG22" s="1"/>
      <c r="FH22" s="1"/>
      <c r="FI22" s="1"/>
      <c r="FJ22" s="1"/>
      <c r="FK22" s="1"/>
      <c r="FL22" s="1"/>
      <c r="FM22" s="1">
        <v>1</v>
      </c>
      <c r="FN22" s="1"/>
      <c r="FO22" s="1"/>
      <c r="FP22" s="1"/>
      <c r="FQ22" s="1"/>
      <c r="FR22" s="1"/>
      <c r="FS22" s="1"/>
      <c r="FT22" s="1">
        <v>2</v>
      </c>
      <c r="FU22" s="1"/>
      <c r="FV22" s="1">
        <v>1</v>
      </c>
      <c r="FW22" s="1"/>
      <c r="FX22" s="1"/>
      <c r="FY22" s="1"/>
      <c r="FZ22" s="1">
        <v>1</v>
      </c>
      <c r="GA22" s="1"/>
      <c r="GB22" s="1"/>
      <c r="GC22" s="1">
        <v>4</v>
      </c>
      <c r="GD22" s="1"/>
      <c r="GE22" s="1"/>
      <c r="GF22" s="1"/>
      <c r="GG22" s="1"/>
      <c r="GH22" s="1"/>
      <c r="GI22" s="1"/>
      <c r="GJ22" s="1">
        <v>5</v>
      </c>
      <c r="GK22" s="1"/>
      <c r="GL22" s="1"/>
      <c r="GM22" s="1"/>
      <c r="GN22" s="1"/>
      <c r="GO22" s="1"/>
      <c r="GP22" s="1"/>
      <c r="GQ22" s="1">
        <v>13</v>
      </c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>
        <v>1</v>
      </c>
      <c r="HG22" s="1"/>
      <c r="HH22" s="1">
        <v>1</v>
      </c>
      <c r="HI22" s="1"/>
      <c r="HJ22" s="1"/>
      <c r="HK22" s="1"/>
      <c r="HL22" s="1">
        <v>1</v>
      </c>
      <c r="HM22" s="1"/>
      <c r="HN22" s="1"/>
      <c r="HO22" s="1"/>
      <c r="HP22" s="1"/>
      <c r="HQ22" s="1"/>
      <c r="HR22" s="1"/>
      <c r="HS22" s="1">
        <v>1</v>
      </c>
      <c r="HT22" s="1"/>
      <c r="HU22" s="1">
        <v>1</v>
      </c>
      <c r="HV22" s="1"/>
      <c r="HW22" s="1"/>
      <c r="HX22" s="1"/>
      <c r="HY22" s="1"/>
      <c r="HZ22" s="1">
        <v>1</v>
      </c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>
        <v>1</v>
      </c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I22" s="49">
        <f t="shared" si="4"/>
        <v>1</v>
      </c>
    </row>
    <row r="23" spans="1:373" hidden="1">
      <c r="A23" s="7" t="s">
        <v>329</v>
      </c>
      <c r="B23" s="7" t="s">
        <v>467</v>
      </c>
      <c r="C23" s="26">
        <v>2</v>
      </c>
      <c r="D23" s="26">
        <f t="shared" si="1"/>
        <v>0</v>
      </c>
      <c r="E23" s="26">
        <f t="shared" si="2"/>
        <v>0</v>
      </c>
      <c r="F23" s="3">
        <f t="shared" si="3"/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I23" s="49">
        <f t="shared" si="4"/>
        <v>0</v>
      </c>
    </row>
    <row r="24" spans="1:373">
      <c r="A24" s="7" t="s">
        <v>341</v>
      </c>
      <c r="B24" s="7" t="s">
        <v>468</v>
      </c>
      <c r="C24" s="26" t="s">
        <v>378</v>
      </c>
      <c r="D24" s="26">
        <f t="shared" si="1"/>
        <v>75</v>
      </c>
      <c r="E24" s="26">
        <f t="shared" si="2"/>
        <v>19</v>
      </c>
      <c r="F24" s="3">
        <f t="shared" si="3"/>
        <v>512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>
        <v>1</v>
      </c>
      <c r="FB24" s="1"/>
      <c r="FC24" s="1"/>
      <c r="FD24" s="1"/>
      <c r="FE24" s="1"/>
      <c r="FF24" s="1">
        <v>4</v>
      </c>
      <c r="FG24" s="1"/>
      <c r="FH24" s="1"/>
      <c r="FI24" s="1"/>
      <c r="FJ24" s="1"/>
      <c r="FK24" s="1">
        <v>10</v>
      </c>
      <c r="FL24" s="1"/>
      <c r="FM24" s="1">
        <v>33</v>
      </c>
      <c r="FN24" s="1"/>
      <c r="FO24" s="1">
        <v>35</v>
      </c>
      <c r="FP24" s="1"/>
      <c r="FQ24" s="1"/>
      <c r="FR24" s="1">
        <v>56</v>
      </c>
      <c r="FS24" s="1"/>
      <c r="FT24" s="1">
        <f>34+14+4+7</f>
        <v>59</v>
      </c>
      <c r="FU24" s="1"/>
      <c r="FV24" s="1">
        <v>75</v>
      </c>
      <c r="FW24" s="1"/>
      <c r="FX24" s="1"/>
      <c r="FY24" s="1"/>
      <c r="FZ24" s="1">
        <v>59</v>
      </c>
      <c r="GA24" s="1"/>
      <c r="GB24" s="1"/>
      <c r="GC24" s="1">
        <v>71</v>
      </c>
      <c r="GD24" s="1"/>
      <c r="GE24" s="1"/>
      <c r="GF24" s="1"/>
      <c r="GG24" s="1"/>
      <c r="GH24" s="1"/>
      <c r="GI24" s="1"/>
      <c r="GJ24" s="1">
        <v>31</v>
      </c>
      <c r="GK24" s="1"/>
      <c r="GL24" s="1"/>
      <c r="GM24" s="1"/>
      <c r="GN24" s="1"/>
      <c r="GO24" s="1"/>
      <c r="GP24" s="1"/>
      <c r="GQ24" s="1">
        <v>33</v>
      </c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>
        <v>11</v>
      </c>
      <c r="HG24" s="1"/>
      <c r="HH24" s="1">
        <v>5</v>
      </c>
      <c r="HI24" s="1">
        <v>8</v>
      </c>
      <c r="HJ24" s="1"/>
      <c r="HK24" s="1"/>
      <c r="HL24" s="1">
        <v>15</v>
      </c>
      <c r="HM24" s="1"/>
      <c r="HN24" s="1"/>
      <c r="HO24" s="1"/>
      <c r="HP24" s="1"/>
      <c r="HQ24" s="1"/>
      <c r="HR24" s="1"/>
      <c r="HS24" s="1">
        <v>2</v>
      </c>
      <c r="HT24" s="1"/>
      <c r="HU24" s="1">
        <v>3</v>
      </c>
      <c r="HV24" s="1"/>
      <c r="HW24" s="1"/>
      <c r="HX24" s="1"/>
      <c r="HY24" s="1"/>
      <c r="HZ24" s="1"/>
      <c r="IA24" s="1"/>
      <c r="IB24" s="1"/>
      <c r="IC24" s="1"/>
      <c r="ID24" s="1"/>
      <c r="IE24" s="1">
        <v>1</v>
      </c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I24" s="49">
        <f t="shared" si="4"/>
        <v>1</v>
      </c>
    </row>
    <row r="25" spans="1:373">
      <c r="A25" s="7" t="s">
        <v>330</v>
      </c>
      <c r="B25" s="7" t="s">
        <v>469</v>
      </c>
      <c r="C25" s="26" t="s">
        <v>378</v>
      </c>
      <c r="D25" s="26">
        <f t="shared" si="1"/>
        <v>16</v>
      </c>
      <c r="E25" s="26">
        <f t="shared" si="2"/>
        <v>41</v>
      </c>
      <c r="F25" s="3">
        <f t="shared" si="3"/>
        <v>192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>
        <v>1</v>
      </c>
      <c r="DD25" s="1"/>
      <c r="DE25" s="1">
        <v>1</v>
      </c>
      <c r="DF25" s="1"/>
      <c r="DG25" s="1"/>
      <c r="DH25" s="1"/>
      <c r="DI25" s="1">
        <v>6</v>
      </c>
      <c r="DJ25" s="1"/>
      <c r="DK25" s="1"/>
      <c r="DL25" s="1"/>
      <c r="DM25" s="1"/>
      <c r="DN25" s="1"/>
      <c r="DO25" s="1"/>
      <c r="DP25" s="1"/>
      <c r="DQ25" s="1"/>
      <c r="DR25" s="1">
        <v>3</v>
      </c>
      <c r="DS25" s="1">
        <v>4</v>
      </c>
      <c r="DT25" s="1"/>
      <c r="DU25" s="1">
        <v>3</v>
      </c>
      <c r="DV25" s="1"/>
      <c r="DW25" s="1"/>
      <c r="DX25" s="1">
        <v>5</v>
      </c>
      <c r="DY25" s="1">
        <v>4</v>
      </c>
      <c r="DZ25" s="1"/>
      <c r="EA25" s="1">
        <v>2</v>
      </c>
      <c r="EB25" s="1"/>
      <c r="EC25" s="1">
        <v>4</v>
      </c>
      <c r="ED25" s="1"/>
      <c r="EE25" s="1">
        <v>1</v>
      </c>
      <c r="EF25" s="1"/>
      <c r="EG25" s="1">
        <v>7</v>
      </c>
      <c r="EH25" s="1"/>
      <c r="EI25" s="1"/>
      <c r="EJ25" s="1">
        <v>2</v>
      </c>
      <c r="EK25" s="1">
        <v>4</v>
      </c>
      <c r="EL25" s="1"/>
      <c r="EM25" s="1"/>
      <c r="EN25" s="1">
        <v>5</v>
      </c>
      <c r="EO25" s="1"/>
      <c r="EP25" s="1">
        <v>4</v>
      </c>
      <c r="EQ25" s="1"/>
      <c r="ER25" s="1"/>
      <c r="ES25" s="1">
        <v>5</v>
      </c>
      <c r="ET25" s="1"/>
      <c r="EU25" s="1"/>
      <c r="EV25" s="1">
        <v>1</v>
      </c>
      <c r="EW25" s="1"/>
      <c r="EX25" s="1"/>
      <c r="EY25" s="1"/>
      <c r="EZ25" s="1"/>
      <c r="FA25" s="1">
        <v>1</v>
      </c>
      <c r="FB25" s="1"/>
      <c r="FC25" s="1"/>
      <c r="FD25" s="1">
        <v>1</v>
      </c>
      <c r="FE25" s="1"/>
      <c r="FF25" s="1">
        <v>4</v>
      </c>
      <c r="FG25" s="1"/>
      <c r="FH25" s="1"/>
      <c r="FI25" s="1"/>
      <c r="FJ25" s="1"/>
      <c r="FK25" s="1"/>
      <c r="FL25" s="1"/>
      <c r="FM25" s="1">
        <v>1</v>
      </c>
      <c r="FN25" s="1"/>
      <c r="FO25" s="1">
        <v>2</v>
      </c>
      <c r="FP25" s="1"/>
      <c r="FQ25" s="1"/>
      <c r="FR25" s="1">
        <v>3</v>
      </c>
      <c r="FS25" s="1"/>
      <c r="FT25" s="1">
        <v>2</v>
      </c>
      <c r="FU25" s="1"/>
      <c r="FV25" s="1">
        <v>2</v>
      </c>
      <c r="FW25" s="1"/>
      <c r="FX25" s="1"/>
      <c r="FY25" s="1"/>
      <c r="FZ25" s="1">
        <v>2</v>
      </c>
      <c r="GA25" s="1"/>
      <c r="GB25" s="1"/>
      <c r="GC25" s="1">
        <v>14</v>
      </c>
      <c r="GD25" s="1"/>
      <c r="GE25" s="1"/>
      <c r="GF25" s="1"/>
      <c r="GG25" s="1"/>
      <c r="GH25" s="1"/>
      <c r="GI25" s="1"/>
      <c r="GJ25" s="1">
        <v>16</v>
      </c>
      <c r="GK25" s="1"/>
      <c r="GL25" s="1"/>
      <c r="GM25" s="1"/>
      <c r="GN25" s="1"/>
      <c r="GO25" s="1"/>
      <c r="GP25" s="1"/>
      <c r="GQ25" s="1">
        <v>9</v>
      </c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>
        <v>8</v>
      </c>
      <c r="HG25" s="1"/>
      <c r="HH25" s="1">
        <v>5</v>
      </c>
      <c r="HI25" s="1">
        <v>12</v>
      </c>
      <c r="HJ25" s="1"/>
      <c r="HK25" s="1"/>
      <c r="HL25" s="1">
        <v>6</v>
      </c>
      <c r="HM25" s="1"/>
      <c r="HN25" s="1"/>
      <c r="HO25" s="1"/>
      <c r="HP25" s="1"/>
      <c r="HQ25" s="1"/>
      <c r="HR25" s="1"/>
      <c r="HS25" s="1">
        <v>9</v>
      </c>
      <c r="HT25" s="1"/>
      <c r="HU25" s="1">
        <v>11</v>
      </c>
      <c r="HV25" s="1"/>
      <c r="HW25" s="1"/>
      <c r="HX25" s="1"/>
      <c r="HY25" s="1"/>
      <c r="HZ25" s="1">
        <v>5</v>
      </c>
      <c r="IA25" s="1"/>
      <c r="IB25" s="1"/>
      <c r="IC25" s="1"/>
      <c r="ID25" s="1"/>
      <c r="IE25" s="1">
        <v>3</v>
      </c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>
        <v>4</v>
      </c>
      <c r="IU25" s="1"/>
      <c r="IV25" s="1"/>
      <c r="IW25" s="1"/>
      <c r="IX25" s="1"/>
      <c r="IY25" s="1"/>
      <c r="IZ25" s="1"/>
      <c r="JA25" s="1">
        <v>8</v>
      </c>
      <c r="JB25" s="1"/>
      <c r="JC25" s="1"/>
      <c r="JD25" s="1"/>
      <c r="JE25" s="1"/>
      <c r="JF25" s="1"/>
      <c r="JG25" s="1"/>
      <c r="JH25" s="1"/>
      <c r="JI25" s="1"/>
      <c r="JJ25" s="1">
        <v>2</v>
      </c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I25" s="49">
        <f t="shared" si="4"/>
        <v>1</v>
      </c>
    </row>
    <row r="26" spans="1:373">
      <c r="A26" s="33" t="s">
        <v>395</v>
      </c>
      <c r="B26" s="7" t="s">
        <v>499</v>
      </c>
      <c r="C26" s="26">
        <v>1</v>
      </c>
      <c r="D26" s="26">
        <f t="shared" si="1"/>
        <v>3</v>
      </c>
      <c r="E26" s="26">
        <f t="shared" si="2"/>
        <v>3</v>
      </c>
      <c r="F26" s="3">
        <f t="shared" si="3"/>
        <v>6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1">
        <v>3</v>
      </c>
      <c r="EO26" s="34"/>
      <c r="EP26" s="34"/>
      <c r="EQ26" s="34"/>
      <c r="ER26" s="34"/>
      <c r="ES26" s="1">
        <v>2</v>
      </c>
      <c r="ET26" s="34"/>
      <c r="EU26" s="34"/>
      <c r="EV26" s="34"/>
      <c r="EW26" s="34"/>
      <c r="EX26" s="34"/>
      <c r="EY26" s="34"/>
      <c r="EZ26" s="34"/>
      <c r="FA26" s="1">
        <v>1</v>
      </c>
      <c r="FB26" s="34"/>
      <c r="FC26" s="34"/>
      <c r="FD26" s="34"/>
      <c r="FE26" s="34"/>
      <c r="FF26" s="1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  <c r="LM26" s="34"/>
      <c r="LN26" s="34"/>
      <c r="LO26" s="34"/>
      <c r="LP26" s="34"/>
      <c r="LQ26" s="34"/>
      <c r="LR26" s="34"/>
      <c r="LS26" s="34"/>
      <c r="LT26" s="34"/>
      <c r="LU26" s="34"/>
      <c r="LV26" s="34"/>
      <c r="LW26" s="34"/>
      <c r="LX26" s="34"/>
      <c r="LY26" s="34"/>
      <c r="LZ26" s="34"/>
      <c r="MA26" s="34"/>
      <c r="MB26" s="34"/>
      <c r="MC26" s="34"/>
      <c r="MD26" s="34"/>
      <c r="ME26" s="34"/>
      <c r="MF26" s="34"/>
      <c r="MG26" s="34"/>
      <c r="MH26" s="34"/>
      <c r="MI26" s="34"/>
      <c r="MJ26" s="34"/>
      <c r="MK26" s="34"/>
      <c r="ML26" s="34"/>
      <c r="MM26" s="34"/>
      <c r="MN26" s="34"/>
      <c r="MO26" s="34"/>
      <c r="MP26" s="34"/>
      <c r="MQ26" s="34"/>
      <c r="MR26" s="34"/>
      <c r="MS26" s="34"/>
      <c r="MT26" s="34"/>
      <c r="MU26" s="34"/>
      <c r="MV26" s="34"/>
      <c r="MW26" s="34"/>
      <c r="MX26" s="34"/>
      <c r="MY26" s="34"/>
      <c r="MZ26" s="34"/>
      <c r="NA26" s="34"/>
      <c r="NB26" s="34"/>
      <c r="NC26" s="34"/>
      <c r="ND26" s="34"/>
      <c r="NE26" s="34"/>
      <c r="NF26" s="34"/>
      <c r="NG26" s="34"/>
      <c r="NI26" s="49">
        <f t="shared" si="4"/>
        <v>1</v>
      </c>
    </row>
    <row r="27" spans="1:373">
      <c r="A27" s="7" t="s">
        <v>331</v>
      </c>
      <c r="B27" s="7" t="s">
        <v>470</v>
      </c>
      <c r="C27" s="26" t="s">
        <v>378</v>
      </c>
      <c r="D27" s="26">
        <f t="shared" si="1"/>
        <v>58</v>
      </c>
      <c r="E27" s="26">
        <f t="shared" si="2"/>
        <v>34</v>
      </c>
      <c r="F27" s="3">
        <f t="shared" si="3"/>
        <v>554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>
        <v>1</v>
      </c>
      <c r="ED27" s="1"/>
      <c r="EE27" s="1">
        <v>3</v>
      </c>
      <c r="EF27" s="1"/>
      <c r="EG27" s="1">
        <v>6</v>
      </c>
      <c r="EH27" s="1"/>
      <c r="EI27" s="1"/>
      <c r="EJ27" s="1">
        <v>22</v>
      </c>
      <c r="EK27" s="1">
        <v>45</v>
      </c>
      <c r="EL27" s="1"/>
      <c r="EM27" s="1"/>
      <c r="EN27" s="1">
        <v>53</v>
      </c>
      <c r="EO27" s="1"/>
      <c r="EP27" s="1">
        <v>58</v>
      </c>
      <c r="EQ27" s="1"/>
      <c r="ER27" s="1"/>
      <c r="ES27" s="1">
        <v>44</v>
      </c>
      <c r="ET27" s="1"/>
      <c r="EU27" s="1"/>
      <c r="EV27" s="1">
        <v>26</v>
      </c>
      <c r="EW27" s="1"/>
      <c r="EX27" s="1"/>
      <c r="EY27" s="1"/>
      <c r="EZ27" s="1"/>
      <c r="FA27" s="1">
        <v>28</v>
      </c>
      <c r="FB27" s="1"/>
      <c r="FC27" s="1"/>
      <c r="FD27" s="1">
        <v>15</v>
      </c>
      <c r="FE27" s="1"/>
      <c r="FF27" s="1">
        <v>5</v>
      </c>
      <c r="FG27" s="1"/>
      <c r="FH27" s="1"/>
      <c r="FI27" s="1"/>
      <c r="FJ27" s="1"/>
      <c r="FK27" s="1">
        <v>4</v>
      </c>
      <c r="FL27" s="1"/>
      <c r="FM27" s="1">
        <v>3</v>
      </c>
      <c r="FN27" s="1"/>
      <c r="FO27" s="1">
        <v>3</v>
      </c>
      <c r="FP27" s="1"/>
      <c r="FQ27" s="1"/>
      <c r="FR27" s="1"/>
      <c r="FS27" s="1"/>
      <c r="FT27" s="1"/>
      <c r="FU27" s="1"/>
      <c r="FV27" s="1">
        <v>1</v>
      </c>
      <c r="FW27" s="1"/>
      <c r="FX27" s="1"/>
      <c r="FY27" s="1"/>
      <c r="FZ27" s="1"/>
      <c r="GA27" s="1"/>
      <c r="GB27" s="1"/>
      <c r="GC27" s="1">
        <v>2</v>
      </c>
      <c r="GD27" s="1"/>
      <c r="GE27" s="1"/>
      <c r="GF27" s="1"/>
      <c r="GG27" s="1"/>
      <c r="GH27" s="1"/>
      <c r="GI27" s="1"/>
      <c r="GJ27" s="1">
        <v>3</v>
      </c>
      <c r="GK27" s="1"/>
      <c r="GL27" s="1"/>
      <c r="GM27" s="1"/>
      <c r="GN27" s="1"/>
      <c r="GO27" s="1"/>
      <c r="GP27" s="1"/>
      <c r="GQ27" s="1">
        <v>12</v>
      </c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>
        <v>8</v>
      </c>
      <c r="HG27" s="1"/>
      <c r="HH27" s="1">
        <v>20</v>
      </c>
      <c r="HI27" s="1">
        <v>16</v>
      </c>
      <c r="HJ27" s="1"/>
      <c r="HK27" s="1"/>
      <c r="HL27" s="1">
        <v>25</v>
      </c>
      <c r="HM27" s="1"/>
      <c r="HN27" s="1"/>
      <c r="HO27" s="1"/>
      <c r="HP27" s="1"/>
      <c r="HQ27" s="1"/>
      <c r="HR27" s="1"/>
      <c r="HS27" s="1">
        <v>15</v>
      </c>
      <c r="HT27" s="1"/>
      <c r="HU27" s="1">
        <v>20</v>
      </c>
      <c r="HV27" s="1"/>
      <c r="HW27" s="1"/>
      <c r="HX27" s="1"/>
      <c r="HY27" s="1"/>
      <c r="HZ27" s="1">
        <v>21</v>
      </c>
      <c r="IA27" s="1"/>
      <c r="IB27" s="1"/>
      <c r="IC27" s="1"/>
      <c r="ID27" s="1"/>
      <c r="IE27" s="1">
        <v>23</v>
      </c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>
        <v>28</v>
      </c>
      <c r="IU27" s="1"/>
      <c r="IV27" s="1"/>
      <c r="IW27" s="1"/>
      <c r="IX27" s="1"/>
      <c r="IY27" s="1"/>
      <c r="IZ27" s="1"/>
      <c r="JA27" s="1">
        <v>25</v>
      </c>
      <c r="JB27" s="1"/>
      <c r="JC27" s="1"/>
      <c r="JD27" s="1"/>
      <c r="JE27" s="1"/>
      <c r="JF27" s="1"/>
      <c r="JG27" s="1"/>
      <c r="JH27" s="1"/>
      <c r="JI27" s="1"/>
      <c r="JJ27" s="1">
        <v>7</v>
      </c>
      <c r="JK27" s="1"/>
      <c r="JL27" s="1"/>
      <c r="JM27" s="1"/>
      <c r="JN27" s="1"/>
      <c r="JO27" s="1"/>
      <c r="JP27" s="1"/>
      <c r="JQ27" s="1"/>
      <c r="JR27" s="1"/>
      <c r="JS27" s="1">
        <v>5</v>
      </c>
      <c r="JT27" s="1"/>
      <c r="JU27" s="1"/>
      <c r="JV27" s="1"/>
      <c r="JW27" s="1"/>
      <c r="JX27" s="1"/>
      <c r="JY27" s="1"/>
      <c r="JZ27" s="1"/>
      <c r="KA27" s="1"/>
      <c r="KB27" s="1">
        <v>4</v>
      </c>
      <c r="KC27" s="1"/>
      <c r="KD27" s="1">
        <v>1</v>
      </c>
      <c r="KE27" s="1"/>
      <c r="KF27" s="1"/>
      <c r="KG27" s="1"/>
      <c r="KH27" s="1"/>
      <c r="KI27" s="1"/>
      <c r="KJ27" s="1">
        <v>2</v>
      </c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I27" s="49">
        <f t="shared" si="4"/>
        <v>1</v>
      </c>
    </row>
    <row r="28" spans="1:373">
      <c r="A28" s="7" t="s">
        <v>397</v>
      </c>
      <c r="B28" s="7" t="s">
        <v>508</v>
      </c>
      <c r="C28" s="26" t="s">
        <v>377</v>
      </c>
      <c r="D28" s="26">
        <f t="shared" si="1"/>
        <v>1</v>
      </c>
      <c r="E28" s="26">
        <f t="shared" si="2"/>
        <v>1</v>
      </c>
      <c r="F28" s="3">
        <f t="shared" si="3"/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>
        <v>1</v>
      </c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I28" s="49">
        <f t="shared" si="4"/>
        <v>1</v>
      </c>
    </row>
    <row r="29" spans="1:373" hidden="1">
      <c r="A29" s="7" t="s">
        <v>401</v>
      </c>
      <c r="B29" s="7" t="s">
        <v>493</v>
      </c>
      <c r="C29" s="26">
        <v>2</v>
      </c>
      <c r="D29" s="26">
        <f t="shared" si="1"/>
        <v>0</v>
      </c>
      <c r="E29" s="26">
        <f t="shared" si="2"/>
        <v>0</v>
      </c>
      <c r="F29" s="3">
        <f t="shared" si="3"/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I29" s="49">
        <f t="shared" si="4"/>
        <v>0</v>
      </c>
    </row>
    <row r="30" spans="1:373">
      <c r="A30" s="7" t="s">
        <v>359</v>
      </c>
      <c r="B30" s="7" t="s">
        <v>471</v>
      </c>
      <c r="C30" s="26">
        <v>2</v>
      </c>
      <c r="D30" s="26">
        <f t="shared" si="1"/>
        <v>1</v>
      </c>
      <c r="E30" s="26">
        <f t="shared" si="2"/>
        <v>1</v>
      </c>
      <c r="F30" s="3">
        <f t="shared" si="3"/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>
        <v>1</v>
      </c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I30" s="49">
        <f t="shared" si="4"/>
        <v>1</v>
      </c>
    </row>
    <row r="31" spans="1:373" hidden="1">
      <c r="A31" s="7" t="s">
        <v>332</v>
      </c>
      <c r="B31" s="7" t="s">
        <v>472</v>
      </c>
      <c r="C31" s="26">
        <v>3</v>
      </c>
      <c r="D31" s="26">
        <f t="shared" si="1"/>
        <v>0</v>
      </c>
      <c r="E31" s="26">
        <f t="shared" si="2"/>
        <v>0</v>
      </c>
      <c r="F31" s="3">
        <f t="shared" si="3"/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I31" s="49">
        <f t="shared" si="4"/>
        <v>0</v>
      </c>
    </row>
    <row r="32" spans="1:373">
      <c r="A32" s="7" t="s">
        <v>449</v>
      </c>
      <c r="B32" s="7" t="s">
        <v>450</v>
      </c>
      <c r="C32" s="26" t="s">
        <v>387</v>
      </c>
      <c r="D32" s="26">
        <f t="shared" si="1"/>
        <v>1</v>
      </c>
      <c r="E32" s="26">
        <f t="shared" si="2"/>
        <v>1</v>
      </c>
      <c r="F32" s="3">
        <f t="shared" si="3"/>
        <v>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26"/>
      <c r="EO32" s="7"/>
      <c r="EP32" s="7"/>
      <c r="EQ32" s="7"/>
      <c r="ER32" s="7"/>
      <c r="ES32" s="26"/>
      <c r="ET32" s="7"/>
      <c r="EU32" s="7"/>
      <c r="EV32" s="7"/>
      <c r="EW32" s="7"/>
      <c r="EX32" s="7"/>
      <c r="EY32" s="7"/>
      <c r="EZ32" s="7"/>
      <c r="FA32" s="26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>
        <v>1</v>
      </c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I32" s="49">
        <f t="shared" si="4"/>
        <v>1</v>
      </c>
    </row>
    <row r="33" spans="1:373" hidden="1">
      <c r="A33" s="7" t="s">
        <v>333</v>
      </c>
      <c r="B33" s="7" t="s">
        <v>473</v>
      </c>
      <c r="C33" s="26">
        <v>2</v>
      </c>
      <c r="D33" s="26">
        <f t="shared" si="1"/>
        <v>0</v>
      </c>
      <c r="E33" s="26">
        <f t="shared" si="2"/>
        <v>0</v>
      </c>
      <c r="F33" s="3">
        <f t="shared" si="3"/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I33" s="49">
        <f t="shared" si="4"/>
        <v>0</v>
      </c>
    </row>
    <row r="34" spans="1:373" ht="17.100000000000001" hidden="1" customHeight="1">
      <c r="A34" s="7" t="s">
        <v>334</v>
      </c>
      <c r="B34" s="7" t="s">
        <v>474</v>
      </c>
      <c r="C34" s="26" t="s">
        <v>378</v>
      </c>
      <c r="D34" s="26">
        <f t="shared" ref="D34:D76" si="5">MAX(G34:NH34)</f>
        <v>0</v>
      </c>
      <c r="E34" s="26">
        <f t="shared" ref="E34:E76" si="6">COUNTIF(G34:NH34,"&gt;0")</f>
        <v>0</v>
      </c>
      <c r="F34" s="3">
        <f t="shared" ref="F34:F63" si="7">SUM(G34:NG34)</f>
        <v>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I34" s="49">
        <f t="shared" ref="NI34:NI63" si="8">IF(SUM(G34:NG34)&gt;0,1,0)</f>
        <v>0</v>
      </c>
    </row>
    <row r="35" spans="1:373">
      <c r="A35" s="7" t="s">
        <v>335</v>
      </c>
      <c r="B35" s="7" t="s">
        <v>475</v>
      </c>
      <c r="C35" s="26" t="s">
        <v>378</v>
      </c>
      <c r="D35" s="26">
        <f t="shared" si="5"/>
        <v>6</v>
      </c>
      <c r="E35" s="26">
        <f t="shared" si="6"/>
        <v>10</v>
      </c>
      <c r="F35" s="3">
        <f t="shared" si="7"/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>
        <v>1</v>
      </c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>
        <v>1</v>
      </c>
      <c r="EQ35" s="1"/>
      <c r="ER35" s="1"/>
      <c r="ES35" s="1">
        <v>6</v>
      </c>
      <c r="ET35" s="1"/>
      <c r="EU35" s="1"/>
      <c r="EV35" s="1"/>
      <c r="EW35" s="1"/>
      <c r="EX35" s="1"/>
      <c r="EY35" s="1"/>
      <c r="EZ35" s="1"/>
      <c r="FA35" s="1">
        <v>2</v>
      </c>
      <c r="FB35" s="1"/>
      <c r="FC35" s="1"/>
      <c r="FD35" s="1">
        <v>2</v>
      </c>
      <c r="FE35" s="1"/>
      <c r="FF35" s="1">
        <v>1</v>
      </c>
      <c r="FG35" s="1"/>
      <c r="FH35" s="1"/>
      <c r="FI35" s="1"/>
      <c r="FJ35" s="1"/>
      <c r="FK35" s="1"/>
      <c r="FL35" s="1"/>
      <c r="FM35" s="1">
        <v>2</v>
      </c>
      <c r="FN35" s="1"/>
      <c r="FO35" s="1">
        <v>2</v>
      </c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>
        <v>1</v>
      </c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>
        <v>1</v>
      </c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I35" s="49">
        <f t="shared" si="8"/>
        <v>1</v>
      </c>
    </row>
    <row r="36" spans="1:373">
      <c r="A36" s="7" t="s">
        <v>336</v>
      </c>
      <c r="B36" s="7" t="s">
        <v>476</v>
      </c>
      <c r="C36" s="26" t="s">
        <v>378</v>
      </c>
      <c r="D36" s="26">
        <f t="shared" si="5"/>
        <v>11</v>
      </c>
      <c r="E36" s="26">
        <f t="shared" si="6"/>
        <v>28</v>
      </c>
      <c r="F36" s="3">
        <f t="shared" si="7"/>
        <v>122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>
        <v>1</v>
      </c>
      <c r="DJ36" s="1"/>
      <c r="DK36" s="1"/>
      <c r="DL36" s="1"/>
      <c r="DM36" s="1"/>
      <c r="DN36" s="1"/>
      <c r="DO36" s="1"/>
      <c r="DP36" s="1"/>
      <c r="DQ36" s="1"/>
      <c r="DR36" s="1">
        <v>3</v>
      </c>
      <c r="DS36" s="1">
        <v>1</v>
      </c>
      <c r="DT36" s="1"/>
      <c r="DU36" s="1">
        <v>1</v>
      </c>
      <c r="DV36" s="1"/>
      <c r="DW36" s="1"/>
      <c r="DX36" s="1">
        <v>1</v>
      </c>
      <c r="DY36" s="1">
        <v>1</v>
      </c>
      <c r="DZ36" s="1"/>
      <c r="EA36" s="1"/>
      <c r="EB36" s="1"/>
      <c r="EC36" s="1">
        <v>1</v>
      </c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>
        <v>1</v>
      </c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>
        <v>1</v>
      </c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>
        <v>2</v>
      </c>
      <c r="FP36" s="1"/>
      <c r="FQ36" s="1"/>
      <c r="FR36" s="1">
        <v>1</v>
      </c>
      <c r="FS36" s="1"/>
      <c r="FT36" s="1"/>
      <c r="FU36" s="1"/>
      <c r="FV36" s="1">
        <v>3</v>
      </c>
      <c r="FW36" s="1"/>
      <c r="FX36" s="1"/>
      <c r="FY36" s="1"/>
      <c r="FZ36" s="1">
        <v>4</v>
      </c>
      <c r="GA36" s="1"/>
      <c r="GB36" s="1"/>
      <c r="GC36" s="1">
        <v>10</v>
      </c>
      <c r="GD36" s="1"/>
      <c r="GE36" s="1"/>
      <c r="GF36" s="1"/>
      <c r="GG36" s="1"/>
      <c r="GH36" s="1"/>
      <c r="GI36" s="1"/>
      <c r="GJ36" s="1">
        <v>11</v>
      </c>
      <c r="GK36" s="1"/>
      <c r="GL36" s="1"/>
      <c r="GM36" s="1"/>
      <c r="GN36" s="1"/>
      <c r="GO36" s="1"/>
      <c r="GP36" s="1"/>
      <c r="GQ36" s="1">
        <v>7</v>
      </c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>
        <v>4</v>
      </c>
      <c r="HI36" s="1"/>
      <c r="HJ36" s="1"/>
      <c r="HK36" s="1"/>
      <c r="HL36" s="1">
        <v>4</v>
      </c>
      <c r="HM36" s="1"/>
      <c r="HN36" s="1"/>
      <c r="HO36" s="1"/>
      <c r="HP36" s="1"/>
      <c r="HQ36" s="1"/>
      <c r="HR36" s="1"/>
      <c r="HS36" s="1">
        <v>10</v>
      </c>
      <c r="HT36" s="1"/>
      <c r="HU36" s="1">
        <v>8</v>
      </c>
      <c r="HV36" s="1"/>
      <c r="HW36" s="1"/>
      <c r="HX36" s="1"/>
      <c r="HY36" s="1"/>
      <c r="HZ36" s="1">
        <v>8</v>
      </c>
      <c r="IA36" s="1"/>
      <c r="IB36" s="1"/>
      <c r="IC36" s="1"/>
      <c r="ID36" s="1"/>
      <c r="IE36" s="1">
        <v>8</v>
      </c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>
        <v>11</v>
      </c>
      <c r="IU36" s="1"/>
      <c r="IV36" s="1"/>
      <c r="IW36" s="1"/>
      <c r="IX36" s="1"/>
      <c r="IY36" s="1"/>
      <c r="IZ36" s="1"/>
      <c r="JA36" s="1">
        <v>7</v>
      </c>
      <c r="JB36" s="1"/>
      <c r="JC36" s="1"/>
      <c r="JD36" s="1"/>
      <c r="JE36" s="1"/>
      <c r="JF36" s="1"/>
      <c r="JG36" s="1"/>
      <c r="JH36" s="1"/>
      <c r="JI36" s="1"/>
      <c r="JJ36" s="1">
        <v>5</v>
      </c>
      <c r="JK36" s="1"/>
      <c r="JL36" s="1"/>
      <c r="JM36" s="1"/>
      <c r="JN36" s="1"/>
      <c r="JO36" s="1"/>
      <c r="JP36" s="1"/>
      <c r="JQ36" s="1"/>
      <c r="JR36" s="1"/>
      <c r="JS36" s="1">
        <v>4</v>
      </c>
      <c r="JT36" s="1"/>
      <c r="JU36" s="1"/>
      <c r="JV36" s="1"/>
      <c r="JW36" s="1"/>
      <c r="JX36" s="1"/>
      <c r="JY36" s="1"/>
      <c r="JZ36" s="1"/>
      <c r="KA36" s="1"/>
      <c r="KB36" s="1">
        <v>2</v>
      </c>
      <c r="KC36" s="1"/>
      <c r="KD36" s="1">
        <v>2</v>
      </c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I36" s="49">
        <f t="shared" si="8"/>
        <v>1</v>
      </c>
    </row>
    <row r="37" spans="1:373">
      <c r="A37" s="7" t="s">
        <v>337</v>
      </c>
      <c r="B37" s="7" t="s">
        <v>477</v>
      </c>
      <c r="C37" s="26" t="s">
        <v>377</v>
      </c>
      <c r="D37" s="26">
        <f t="shared" si="5"/>
        <v>1</v>
      </c>
      <c r="E37" s="26">
        <f t="shared" si="6"/>
        <v>2</v>
      </c>
      <c r="F37" s="3">
        <f t="shared" si="7"/>
        <v>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>
        <v>1</v>
      </c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>
        <v>1</v>
      </c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I37" s="49">
        <f t="shared" si="8"/>
        <v>1</v>
      </c>
    </row>
    <row r="38" spans="1:373">
      <c r="A38" s="7" t="s">
        <v>338</v>
      </c>
      <c r="B38" s="7" t="s">
        <v>478</v>
      </c>
      <c r="C38" s="26">
        <v>2</v>
      </c>
      <c r="D38" s="26">
        <f t="shared" si="5"/>
        <v>2</v>
      </c>
      <c r="E38" s="26">
        <f t="shared" si="6"/>
        <v>11</v>
      </c>
      <c r="F38" s="3">
        <f t="shared" si="7"/>
        <v>12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>
        <v>1</v>
      </c>
      <c r="ET38" s="1"/>
      <c r="EU38" s="1"/>
      <c r="EV38" s="1">
        <v>1</v>
      </c>
      <c r="EW38" s="1"/>
      <c r="EX38" s="1"/>
      <c r="EY38" s="1"/>
      <c r="EZ38" s="1"/>
      <c r="FA38" s="1">
        <v>1</v>
      </c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>
        <v>1</v>
      </c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>
        <v>1</v>
      </c>
      <c r="GK38" s="1"/>
      <c r="GL38" s="1"/>
      <c r="GM38" s="1"/>
      <c r="GN38" s="1"/>
      <c r="GO38" s="1"/>
      <c r="GP38" s="1"/>
      <c r="GQ38" s="1">
        <v>1</v>
      </c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>
        <v>1</v>
      </c>
      <c r="HG38" s="1"/>
      <c r="HH38" s="1"/>
      <c r="HI38" s="1">
        <v>1</v>
      </c>
      <c r="HJ38" s="1"/>
      <c r="HK38" s="1"/>
      <c r="HL38" s="1"/>
      <c r="HM38" s="1"/>
      <c r="HN38" s="1"/>
      <c r="HO38" s="1"/>
      <c r="HP38" s="1"/>
      <c r="HQ38" s="1"/>
      <c r="HR38" s="1"/>
      <c r="HS38" s="1">
        <v>1</v>
      </c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>
        <v>2</v>
      </c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>
        <v>1</v>
      </c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I38" s="49">
        <f t="shared" si="8"/>
        <v>1</v>
      </c>
    </row>
    <row r="39" spans="1:373">
      <c r="A39" s="7" t="s">
        <v>339</v>
      </c>
      <c r="B39" s="7" t="s">
        <v>479</v>
      </c>
      <c r="C39" s="26" t="s">
        <v>378</v>
      </c>
      <c r="D39" s="26">
        <f t="shared" si="5"/>
        <v>8</v>
      </c>
      <c r="E39" s="26">
        <f t="shared" si="6"/>
        <v>27</v>
      </c>
      <c r="F39" s="3">
        <f t="shared" si="7"/>
        <v>100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>
        <v>2</v>
      </c>
      <c r="EF39" s="1"/>
      <c r="EG39" s="1">
        <v>2</v>
      </c>
      <c r="EH39" s="1"/>
      <c r="EI39" s="1"/>
      <c r="EJ39" s="1">
        <v>3</v>
      </c>
      <c r="EK39" s="1">
        <v>2</v>
      </c>
      <c r="EL39" s="1"/>
      <c r="EM39" s="1"/>
      <c r="EN39" s="1">
        <v>2</v>
      </c>
      <c r="EO39" s="1"/>
      <c r="EP39" s="1">
        <v>1</v>
      </c>
      <c r="EQ39" s="1"/>
      <c r="ER39" s="1"/>
      <c r="ES39" s="1">
        <v>1</v>
      </c>
      <c r="ET39" s="1"/>
      <c r="EU39" s="1"/>
      <c r="EV39" s="1">
        <v>4</v>
      </c>
      <c r="EW39" s="1"/>
      <c r="EX39" s="1"/>
      <c r="EY39" s="1"/>
      <c r="EZ39" s="1"/>
      <c r="FA39" s="1"/>
      <c r="FB39" s="1"/>
      <c r="FC39" s="1"/>
      <c r="FD39" s="1">
        <v>1</v>
      </c>
      <c r="FE39" s="1"/>
      <c r="FF39" s="1">
        <v>2</v>
      </c>
      <c r="FG39" s="1"/>
      <c r="FH39" s="1"/>
      <c r="FI39" s="1"/>
      <c r="FJ39" s="1"/>
      <c r="FK39" s="1">
        <v>4</v>
      </c>
      <c r="FL39" s="1"/>
      <c r="FM39" s="1">
        <v>5</v>
      </c>
      <c r="FN39" s="1"/>
      <c r="FO39" s="1">
        <v>8</v>
      </c>
      <c r="FP39" s="1"/>
      <c r="FQ39" s="1"/>
      <c r="FR39" s="1">
        <v>5</v>
      </c>
      <c r="FS39" s="1"/>
      <c r="FT39" s="1">
        <v>8</v>
      </c>
      <c r="FU39" s="1"/>
      <c r="FV39" s="1">
        <v>2</v>
      </c>
      <c r="FW39" s="1"/>
      <c r="FX39" s="1"/>
      <c r="FY39" s="1"/>
      <c r="FZ39" s="1">
        <v>1</v>
      </c>
      <c r="GA39" s="1"/>
      <c r="GB39" s="1"/>
      <c r="GC39" s="1">
        <v>4</v>
      </c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>
        <v>2</v>
      </c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>
        <v>3</v>
      </c>
      <c r="HG39" s="1"/>
      <c r="HH39" s="1">
        <v>6</v>
      </c>
      <c r="HI39" s="1">
        <v>5</v>
      </c>
      <c r="HJ39" s="1"/>
      <c r="HK39" s="1"/>
      <c r="HL39" s="1">
        <v>4</v>
      </c>
      <c r="HM39" s="1"/>
      <c r="HN39" s="1"/>
      <c r="HO39" s="1"/>
      <c r="HP39" s="1"/>
      <c r="HQ39" s="1"/>
      <c r="HR39" s="1"/>
      <c r="HS39" s="1">
        <v>5</v>
      </c>
      <c r="HT39" s="1"/>
      <c r="HU39" s="1">
        <v>5</v>
      </c>
      <c r="HV39" s="1"/>
      <c r="HW39" s="1"/>
      <c r="HX39" s="1"/>
      <c r="HY39" s="1"/>
      <c r="HZ39" s="1">
        <v>5</v>
      </c>
      <c r="IA39" s="1"/>
      <c r="IB39" s="1"/>
      <c r="IC39" s="1"/>
      <c r="ID39" s="1"/>
      <c r="IE39" s="1">
        <v>8</v>
      </c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I39" s="49">
        <f t="shared" si="8"/>
        <v>1</v>
      </c>
    </row>
    <row r="40" spans="1:373" hidden="1">
      <c r="A40" s="7" t="s">
        <v>340</v>
      </c>
      <c r="B40" s="7" t="s">
        <v>480</v>
      </c>
      <c r="C40" s="26" t="s">
        <v>378</v>
      </c>
      <c r="D40" s="26">
        <f t="shared" si="5"/>
        <v>0</v>
      </c>
      <c r="E40" s="26">
        <f t="shared" si="6"/>
        <v>0</v>
      </c>
      <c r="F40" s="3">
        <f t="shared" si="7"/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I40" s="49">
        <f t="shared" si="8"/>
        <v>0</v>
      </c>
    </row>
    <row r="41" spans="1:373" hidden="1">
      <c r="A41" s="7" t="s">
        <v>357</v>
      </c>
      <c r="B41" s="7" t="s">
        <v>481</v>
      </c>
      <c r="C41" s="26">
        <v>3</v>
      </c>
      <c r="D41" s="26">
        <f t="shared" si="5"/>
        <v>0</v>
      </c>
      <c r="E41" s="26">
        <f t="shared" si="6"/>
        <v>0</v>
      </c>
      <c r="F41" s="3">
        <f t="shared" si="7"/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I41" s="49">
        <f t="shared" si="8"/>
        <v>0</v>
      </c>
    </row>
    <row r="42" spans="1:373">
      <c r="A42" s="7" t="s">
        <v>396</v>
      </c>
      <c r="B42" s="23" t="s">
        <v>482</v>
      </c>
      <c r="C42" s="26" t="s">
        <v>378</v>
      </c>
      <c r="D42" s="26">
        <f t="shared" si="5"/>
        <v>7</v>
      </c>
      <c r="E42" s="26">
        <f t="shared" si="6"/>
        <v>9</v>
      </c>
      <c r="F42" s="3">
        <f t="shared" si="7"/>
        <v>17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>
        <v>7</v>
      </c>
      <c r="FB42" s="1"/>
      <c r="FC42" s="1"/>
      <c r="FD42" s="1">
        <v>2</v>
      </c>
      <c r="FE42" s="1"/>
      <c r="FF42" s="1">
        <v>2</v>
      </c>
      <c r="FG42" s="1"/>
      <c r="FH42" s="1"/>
      <c r="FI42" s="1"/>
      <c r="FJ42" s="1"/>
      <c r="FK42" s="1">
        <v>1</v>
      </c>
      <c r="FL42" s="1"/>
      <c r="FM42" s="1"/>
      <c r="FN42" s="1"/>
      <c r="FO42" s="1"/>
      <c r="FP42" s="1"/>
      <c r="FQ42" s="1"/>
      <c r="FR42" s="1">
        <v>1</v>
      </c>
      <c r="FS42" s="1"/>
      <c r="FT42" s="1"/>
      <c r="FU42" s="1"/>
      <c r="FV42" s="1">
        <v>1</v>
      </c>
      <c r="FW42" s="1"/>
      <c r="FX42" s="1"/>
      <c r="FY42" s="1"/>
      <c r="FZ42" s="1"/>
      <c r="GA42" s="1"/>
      <c r="GB42" s="1"/>
      <c r="GC42" s="1">
        <v>1</v>
      </c>
      <c r="GD42" s="1"/>
      <c r="GE42" s="1"/>
      <c r="GF42" s="1"/>
      <c r="GG42" s="1"/>
      <c r="GH42" s="1"/>
      <c r="GI42" s="1"/>
      <c r="GJ42" s="1">
        <v>1</v>
      </c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>
        <v>1</v>
      </c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I42" s="49">
        <f t="shared" si="8"/>
        <v>1</v>
      </c>
    </row>
    <row r="43" spans="1:373" hidden="1">
      <c r="A43" s="7" t="s">
        <v>367</v>
      </c>
      <c r="B43" s="7" t="s">
        <v>494</v>
      </c>
      <c r="C43" s="26" t="s">
        <v>378</v>
      </c>
      <c r="D43" s="26">
        <f t="shared" si="5"/>
        <v>0</v>
      </c>
      <c r="E43" s="26">
        <f t="shared" si="6"/>
        <v>0</v>
      </c>
      <c r="F43" s="3">
        <f t="shared" si="7"/>
        <v>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I43" s="49">
        <f t="shared" si="8"/>
        <v>0</v>
      </c>
    </row>
    <row r="44" spans="1:373" hidden="1">
      <c r="A44" s="7" t="s">
        <v>368</v>
      </c>
      <c r="B44" s="7" t="s">
        <v>483</v>
      </c>
      <c r="C44" s="26" t="s">
        <v>378</v>
      </c>
      <c r="D44" s="26">
        <f t="shared" si="5"/>
        <v>0</v>
      </c>
      <c r="E44" s="26">
        <f t="shared" si="6"/>
        <v>0</v>
      </c>
      <c r="F44" s="3">
        <f t="shared" si="7"/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I44" s="49">
        <f t="shared" si="8"/>
        <v>0</v>
      </c>
    </row>
    <row r="45" spans="1:373" hidden="1">
      <c r="A45" s="7" t="s">
        <v>358</v>
      </c>
      <c r="B45" s="7" t="s">
        <v>484</v>
      </c>
      <c r="C45" s="26">
        <v>2</v>
      </c>
      <c r="D45" s="26">
        <f t="shared" si="5"/>
        <v>0</v>
      </c>
      <c r="E45" s="26">
        <f t="shared" si="6"/>
        <v>0</v>
      </c>
      <c r="F45" s="3">
        <f t="shared" si="7"/>
        <v>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I45" s="49">
        <f t="shared" si="8"/>
        <v>0</v>
      </c>
    </row>
    <row r="46" spans="1:373" hidden="1">
      <c r="A46" s="7" t="s">
        <v>342</v>
      </c>
      <c r="B46" s="7" t="s">
        <v>495</v>
      </c>
      <c r="C46" s="26"/>
      <c r="D46" s="26">
        <f t="shared" si="5"/>
        <v>0</v>
      </c>
      <c r="E46" s="26">
        <f t="shared" si="6"/>
        <v>0</v>
      </c>
      <c r="F46" s="3">
        <f t="shared" si="7"/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I46" s="49">
        <f t="shared" si="8"/>
        <v>0</v>
      </c>
    </row>
    <row r="47" spans="1:373" hidden="1">
      <c r="A47" s="7" t="s">
        <v>343</v>
      </c>
      <c r="B47" s="7" t="s">
        <v>502</v>
      </c>
      <c r="C47" s="26">
        <v>3</v>
      </c>
      <c r="D47" s="26">
        <f t="shared" si="5"/>
        <v>0</v>
      </c>
      <c r="E47" s="26">
        <f t="shared" si="6"/>
        <v>0</v>
      </c>
      <c r="F47" s="3">
        <f t="shared" si="7"/>
        <v>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I47" s="49">
        <f t="shared" si="8"/>
        <v>0</v>
      </c>
    </row>
    <row r="48" spans="1:373">
      <c r="A48" s="7" t="s">
        <v>362</v>
      </c>
      <c r="B48" s="7" t="s">
        <v>500</v>
      </c>
      <c r="C48" s="26" t="s">
        <v>389</v>
      </c>
      <c r="D48" s="26">
        <f t="shared" si="5"/>
        <v>3</v>
      </c>
      <c r="E48" s="26">
        <f t="shared" si="6"/>
        <v>7</v>
      </c>
      <c r="F48" s="3">
        <f t="shared" si="7"/>
        <v>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>
        <v>1</v>
      </c>
      <c r="FP48" s="1"/>
      <c r="FQ48" s="1"/>
      <c r="FR48" s="1">
        <v>1</v>
      </c>
      <c r="FS48" s="1"/>
      <c r="FT48" s="1">
        <v>1</v>
      </c>
      <c r="FU48" s="1"/>
      <c r="FV48" s="1">
        <v>1</v>
      </c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>
        <v>3</v>
      </c>
      <c r="GK48" s="1"/>
      <c r="GL48" s="1"/>
      <c r="GM48" s="1"/>
      <c r="GN48" s="1"/>
      <c r="GO48" s="1"/>
      <c r="GP48" s="1"/>
      <c r="GQ48" s="1">
        <v>1</v>
      </c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>
        <v>1</v>
      </c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I48" s="49">
        <f t="shared" si="8"/>
        <v>1</v>
      </c>
    </row>
    <row r="49" spans="1:373">
      <c r="A49" s="44" t="s">
        <v>398</v>
      </c>
      <c r="B49" s="7" t="s">
        <v>504</v>
      </c>
      <c r="C49" s="26" t="s">
        <v>378</v>
      </c>
      <c r="D49" s="26">
        <f t="shared" si="5"/>
        <v>5</v>
      </c>
      <c r="E49" s="26">
        <f t="shared" si="6"/>
        <v>9</v>
      </c>
      <c r="F49" s="3">
        <f t="shared" si="7"/>
        <v>18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>
        <v>1</v>
      </c>
      <c r="FE49" s="1"/>
      <c r="FF49" s="1">
        <v>1</v>
      </c>
      <c r="FG49" s="1"/>
      <c r="FH49" s="1"/>
      <c r="FI49" s="1"/>
      <c r="FJ49" s="1"/>
      <c r="FK49" s="1">
        <v>5</v>
      </c>
      <c r="FL49" s="1"/>
      <c r="FM49" s="1">
        <v>1</v>
      </c>
      <c r="FN49" s="1"/>
      <c r="FO49" s="1">
        <v>1</v>
      </c>
      <c r="FP49" s="1"/>
      <c r="FQ49" s="1"/>
      <c r="FR49" s="1">
        <v>2</v>
      </c>
      <c r="FS49" s="1"/>
      <c r="FT49" s="1">
        <v>3</v>
      </c>
      <c r="FU49" s="1"/>
      <c r="FV49" s="1">
        <v>3</v>
      </c>
      <c r="FW49" s="1"/>
      <c r="FX49" s="1"/>
      <c r="FY49" s="1"/>
      <c r="FZ49" s="1">
        <v>1</v>
      </c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I49" s="49">
        <f t="shared" si="8"/>
        <v>1</v>
      </c>
    </row>
    <row r="50" spans="1:373" hidden="1">
      <c r="A50" s="7" t="s">
        <v>365</v>
      </c>
      <c r="B50" s="7" t="s">
        <v>485</v>
      </c>
      <c r="C50" s="26" t="s">
        <v>378</v>
      </c>
      <c r="D50" s="26">
        <f t="shared" si="5"/>
        <v>0</v>
      </c>
      <c r="E50" s="26">
        <f t="shared" si="6"/>
        <v>0</v>
      </c>
      <c r="F50" s="3">
        <f t="shared" si="7"/>
        <v>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I50" s="49">
        <f t="shared" si="8"/>
        <v>0</v>
      </c>
    </row>
    <row r="51" spans="1:373">
      <c r="A51" s="7" t="s">
        <v>344</v>
      </c>
      <c r="B51" s="7" t="s">
        <v>486</v>
      </c>
      <c r="C51" s="26" t="s">
        <v>378</v>
      </c>
      <c r="D51" s="26">
        <f t="shared" si="5"/>
        <v>27</v>
      </c>
      <c r="E51" s="26">
        <f t="shared" si="6"/>
        <v>7</v>
      </c>
      <c r="F51" s="3">
        <f t="shared" si="7"/>
        <v>72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>
        <v>1</v>
      </c>
      <c r="FS51" s="1"/>
      <c r="FT51" s="1">
        <v>4</v>
      </c>
      <c r="FU51" s="1"/>
      <c r="FV51" s="1">
        <v>13</v>
      </c>
      <c r="FW51" s="1"/>
      <c r="FX51" s="1"/>
      <c r="FY51" s="1"/>
      <c r="FZ51" s="1">
        <v>27</v>
      </c>
      <c r="GA51" s="1"/>
      <c r="GB51" s="1"/>
      <c r="GC51" s="1">
        <v>23</v>
      </c>
      <c r="GD51" s="1"/>
      <c r="GE51" s="1"/>
      <c r="GF51" s="1"/>
      <c r="GG51" s="1"/>
      <c r="GH51" s="1"/>
      <c r="GI51" s="1"/>
      <c r="GJ51" s="1">
        <v>2</v>
      </c>
      <c r="GK51" s="1"/>
      <c r="GL51" s="1"/>
      <c r="GM51" s="1"/>
      <c r="GN51" s="1"/>
      <c r="GO51" s="1"/>
      <c r="GP51" s="1"/>
      <c r="GQ51" s="1">
        <v>2</v>
      </c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I51" s="49">
        <f t="shared" si="8"/>
        <v>1</v>
      </c>
    </row>
    <row r="52" spans="1:373" hidden="1">
      <c r="A52" s="7" t="s">
        <v>345</v>
      </c>
      <c r="B52" s="7" t="s">
        <v>346</v>
      </c>
      <c r="C52" s="26">
        <v>3</v>
      </c>
      <c r="D52" s="26">
        <f t="shared" si="5"/>
        <v>0</v>
      </c>
      <c r="E52" s="26">
        <f t="shared" si="6"/>
        <v>0</v>
      </c>
      <c r="F52" s="3">
        <f t="shared" si="7"/>
        <v>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I52" s="49">
        <f t="shared" si="8"/>
        <v>0</v>
      </c>
    </row>
    <row r="53" spans="1:373">
      <c r="A53" s="7" t="s">
        <v>347</v>
      </c>
      <c r="B53" s="7" t="s">
        <v>487</v>
      </c>
      <c r="C53" s="26" t="s">
        <v>378</v>
      </c>
      <c r="D53" s="26">
        <f t="shared" si="5"/>
        <v>3</v>
      </c>
      <c r="E53" s="26">
        <f t="shared" si="6"/>
        <v>3</v>
      </c>
      <c r="F53" s="3">
        <f t="shared" si="7"/>
        <v>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>
        <v>1</v>
      </c>
      <c r="GA53" s="1"/>
      <c r="GB53" s="1"/>
      <c r="GC53" s="1">
        <v>3</v>
      </c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>
        <v>1</v>
      </c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I53" s="49">
        <f t="shared" si="8"/>
        <v>1</v>
      </c>
    </row>
    <row r="54" spans="1:373">
      <c r="A54" s="7" t="s">
        <v>348</v>
      </c>
      <c r="B54" s="7" t="s">
        <v>488</v>
      </c>
      <c r="C54" s="26">
        <v>2</v>
      </c>
      <c r="D54" s="26">
        <f t="shared" si="5"/>
        <v>1</v>
      </c>
      <c r="E54" s="26">
        <f t="shared" si="6"/>
        <v>1</v>
      </c>
      <c r="F54" s="3">
        <f t="shared" si="7"/>
        <v>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>
        <v>1</v>
      </c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I54" s="49">
        <f t="shared" si="8"/>
        <v>1</v>
      </c>
    </row>
    <row r="55" spans="1:373">
      <c r="A55" s="7" t="s">
        <v>349</v>
      </c>
      <c r="B55" s="7" t="s">
        <v>503</v>
      </c>
      <c r="C55" s="26" t="s">
        <v>378</v>
      </c>
      <c r="D55" s="26">
        <f t="shared" si="5"/>
        <v>1</v>
      </c>
      <c r="E55" s="26">
        <f t="shared" si="6"/>
        <v>2</v>
      </c>
      <c r="F55" s="3">
        <f t="shared" si="7"/>
        <v>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>
        <v>1</v>
      </c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>
        <v>1</v>
      </c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  <c r="IW55" s="32"/>
      <c r="IX55" s="32"/>
      <c r="IY55" s="32"/>
      <c r="IZ55" s="32"/>
      <c r="JA55" s="32"/>
      <c r="JB55" s="32"/>
      <c r="JC55" s="32"/>
      <c r="JD55" s="32"/>
      <c r="JE55" s="32"/>
      <c r="JF55" s="32"/>
      <c r="JG55" s="32"/>
      <c r="JH55" s="32"/>
      <c r="JI55" s="32"/>
      <c r="JJ55" s="32"/>
      <c r="JK55" s="32"/>
      <c r="JL55" s="32"/>
      <c r="JM55" s="32"/>
      <c r="JN55" s="32"/>
      <c r="JO55" s="32"/>
      <c r="JP55" s="32"/>
      <c r="JQ55" s="32"/>
      <c r="JR55" s="32"/>
      <c r="JS55" s="32"/>
      <c r="JT55" s="32"/>
      <c r="JU55" s="32"/>
      <c r="JV55" s="32"/>
      <c r="JW55" s="32"/>
      <c r="JX55" s="32"/>
      <c r="JY55" s="32"/>
      <c r="JZ55" s="32"/>
      <c r="KA55" s="32"/>
      <c r="KB55" s="32"/>
      <c r="KC55" s="32"/>
      <c r="KD55" s="32"/>
      <c r="KE55" s="32"/>
      <c r="KF55" s="32"/>
      <c r="KG55" s="32"/>
      <c r="KH55" s="32"/>
      <c r="KI55" s="32"/>
      <c r="KJ55" s="32"/>
      <c r="KK55" s="32"/>
      <c r="KL55" s="32"/>
      <c r="KM55" s="32"/>
      <c r="KN55" s="32"/>
      <c r="KO55" s="32"/>
      <c r="KP55" s="32"/>
      <c r="KQ55" s="32"/>
      <c r="KR55" s="32"/>
      <c r="KS55" s="32"/>
      <c r="KT55" s="32"/>
      <c r="KU55" s="32"/>
      <c r="KV55" s="32"/>
      <c r="KW55" s="32"/>
      <c r="KX55" s="32"/>
      <c r="KY55" s="32"/>
      <c r="KZ55" s="32"/>
      <c r="LA55" s="32"/>
      <c r="LB55" s="32"/>
      <c r="LC55" s="32"/>
      <c r="LD55" s="32"/>
      <c r="LE55" s="32"/>
      <c r="LF55" s="32"/>
      <c r="LG55" s="32"/>
      <c r="LH55" s="32"/>
      <c r="LI55" s="32"/>
      <c r="LJ55" s="32"/>
      <c r="LK55" s="32"/>
      <c r="LL55" s="32"/>
      <c r="LM55" s="32"/>
      <c r="LN55" s="32"/>
      <c r="LO55" s="32"/>
      <c r="LP55" s="32"/>
      <c r="LQ55" s="32"/>
      <c r="LR55" s="32"/>
      <c r="LS55" s="32"/>
      <c r="LT55" s="32"/>
      <c r="LU55" s="32"/>
      <c r="LV55" s="32"/>
      <c r="LW55" s="32"/>
      <c r="LX55" s="32"/>
      <c r="LY55" s="32"/>
      <c r="LZ55" s="32"/>
      <c r="MA55" s="32"/>
      <c r="MB55" s="32"/>
      <c r="MC55" s="32"/>
      <c r="MD55" s="32"/>
      <c r="ME55" s="32"/>
      <c r="MF55" s="32"/>
      <c r="MG55" s="32"/>
      <c r="MH55" s="32"/>
      <c r="MI55" s="32"/>
      <c r="MJ55" s="32"/>
      <c r="MK55" s="32"/>
      <c r="ML55" s="32"/>
      <c r="MM55" s="32"/>
      <c r="MN55" s="32"/>
      <c r="MO55" s="32"/>
      <c r="MP55" s="32"/>
      <c r="MQ55" s="32"/>
      <c r="MR55" s="32"/>
      <c r="MS55" s="32"/>
      <c r="MT55" s="32"/>
      <c r="MU55" s="32"/>
      <c r="MV55" s="32"/>
      <c r="MW55" s="32"/>
      <c r="MX55" s="32"/>
      <c r="MY55" s="32"/>
      <c r="MZ55" s="32"/>
      <c r="NA55" s="32"/>
      <c r="NB55" s="32"/>
      <c r="NC55" s="32"/>
      <c r="ND55" s="32"/>
      <c r="NE55" s="32"/>
      <c r="NF55" s="32"/>
      <c r="NG55" s="32"/>
      <c r="NI55" s="49">
        <f t="shared" si="8"/>
        <v>1</v>
      </c>
    </row>
    <row r="56" spans="1:373">
      <c r="A56" s="7" t="s">
        <v>350</v>
      </c>
      <c r="B56" s="7" t="s">
        <v>489</v>
      </c>
      <c r="C56" s="26">
        <v>3</v>
      </c>
      <c r="D56" s="26">
        <f t="shared" si="5"/>
        <v>64</v>
      </c>
      <c r="E56" s="26">
        <f t="shared" si="6"/>
        <v>10</v>
      </c>
      <c r="F56" s="3">
        <f t="shared" si="7"/>
        <v>266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>
        <v>2</v>
      </c>
      <c r="HG56" s="32"/>
      <c r="HH56" s="32">
        <v>28</v>
      </c>
      <c r="HI56" s="32">
        <v>43</v>
      </c>
      <c r="HJ56" s="32"/>
      <c r="HK56" s="32"/>
      <c r="HL56" s="32">
        <v>45</v>
      </c>
      <c r="HM56" s="32"/>
      <c r="HN56" s="32"/>
      <c r="HO56" s="32"/>
      <c r="HP56" s="32"/>
      <c r="HQ56" s="32"/>
      <c r="HR56" s="32"/>
      <c r="HS56" s="32">
        <v>64</v>
      </c>
      <c r="HT56" s="32"/>
      <c r="HU56" s="32">
        <v>43</v>
      </c>
      <c r="HV56" s="32"/>
      <c r="HW56" s="32"/>
      <c r="HX56" s="32"/>
      <c r="HY56" s="32"/>
      <c r="HZ56" s="32">
        <v>16</v>
      </c>
      <c r="IA56" s="32"/>
      <c r="IB56" s="32"/>
      <c r="IC56" s="32"/>
      <c r="ID56" s="32"/>
      <c r="IE56" s="32">
        <v>23</v>
      </c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>
        <v>1</v>
      </c>
      <c r="IU56" s="32"/>
      <c r="IV56" s="32"/>
      <c r="IW56" s="32"/>
      <c r="IX56" s="32"/>
      <c r="IY56" s="32"/>
      <c r="IZ56" s="32"/>
      <c r="JA56" s="32"/>
      <c r="JB56" s="32"/>
      <c r="JC56" s="32"/>
      <c r="JD56" s="32"/>
      <c r="JE56" s="32"/>
      <c r="JF56" s="32"/>
      <c r="JG56" s="32"/>
      <c r="JH56" s="32"/>
      <c r="JI56" s="32"/>
      <c r="JJ56" s="32">
        <v>1</v>
      </c>
      <c r="JK56" s="32"/>
      <c r="JL56" s="32"/>
      <c r="JM56" s="32"/>
      <c r="JN56" s="32"/>
      <c r="JO56" s="32"/>
      <c r="JP56" s="32"/>
      <c r="JQ56" s="32"/>
      <c r="JR56" s="32"/>
      <c r="JS56" s="32"/>
      <c r="JT56" s="32"/>
      <c r="JU56" s="32"/>
      <c r="JV56" s="32"/>
      <c r="JW56" s="32"/>
      <c r="JX56" s="32"/>
      <c r="JY56" s="32"/>
      <c r="JZ56" s="32"/>
      <c r="KA56" s="32"/>
      <c r="KB56" s="32"/>
      <c r="KC56" s="32"/>
      <c r="KD56" s="32"/>
      <c r="KE56" s="32"/>
      <c r="KF56" s="32"/>
      <c r="KG56" s="32"/>
      <c r="KH56" s="32"/>
      <c r="KI56" s="32"/>
      <c r="KJ56" s="32"/>
      <c r="KK56" s="32"/>
      <c r="KL56" s="32"/>
      <c r="KM56" s="32"/>
      <c r="KN56" s="32"/>
      <c r="KO56" s="32"/>
      <c r="KP56" s="32"/>
      <c r="KQ56" s="32"/>
      <c r="KR56" s="32"/>
      <c r="KS56" s="32"/>
      <c r="KT56" s="32"/>
      <c r="KU56" s="32"/>
      <c r="KV56" s="32"/>
      <c r="KW56" s="32"/>
      <c r="KX56" s="32"/>
      <c r="KY56" s="32"/>
      <c r="KZ56" s="32"/>
      <c r="LA56" s="32"/>
      <c r="LB56" s="32"/>
      <c r="LC56" s="32"/>
      <c r="LD56" s="32"/>
      <c r="LE56" s="32"/>
      <c r="LF56" s="32"/>
      <c r="LG56" s="32"/>
      <c r="LH56" s="32"/>
      <c r="LI56" s="32"/>
      <c r="LJ56" s="32"/>
      <c r="LK56" s="32"/>
      <c r="LL56" s="32"/>
      <c r="LM56" s="32"/>
      <c r="LN56" s="32"/>
      <c r="LO56" s="32"/>
      <c r="LP56" s="32"/>
      <c r="LQ56" s="32"/>
      <c r="LR56" s="32"/>
      <c r="LS56" s="32"/>
      <c r="LT56" s="32"/>
      <c r="LU56" s="32"/>
      <c r="LV56" s="32"/>
      <c r="LW56" s="32"/>
      <c r="LX56" s="32"/>
      <c r="LY56" s="32"/>
      <c r="LZ56" s="32"/>
      <c r="MA56" s="32"/>
      <c r="MB56" s="32"/>
      <c r="MC56" s="32"/>
      <c r="MD56" s="32"/>
      <c r="ME56" s="32"/>
      <c r="MF56" s="32"/>
      <c r="MG56" s="32"/>
      <c r="MH56" s="32"/>
      <c r="MI56" s="32"/>
      <c r="MJ56" s="32"/>
      <c r="MK56" s="32"/>
      <c r="ML56" s="32"/>
      <c r="MM56" s="32"/>
      <c r="MN56" s="32"/>
      <c r="MO56" s="32"/>
      <c r="MP56" s="32"/>
      <c r="MQ56" s="32"/>
      <c r="MR56" s="32"/>
      <c r="MS56" s="32"/>
      <c r="MT56" s="32"/>
      <c r="MU56" s="32"/>
      <c r="MV56" s="32"/>
      <c r="MW56" s="32"/>
      <c r="MX56" s="32"/>
      <c r="MY56" s="32"/>
      <c r="MZ56" s="32"/>
      <c r="NA56" s="32"/>
      <c r="NB56" s="32"/>
      <c r="NC56" s="32"/>
      <c r="ND56" s="32"/>
      <c r="NE56" s="32"/>
      <c r="NF56" s="32"/>
      <c r="NG56" s="32"/>
      <c r="NI56" s="49">
        <f t="shared" si="8"/>
        <v>1</v>
      </c>
    </row>
    <row r="57" spans="1:373">
      <c r="A57" s="7" t="s">
        <v>351</v>
      </c>
      <c r="B57" s="7" t="s">
        <v>537</v>
      </c>
      <c r="C57" s="26" t="s">
        <v>378</v>
      </c>
      <c r="D57" s="26">
        <f t="shared" si="5"/>
        <v>24</v>
      </c>
      <c r="E57" s="26">
        <f t="shared" si="6"/>
        <v>25</v>
      </c>
      <c r="F57" s="3">
        <f t="shared" si="7"/>
        <v>151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>
        <v>4</v>
      </c>
      <c r="CJ57" s="1"/>
      <c r="CK57" s="1"/>
      <c r="CL57" s="1">
        <v>7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>
        <v>5</v>
      </c>
      <c r="DD57" s="1"/>
      <c r="DE57" s="1">
        <v>9</v>
      </c>
      <c r="DF57" s="1"/>
      <c r="DG57" s="1"/>
      <c r="DH57" s="1"/>
      <c r="DI57" s="1">
        <v>15</v>
      </c>
      <c r="DJ57" s="1"/>
      <c r="DK57" s="1"/>
      <c r="DL57" s="1"/>
      <c r="DM57" s="1"/>
      <c r="DN57" s="1"/>
      <c r="DO57" s="1"/>
      <c r="DP57" s="1"/>
      <c r="DQ57" s="1"/>
      <c r="DR57" s="1">
        <v>9</v>
      </c>
      <c r="DS57" s="1">
        <v>6</v>
      </c>
      <c r="DT57" s="1"/>
      <c r="DU57" s="1">
        <v>10</v>
      </c>
      <c r="DV57" s="1"/>
      <c r="DW57" s="1"/>
      <c r="DX57" s="1">
        <v>6</v>
      </c>
      <c r="DY57" s="1">
        <v>4</v>
      </c>
      <c r="DZ57" s="1"/>
      <c r="EA57" s="1"/>
      <c r="EB57" s="1"/>
      <c r="EC57" s="32">
        <v>2</v>
      </c>
      <c r="ED57" s="32"/>
      <c r="EE57" s="32">
        <v>3</v>
      </c>
      <c r="EF57" s="32"/>
      <c r="EG57" s="32">
        <v>1</v>
      </c>
      <c r="EH57" s="32"/>
      <c r="EI57" s="32"/>
      <c r="EJ57" s="32"/>
      <c r="EK57" s="32">
        <v>3</v>
      </c>
      <c r="EL57" s="32"/>
      <c r="EM57" s="32"/>
      <c r="EN57" s="32">
        <v>2</v>
      </c>
      <c r="EO57" s="32"/>
      <c r="EP57" s="32"/>
      <c r="EQ57" s="32"/>
      <c r="ER57" s="32"/>
      <c r="ES57" s="32">
        <v>1</v>
      </c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>
        <v>1</v>
      </c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>
        <v>1</v>
      </c>
      <c r="GA57" s="32"/>
      <c r="GB57" s="32"/>
      <c r="GC57" s="32">
        <v>24</v>
      </c>
      <c r="GD57" s="32"/>
      <c r="GE57" s="32"/>
      <c r="GF57" s="32"/>
      <c r="GG57" s="32"/>
      <c r="GH57" s="32"/>
      <c r="GI57" s="32"/>
      <c r="GJ57" s="32">
        <f>8+6</f>
        <v>14</v>
      </c>
      <c r="GK57" s="32"/>
      <c r="GL57" s="32"/>
      <c r="GM57" s="32"/>
      <c r="GN57" s="32"/>
      <c r="GO57" s="32"/>
      <c r="GP57" s="32"/>
      <c r="GQ57" s="32">
        <v>19</v>
      </c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>
        <v>1</v>
      </c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>
        <v>2</v>
      </c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  <c r="IV57" s="32"/>
      <c r="IW57" s="32"/>
      <c r="IX57" s="32"/>
      <c r="IY57" s="32"/>
      <c r="IZ57" s="32"/>
      <c r="JA57" s="32"/>
      <c r="JB57" s="32"/>
      <c r="JC57" s="32"/>
      <c r="JD57" s="32"/>
      <c r="JE57" s="32"/>
      <c r="JF57" s="32"/>
      <c r="JG57" s="32"/>
      <c r="JH57" s="32"/>
      <c r="JI57" s="32"/>
      <c r="JJ57" s="32"/>
      <c r="JK57" s="32"/>
      <c r="JL57" s="32"/>
      <c r="JM57" s="32"/>
      <c r="JN57" s="32"/>
      <c r="JO57" s="32"/>
      <c r="JP57" s="32"/>
      <c r="JQ57" s="32"/>
      <c r="JR57" s="32"/>
      <c r="JS57" s="32">
        <v>1</v>
      </c>
      <c r="JT57" s="32"/>
      <c r="JU57" s="32"/>
      <c r="JV57" s="32"/>
      <c r="JW57" s="32"/>
      <c r="JX57" s="32"/>
      <c r="JY57" s="32"/>
      <c r="JZ57" s="32"/>
      <c r="KA57" s="32"/>
      <c r="KB57" s="32">
        <v>1</v>
      </c>
      <c r="KC57" s="32"/>
      <c r="KD57" s="32"/>
      <c r="KE57" s="32"/>
      <c r="KF57" s="32"/>
      <c r="KG57" s="32"/>
      <c r="KH57" s="32"/>
      <c r="KI57" s="32"/>
      <c r="KJ57" s="32"/>
      <c r="KK57" s="32"/>
      <c r="KL57" s="32"/>
      <c r="KM57" s="32"/>
      <c r="KN57" s="32"/>
      <c r="KO57" s="32"/>
      <c r="KP57" s="32"/>
      <c r="KQ57" s="32"/>
      <c r="KR57" s="32"/>
      <c r="KS57" s="32"/>
      <c r="KT57" s="32"/>
      <c r="KU57" s="32"/>
      <c r="KV57" s="32"/>
      <c r="KW57" s="32"/>
      <c r="KX57" s="32"/>
      <c r="KY57" s="32"/>
      <c r="KZ57" s="32"/>
      <c r="LA57" s="32"/>
      <c r="LB57" s="32"/>
      <c r="LC57" s="32"/>
      <c r="LD57" s="32"/>
      <c r="LE57" s="32"/>
      <c r="LF57" s="32"/>
      <c r="LG57" s="32"/>
      <c r="LH57" s="32"/>
      <c r="LI57" s="32"/>
      <c r="LJ57" s="32"/>
      <c r="LK57" s="32"/>
      <c r="LL57" s="32"/>
      <c r="LM57" s="32"/>
      <c r="LN57" s="32"/>
      <c r="LO57" s="32"/>
      <c r="LP57" s="32"/>
      <c r="LQ57" s="32"/>
      <c r="LR57" s="32"/>
      <c r="LS57" s="32"/>
      <c r="LT57" s="32"/>
      <c r="LU57" s="32"/>
      <c r="LV57" s="32"/>
      <c r="LW57" s="32"/>
      <c r="LX57" s="32"/>
      <c r="LY57" s="32"/>
      <c r="LZ57" s="32"/>
      <c r="MA57" s="32"/>
      <c r="MB57" s="32"/>
      <c r="MC57" s="32"/>
      <c r="MD57" s="32"/>
      <c r="ME57" s="32"/>
      <c r="MF57" s="32"/>
      <c r="MG57" s="32"/>
      <c r="MH57" s="32"/>
      <c r="MI57" s="32"/>
      <c r="MJ57" s="32"/>
      <c r="MK57" s="32"/>
      <c r="ML57" s="32"/>
      <c r="MM57" s="32"/>
      <c r="MN57" s="32"/>
      <c r="MO57" s="32"/>
      <c r="MP57" s="32"/>
      <c r="MQ57" s="32"/>
      <c r="MR57" s="32"/>
      <c r="MS57" s="32"/>
      <c r="MT57" s="32"/>
      <c r="MU57" s="32"/>
      <c r="MV57" s="32"/>
      <c r="MW57" s="32"/>
      <c r="MX57" s="32"/>
      <c r="MY57" s="32"/>
      <c r="MZ57" s="32"/>
      <c r="NA57" s="32"/>
      <c r="NB57" s="32"/>
      <c r="NC57" s="32"/>
      <c r="ND57" s="32"/>
      <c r="NE57" s="32"/>
      <c r="NF57" s="32"/>
      <c r="NG57" s="32"/>
      <c r="NI57" s="49">
        <f t="shared" si="8"/>
        <v>1</v>
      </c>
    </row>
    <row r="58" spans="1:373">
      <c r="A58" s="7" t="s">
        <v>406</v>
      </c>
      <c r="B58" s="7" t="s">
        <v>506</v>
      </c>
      <c r="C58" s="26" t="s">
        <v>387</v>
      </c>
      <c r="D58" s="26">
        <f t="shared" si="5"/>
        <v>1</v>
      </c>
      <c r="E58" s="26">
        <f t="shared" si="6"/>
        <v>3</v>
      </c>
      <c r="F58" s="3">
        <f t="shared" si="7"/>
        <v>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>
        <v>1</v>
      </c>
      <c r="FP58" s="32"/>
      <c r="FQ58" s="32"/>
      <c r="FR58" s="32">
        <v>1</v>
      </c>
      <c r="FS58" s="32"/>
      <c r="FT58" s="32"/>
      <c r="FU58" s="32"/>
      <c r="FV58" s="32">
        <v>1</v>
      </c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  <c r="IV58" s="32"/>
      <c r="IW58" s="32"/>
      <c r="IX58" s="32"/>
      <c r="IY58" s="32"/>
      <c r="IZ58" s="32"/>
      <c r="JA58" s="32"/>
      <c r="JB58" s="32"/>
      <c r="JC58" s="32"/>
      <c r="JD58" s="32"/>
      <c r="JE58" s="32"/>
      <c r="JF58" s="32"/>
      <c r="JG58" s="32"/>
      <c r="JH58" s="32"/>
      <c r="JI58" s="32"/>
      <c r="JJ58" s="32"/>
      <c r="JK58" s="32"/>
      <c r="JL58" s="32"/>
      <c r="JM58" s="32"/>
      <c r="JN58" s="32"/>
      <c r="JO58" s="32"/>
      <c r="JP58" s="32"/>
      <c r="JQ58" s="32"/>
      <c r="JR58" s="32"/>
      <c r="JS58" s="32"/>
      <c r="JT58" s="32"/>
      <c r="JU58" s="32"/>
      <c r="JV58" s="32"/>
      <c r="JW58" s="32"/>
      <c r="JX58" s="32"/>
      <c r="JY58" s="32"/>
      <c r="JZ58" s="32"/>
      <c r="KA58" s="32"/>
      <c r="KB58" s="32"/>
      <c r="KC58" s="32"/>
      <c r="KD58" s="32"/>
      <c r="KE58" s="32"/>
      <c r="KF58" s="32"/>
      <c r="KG58" s="32"/>
      <c r="KH58" s="32"/>
      <c r="KI58" s="32"/>
      <c r="KJ58" s="32"/>
      <c r="KK58" s="32"/>
      <c r="KL58" s="32"/>
      <c r="KM58" s="32"/>
      <c r="KN58" s="32"/>
      <c r="KO58" s="32"/>
      <c r="KP58" s="32"/>
      <c r="KQ58" s="32"/>
      <c r="KR58" s="32"/>
      <c r="KS58" s="32"/>
      <c r="KT58" s="32"/>
      <c r="KU58" s="32"/>
      <c r="KV58" s="32"/>
      <c r="KW58" s="32"/>
      <c r="KX58" s="32"/>
      <c r="KY58" s="32"/>
      <c r="KZ58" s="32"/>
      <c r="LA58" s="32"/>
      <c r="LB58" s="32"/>
      <c r="LC58" s="32"/>
      <c r="LD58" s="32"/>
      <c r="LE58" s="32"/>
      <c r="LF58" s="32"/>
      <c r="LG58" s="32"/>
      <c r="LH58" s="32"/>
      <c r="LI58" s="32"/>
      <c r="LJ58" s="32"/>
      <c r="LK58" s="32"/>
      <c r="LL58" s="32"/>
      <c r="LM58" s="32"/>
      <c r="LN58" s="32"/>
      <c r="LO58" s="32"/>
      <c r="LP58" s="32"/>
      <c r="LQ58" s="32"/>
      <c r="LR58" s="32"/>
      <c r="LS58" s="32"/>
      <c r="LT58" s="32"/>
      <c r="LU58" s="32"/>
      <c r="LV58" s="32"/>
      <c r="LW58" s="32"/>
      <c r="LX58" s="32"/>
      <c r="LY58" s="32"/>
      <c r="LZ58" s="32"/>
      <c r="MA58" s="32"/>
      <c r="MB58" s="32"/>
      <c r="MC58" s="32"/>
      <c r="MD58" s="32"/>
      <c r="ME58" s="32"/>
      <c r="MF58" s="32"/>
      <c r="MG58" s="32"/>
      <c r="MH58" s="32"/>
      <c r="MI58" s="32"/>
      <c r="MJ58" s="32"/>
      <c r="MK58" s="32"/>
      <c r="ML58" s="32"/>
      <c r="MM58" s="32"/>
      <c r="MN58" s="32"/>
      <c r="MO58" s="32"/>
      <c r="MP58" s="32"/>
      <c r="MQ58" s="32"/>
      <c r="MR58" s="32"/>
      <c r="MS58" s="32"/>
      <c r="MT58" s="32"/>
      <c r="MU58" s="32"/>
      <c r="MV58" s="32"/>
      <c r="MW58" s="32"/>
      <c r="MX58" s="32"/>
      <c r="MY58" s="32"/>
      <c r="MZ58" s="32"/>
      <c r="NA58" s="32"/>
      <c r="NB58" s="32"/>
      <c r="NC58" s="32"/>
      <c r="ND58" s="32"/>
      <c r="NE58" s="32"/>
      <c r="NF58" s="32"/>
      <c r="NG58" s="32"/>
      <c r="NI58" s="49">
        <f t="shared" si="8"/>
        <v>1</v>
      </c>
    </row>
    <row r="59" spans="1:373" hidden="1">
      <c r="A59" s="7" t="s">
        <v>356</v>
      </c>
      <c r="B59" s="7" t="s">
        <v>507</v>
      </c>
      <c r="C59" s="26">
        <v>2</v>
      </c>
      <c r="D59" s="26">
        <f t="shared" si="5"/>
        <v>0</v>
      </c>
      <c r="E59" s="26">
        <f t="shared" si="6"/>
        <v>0</v>
      </c>
      <c r="F59" s="3">
        <f t="shared" si="7"/>
        <v>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  <c r="IW59" s="32"/>
      <c r="IX59" s="32"/>
      <c r="IY59" s="32"/>
      <c r="IZ59" s="32"/>
      <c r="JA59" s="32"/>
      <c r="JB59" s="32"/>
      <c r="JC59" s="32"/>
      <c r="JD59" s="32"/>
      <c r="JE59" s="32"/>
      <c r="JF59" s="32"/>
      <c r="JG59" s="32"/>
      <c r="JH59" s="32"/>
      <c r="JI59" s="32"/>
      <c r="JJ59" s="32"/>
      <c r="JK59" s="32"/>
      <c r="JL59" s="32"/>
      <c r="JM59" s="32"/>
      <c r="JN59" s="32"/>
      <c r="JO59" s="32"/>
      <c r="JP59" s="32"/>
      <c r="JQ59" s="32"/>
      <c r="JR59" s="32"/>
      <c r="JS59" s="32"/>
      <c r="JT59" s="32"/>
      <c r="JU59" s="32"/>
      <c r="JV59" s="32"/>
      <c r="JW59" s="32"/>
      <c r="JX59" s="32"/>
      <c r="JY59" s="32"/>
      <c r="JZ59" s="32"/>
      <c r="KA59" s="32"/>
      <c r="KB59" s="32"/>
      <c r="KC59" s="32"/>
      <c r="KD59" s="32"/>
      <c r="KE59" s="32"/>
      <c r="KF59" s="32"/>
      <c r="KG59" s="32"/>
      <c r="KH59" s="32"/>
      <c r="KI59" s="32"/>
      <c r="KJ59" s="32"/>
      <c r="KK59" s="32"/>
      <c r="KL59" s="32"/>
      <c r="KM59" s="32"/>
      <c r="KN59" s="32"/>
      <c r="KO59" s="32"/>
      <c r="KP59" s="32"/>
      <c r="KQ59" s="32"/>
      <c r="KR59" s="32"/>
      <c r="KS59" s="32"/>
      <c r="KT59" s="32"/>
      <c r="KU59" s="32"/>
      <c r="KV59" s="32"/>
      <c r="KW59" s="32"/>
      <c r="KX59" s="32"/>
      <c r="KY59" s="32"/>
      <c r="KZ59" s="32"/>
      <c r="LA59" s="32"/>
      <c r="LB59" s="32"/>
      <c r="LC59" s="32"/>
      <c r="LD59" s="32"/>
      <c r="LE59" s="32"/>
      <c r="LF59" s="32"/>
      <c r="LG59" s="32"/>
      <c r="LH59" s="32"/>
      <c r="LI59" s="32"/>
      <c r="LJ59" s="32"/>
      <c r="LK59" s="32"/>
      <c r="LL59" s="32"/>
      <c r="LM59" s="32"/>
      <c r="LN59" s="32"/>
      <c r="LO59" s="32"/>
      <c r="LP59" s="32"/>
      <c r="LQ59" s="32"/>
      <c r="LR59" s="32"/>
      <c r="LS59" s="32"/>
      <c r="LT59" s="32"/>
      <c r="LU59" s="32"/>
      <c r="LV59" s="32"/>
      <c r="LW59" s="32"/>
      <c r="LX59" s="32"/>
      <c r="LY59" s="32"/>
      <c r="LZ59" s="32"/>
      <c r="MA59" s="32"/>
      <c r="MB59" s="32"/>
      <c r="MC59" s="32"/>
      <c r="MD59" s="32"/>
      <c r="ME59" s="32"/>
      <c r="MF59" s="32"/>
      <c r="MG59" s="32"/>
      <c r="MH59" s="32"/>
      <c r="MI59" s="32"/>
      <c r="MJ59" s="32"/>
      <c r="MK59" s="32"/>
      <c r="ML59" s="32"/>
      <c r="MM59" s="32"/>
      <c r="MN59" s="32"/>
      <c r="MO59" s="32"/>
      <c r="MP59" s="32"/>
      <c r="MQ59" s="32"/>
      <c r="MR59" s="32"/>
      <c r="MS59" s="32"/>
      <c r="MT59" s="32"/>
      <c r="MU59" s="32"/>
      <c r="MV59" s="32"/>
      <c r="MW59" s="32"/>
      <c r="MX59" s="32"/>
      <c r="MY59" s="32"/>
      <c r="MZ59" s="32"/>
      <c r="NA59" s="32"/>
      <c r="NB59" s="32"/>
      <c r="NC59" s="32"/>
      <c r="ND59" s="32"/>
      <c r="NE59" s="32"/>
      <c r="NF59" s="32"/>
      <c r="NG59" s="32"/>
      <c r="NI59" s="49">
        <f t="shared" si="8"/>
        <v>0</v>
      </c>
    </row>
    <row r="60" spans="1:373" hidden="1">
      <c r="A60" s="7" t="s">
        <v>352</v>
      </c>
      <c r="B60" s="7" t="s">
        <v>505</v>
      </c>
      <c r="C60" s="26">
        <v>1</v>
      </c>
      <c r="D60" s="26">
        <f t="shared" si="5"/>
        <v>0</v>
      </c>
      <c r="E60" s="26">
        <f t="shared" si="6"/>
        <v>0</v>
      </c>
      <c r="F60" s="3">
        <f t="shared" si="7"/>
        <v>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I60" s="49">
        <f t="shared" si="8"/>
        <v>0</v>
      </c>
    </row>
    <row r="61" spans="1:373">
      <c r="A61" s="7" t="s">
        <v>403</v>
      </c>
      <c r="B61" s="7" t="s">
        <v>402</v>
      </c>
      <c r="C61" s="26">
        <v>2</v>
      </c>
      <c r="D61" s="26">
        <f t="shared" si="5"/>
        <v>3</v>
      </c>
      <c r="E61" s="26">
        <f t="shared" si="6"/>
        <v>7</v>
      </c>
      <c r="F61" s="3">
        <f t="shared" si="7"/>
        <v>10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>
        <v>1</v>
      </c>
      <c r="ET61" s="32"/>
      <c r="EU61" s="32"/>
      <c r="EV61" s="32">
        <v>1</v>
      </c>
      <c r="EW61" s="32"/>
      <c r="EX61" s="32"/>
      <c r="EY61" s="32"/>
      <c r="EZ61" s="32"/>
      <c r="FA61" s="32">
        <v>1</v>
      </c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>
        <v>2</v>
      </c>
      <c r="HM61" s="32"/>
      <c r="HN61" s="32"/>
      <c r="HO61" s="32"/>
      <c r="HP61" s="32"/>
      <c r="HQ61" s="32"/>
      <c r="HR61" s="32"/>
      <c r="HS61" s="32">
        <v>3</v>
      </c>
      <c r="HT61" s="32"/>
      <c r="HU61" s="32">
        <v>1</v>
      </c>
      <c r="HV61" s="32"/>
      <c r="HW61" s="32"/>
      <c r="HX61" s="32"/>
      <c r="HY61" s="32"/>
      <c r="HZ61" s="32">
        <v>1</v>
      </c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  <c r="IW61" s="32"/>
      <c r="IX61" s="32"/>
      <c r="IY61" s="32"/>
      <c r="IZ61" s="32"/>
      <c r="JA61" s="32"/>
      <c r="JB61" s="32"/>
      <c r="JC61" s="32"/>
      <c r="JD61" s="32"/>
      <c r="JE61" s="32"/>
      <c r="JF61" s="32"/>
      <c r="JG61" s="32"/>
      <c r="JH61" s="32"/>
      <c r="JI61" s="32"/>
      <c r="JJ61" s="32"/>
      <c r="JK61" s="32"/>
      <c r="JL61" s="32"/>
      <c r="JM61" s="32"/>
      <c r="JN61" s="32"/>
      <c r="JO61" s="32"/>
      <c r="JP61" s="32"/>
      <c r="JQ61" s="32"/>
      <c r="JR61" s="32"/>
      <c r="JS61" s="32"/>
      <c r="JT61" s="32"/>
      <c r="JU61" s="32"/>
      <c r="JV61" s="32"/>
      <c r="JW61" s="32"/>
      <c r="JX61" s="32"/>
      <c r="JY61" s="32"/>
      <c r="JZ61" s="32"/>
      <c r="KA61" s="32"/>
      <c r="KB61" s="32"/>
      <c r="KC61" s="32"/>
      <c r="KD61" s="32"/>
      <c r="KE61" s="32"/>
      <c r="KF61" s="32"/>
      <c r="KG61" s="32"/>
      <c r="KH61" s="32"/>
      <c r="KI61" s="32"/>
      <c r="KJ61" s="32"/>
      <c r="KK61" s="32"/>
      <c r="KL61" s="32"/>
      <c r="KM61" s="32"/>
      <c r="KN61" s="32"/>
      <c r="KO61" s="32"/>
      <c r="KP61" s="32"/>
      <c r="KQ61" s="32"/>
      <c r="KR61" s="32"/>
      <c r="KS61" s="32"/>
      <c r="KT61" s="32"/>
      <c r="KU61" s="32"/>
      <c r="KV61" s="32"/>
      <c r="KW61" s="32"/>
      <c r="KX61" s="32"/>
      <c r="KY61" s="32"/>
      <c r="KZ61" s="32"/>
      <c r="LA61" s="32"/>
      <c r="LB61" s="32"/>
      <c r="LC61" s="32"/>
      <c r="LD61" s="32"/>
      <c r="LE61" s="32"/>
      <c r="LF61" s="32"/>
      <c r="LG61" s="32"/>
      <c r="LH61" s="32"/>
      <c r="LI61" s="32"/>
      <c r="LJ61" s="32"/>
      <c r="LK61" s="32"/>
      <c r="LL61" s="32"/>
      <c r="LM61" s="32"/>
      <c r="LN61" s="32"/>
      <c r="LO61" s="32"/>
      <c r="LP61" s="32"/>
      <c r="LQ61" s="32"/>
      <c r="LR61" s="32"/>
      <c r="LS61" s="32"/>
      <c r="LT61" s="32"/>
      <c r="LU61" s="32"/>
      <c r="LV61" s="32"/>
      <c r="LW61" s="32"/>
      <c r="LX61" s="32"/>
      <c r="LY61" s="32"/>
      <c r="LZ61" s="32"/>
      <c r="MA61" s="32"/>
      <c r="MB61" s="32"/>
      <c r="MC61" s="32"/>
      <c r="MD61" s="32"/>
      <c r="ME61" s="32"/>
      <c r="MF61" s="32"/>
      <c r="MG61" s="32"/>
      <c r="MH61" s="32"/>
      <c r="MI61" s="32"/>
      <c r="MJ61" s="32"/>
      <c r="MK61" s="32"/>
      <c r="ML61" s="32"/>
      <c r="MM61" s="32"/>
      <c r="MN61" s="32"/>
      <c r="MO61" s="32"/>
      <c r="MP61" s="32"/>
      <c r="MQ61" s="32"/>
      <c r="MR61" s="32"/>
      <c r="MS61" s="32"/>
      <c r="MT61" s="32"/>
      <c r="MU61" s="32"/>
      <c r="MV61" s="32"/>
      <c r="MW61" s="32"/>
      <c r="MX61" s="32"/>
      <c r="MY61" s="32"/>
      <c r="MZ61" s="32"/>
      <c r="NA61" s="32"/>
      <c r="NB61" s="32"/>
      <c r="NC61" s="32"/>
      <c r="ND61" s="32"/>
      <c r="NE61" s="32"/>
      <c r="NF61" s="32"/>
      <c r="NG61" s="32"/>
      <c r="NI61" s="49">
        <f t="shared" si="8"/>
        <v>1</v>
      </c>
    </row>
    <row r="62" spans="1:373" hidden="1">
      <c r="A62" s="7" t="s">
        <v>353</v>
      </c>
      <c r="B62" s="7" t="s">
        <v>490</v>
      </c>
      <c r="C62" s="26" t="s">
        <v>378</v>
      </c>
      <c r="D62" s="26">
        <f t="shared" si="5"/>
        <v>0</v>
      </c>
      <c r="E62" s="26">
        <f t="shared" si="6"/>
        <v>0</v>
      </c>
      <c r="F62" s="3">
        <f t="shared" si="7"/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  <c r="IW62" s="32"/>
      <c r="IX62" s="32"/>
      <c r="IY62" s="32"/>
      <c r="IZ62" s="32"/>
      <c r="JA62" s="32"/>
      <c r="JB62" s="32"/>
      <c r="JC62" s="32"/>
      <c r="JD62" s="32"/>
      <c r="JE62" s="32"/>
      <c r="JF62" s="32"/>
      <c r="JG62" s="32"/>
      <c r="JH62" s="32"/>
      <c r="JI62" s="32"/>
      <c r="JJ62" s="32"/>
      <c r="JK62" s="32"/>
      <c r="JL62" s="32"/>
      <c r="JM62" s="32"/>
      <c r="JN62" s="32"/>
      <c r="JO62" s="32"/>
      <c r="JP62" s="32"/>
      <c r="JQ62" s="32"/>
      <c r="JR62" s="32"/>
      <c r="JS62" s="32"/>
      <c r="JT62" s="32"/>
      <c r="JU62" s="32"/>
      <c r="JV62" s="32"/>
      <c r="JW62" s="32"/>
      <c r="JX62" s="32"/>
      <c r="JY62" s="32"/>
      <c r="JZ62" s="32"/>
      <c r="KA62" s="32"/>
      <c r="KB62" s="32"/>
      <c r="KC62" s="32"/>
      <c r="KD62" s="32"/>
      <c r="KE62" s="32"/>
      <c r="KF62" s="32"/>
      <c r="KG62" s="32"/>
      <c r="KH62" s="32"/>
      <c r="KI62" s="32"/>
      <c r="KJ62" s="32"/>
      <c r="KK62" s="32"/>
      <c r="KL62" s="32"/>
      <c r="KM62" s="32"/>
      <c r="KN62" s="32"/>
      <c r="KO62" s="32"/>
      <c r="KP62" s="32"/>
      <c r="KQ62" s="32"/>
      <c r="KR62" s="32"/>
      <c r="KS62" s="32"/>
      <c r="KT62" s="32"/>
      <c r="KU62" s="32"/>
      <c r="KV62" s="32"/>
      <c r="KW62" s="32"/>
      <c r="KX62" s="32"/>
      <c r="KY62" s="32"/>
      <c r="KZ62" s="32"/>
      <c r="LA62" s="32"/>
      <c r="LB62" s="32"/>
      <c r="LC62" s="32"/>
      <c r="LD62" s="32"/>
      <c r="LE62" s="32"/>
      <c r="LF62" s="32"/>
      <c r="LG62" s="32"/>
      <c r="LH62" s="32"/>
      <c r="LI62" s="32"/>
      <c r="LJ62" s="32"/>
      <c r="LK62" s="32"/>
      <c r="LL62" s="32"/>
      <c r="LM62" s="32"/>
      <c r="LN62" s="32"/>
      <c r="LO62" s="32"/>
      <c r="LP62" s="32"/>
      <c r="LQ62" s="32"/>
      <c r="LR62" s="32"/>
      <c r="LS62" s="32"/>
      <c r="LT62" s="32"/>
      <c r="LU62" s="32"/>
      <c r="LV62" s="32"/>
      <c r="LW62" s="32"/>
      <c r="LX62" s="32"/>
      <c r="LY62" s="32"/>
      <c r="LZ62" s="32"/>
      <c r="MA62" s="32"/>
      <c r="MB62" s="32"/>
      <c r="MC62" s="32"/>
      <c r="MD62" s="32"/>
      <c r="ME62" s="32"/>
      <c r="MF62" s="32"/>
      <c r="MG62" s="32"/>
      <c r="MH62" s="32"/>
      <c r="MI62" s="32"/>
      <c r="MJ62" s="32"/>
      <c r="MK62" s="32"/>
      <c r="ML62" s="32"/>
      <c r="MM62" s="32"/>
      <c r="MN62" s="32"/>
      <c r="MO62" s="32"/>
      <c r="MP62" s="32"/>
      <c r="MQ62" s="32"/>
      <c r="MR62" s="32"/>
      <c r="MS62" s="32"/>
      <c r="MT62" s="32"/>
      <c r="MU62" s="32"/>
      <c r="MV62" s="32"/>
      <c r="MW62" s="32"/>
      <c r="MX62" s="32"/>
      <c r="MY62" s="32"/>
      <c r="MZ62" s="32"/>
      <c r="NA62" s="32"/>
      <c r="NB62" s="32"/>
      <c r="NC62" s="32"/>
      <c r="ND62" s="32"/>
      <c r="NE62" s="32"/>
      <c r="NF62" s="32"/>
      <c r="NG62" s="32"/>
      <c r="NI62" s="49">
        <f t="shared" si="8"/>
        <v>0</v>
      </c>
    </row>
    <row r="63" spans="1:373" hidden="1">
      <c r="A63" s="7" t="s">
        <v>361</v>
      </c>
      <c r="B63" s="7" t="s">
        <v>496</v>
      </c>
      <c r="C63" s="26" t="s">
        <v>389</v>
      </c>
      <c r="D63" s="26">
        <f t="shared" si="5"/>
        <v>0</v>
      </c>
      <c r="E63" s="26">
        <f t="shared" si="6"/>
        <v>0</v>
      </c>
      <c r="F63" s="3">
        <f t="shared" si="7"/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  <c r="IW63" s="32"/>
      <c r="IX63" s="32"/>
      <c r="IY63" s="32"/>
      <c r="IZ63" s="32"/>
      <c r="JA63" s="32"/>
      <c r="JB63" s="32"/>
      <c r="JC63" s="32"/>
      <c r="JD63" s="32"/>
      <c r="JE63" s="32"/>
      <c r="JF63" s="32"/>
      <c r="JG63" s="32"/>
      <c r="JH63" s="32"/>
      <c r="JI63" s="32"/>
      <c r="JJ63" s="32"/>
      <c r="JK63" s="32"/>
      <c r="JL63" s="32"/>
      <c r="JM63" s="32"/>
      <c r="JN63" s="32"/>
      <c r="JO63" s="32"/>
      <c r="JP63" s="32"/>
      <c r="JQ63" s="32"/>
      <c r="JR63" s="32"/>
      <c r="JS63" s="32"/>
      <c r="JT63" s="32"/>
      <c r="JU63" s="32"/>
      <c r="JV63" s="32"/>
      <c r="JW63" s="32"/>
      <c r="JX63" s="32"/>
      <c r="JY63" s="32"/>
      <c r="JZ63" s="32"/>
      <c r="KA63" s="32"/>
      <c r="KB63" s="32"/>
      <c r="KC63" s="32"/>
      <c r="KD63" s="32"/>
      <c r="KE63" s="32"/>
      <c r="KF63" s="32"/>
      <c r="KG63" s="32"/>
      <c r="KH63" s="32"/>
      <c r="KI63" s="32"/>
      <c r="KJ63" s="32"/>
      <c r="KK63" s="32"/>
      <c r="KL63" s="32"/>
      <c r="KM63" s="32"/>
      <c r="KN63" s="32"/>
      <c r="KO63" s="32"/>
      <c r="KP63" s="32"/>
      <c r="KQ63" s="32"/>
      <c r="KR63" s="32"/>
      <c r="KS63" s="32"/>
      <c r="KT63" s="32"/>
      <c r="KU63" s="32"/>
      <c r="KV63" s="32"/>
      <c r="KW63" s="32"/>
      <c r="KX63" s="32"/>
      <c r="KY63" s="32"/>
      <c r="KZ63" s="32"/>
      <c r="LA63" s="32"/>
      <c r="LB63" s="32"/>
      <c r="LC63" s="32"/>
      <c r="LD63" s="32"/>
      <c r="LE63" s="32"/>
      <c r="LF63" s="32"/>
      <c r="LG63" s="32"/>
      <c r="LH63" s="32"/>
      <c r="LI63" s="32"/>
      <c r="LJ63" s="32"/>
      <c r="LK63" s="32"/>
      <c r="LL63" s="32"/>
      <c r="LM63" s="32"/>
      <c r="LN63" s="32"/>
      <c r="LO63" s="32"/>
      <c r="LP63" s="32"/>
      <c r="LQ63" s="32"/>
      <c r="LR63" s="32"/>
      <c r="LS63" s="32"/>
      <c r="LT63" s="32"/>
      <c r="LU63" s="32"/>
      <c r="LV63" s="32"/>
      <c r="LW63" s="32"/>
      <c r="LX63" s="32"/>
      <c r="LY63" s="32"/>
      <c r="LZ63" s="32"/>
      <c r="MA63" s="32"/>
      <c r="MB63" s="32"/>
      <c r="MC63" s="32"/>
      <c r="MD63" s="32"/>
      <c r="ME63" s="32"/>
      <c r="MF63" s="32"/>
      <c r="MG63" s="32"/>
      <c r="MH63" s="32"/>
      <c r="MI63" s="32"/>
      <c r="MJ63" s="32"/>
      <c r="MK63" s="32"/>
      <c r="ML63" s="32"/>
      <c r="MM63" s="32"/>
      <c r="MN63" s="32"/>
      <c r="MO63" s="32"/>
      <c r="MP63" s="32"/>
      <c r="MQ63" s="32"/>
      <c r="MR63" s="32"/>
      <c r="MS63" s="32"/>
      <c r="MT63" s="32"/>
      <c r="MU63" s="32"/>
      <c r="MV63" s="32"/>
      <c r="MW63" s="32"/>
      <c r="MX63" s="32"/>
      <c r="MY63" s="32"/>
      <c r="MZ63" s="32"/>
      <c r="NA63" s="32"/>
      <c r="NB63" s="32"/>
      <c r="NC63" s="32"/>
      <c r="ND63" s="32"/>
      <c r="NE63" s="32"/>
      <c r="NF63" s="32"/>
      <c r="NG63" s="32"/>
      <c r="NI63" s="49">
        <f t="shared" si="8"/>
        <v>0</v>
      </c>
    </row>
    <row r="64" spans="1:373" customFormat="1">
      <c r="A64" s="7" t="s">
        <v>354</v>
      </c>
      <c r="B64" s="7" t="s">
        <v>491</v>
      </c>
      <c r="C64" s="26" t="s">
        <v>378</v>
      </c>
      <c r="D64" s="26">
        <f t="shared" ref="D64:D65" si="9">MAX(G64:NH64)</f>
        <v>4</v>
      </c>
      <c r="E64" s="26">
        <f t="shared" ref="E64:E65" si="10">COUNTIF(G64:NH64,"&gt;0")</f>
        <v>9</v>
      </c>
      <c r="F64" s="3">
        <f t="shared" ref="F64:F76" si="11">SUM(G64:NG64)</f>
        <v>18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>
        <v>4</v>
      </c>
      <c r="DD64" s="1"/>
      <c r="DE64" s="1">
        <v>2</v>
      </c>
      <c r="DF64" s="1"/>
      <c r="DG64" s="1"/>
      <c r="DH64" s="1"/>
      <c r="DI64" s="1">
        <v>1</v>
      </c>
      <c r="DJ64" s="1"/>
      <c r="DK64" s="1"/>
      <c r="DL64" s="1"/>
      <c r="DM64" s="1"/>
      <c r="DN64" s="1"/>
      <c r="DO64" s="1"/>
      <c r="DP64" s="1"/>
      <c r="DQ64" s="1"/>
      <c r="DR64" s="1">
        <v>3</v>
      </c>
      <c r="DS64" s="1">
        <v>2</v>
      </c>
      <c r="DT64" s="1"/>
      <c r="DU64" s="1">
        <v>1</v>
      </c>
      <c r="DV64" s="1"/>
      <c r="DW64" s="1"/>
      <c r="DX64" s="1">
        <v>2</v>
      </c>
      <c r="DY64" s="1"/>
      <c r="DZ64" s="1"/>
      <c r="EA64" s="1"/>
      <c r="EB64" s="1"/>
      <c r="EC64" s="1"/>
      <c r="ED64" s="1"/>
      <c r="EE64" s="1">
        <v>2</v>
      </c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>
        <v>1</v>
      </c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I64" s="49">
        <f t="shared" ref="NI64:NI77" si="12">IF(SUM(G64:NG64)&gt;0,1,0)</f>
        <v>1</v>
      </c>
    </row>
    <row r="65" spans="1:373" customFormat="1">
      <c r="A65" s="7" t="s">
        <v>518</v>
      </c>
      <c r="B65" s="7" t="s">
        <v>519</v>
      </c>
      <c r="C65" s="26" t="s">
        <v>389</v>
      </c>
      <c r="D65" s="26">
        <f t="shared" si="9"/>
        <v>1</v>
      </c>
      <c r="E65" s="26">
        <f t="shared" si="10"/>
        <v>1</v>
      </c>
      <c r="F65" s="3">
        <f t="shared" si="11"/>
        <v>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>
        <v>1</v>
      </c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I65" s="49">
        <f t="shared" si="12"/>
        <v>1</v>
      </c>
    </row>
    <row r="66" spans="1:373" customFormat="1">
      <c r="A66" s="7" t="s">
        <v>522</v>
      </c>
      <c r="B66" s="7" t="s">
        <v>523</v>
      </c>
      <c r="C66" s="26" t="s">
        <v>377</v>
      </c>
      <c r="D66" s="26">
        <f t="shared" ref="D66" si="13">MAX(G66:NH66)</f>
        <v>1</v>
      </c>
      <c r="E66" s="26">
        <f t="shared" ref="E66" si="14">COUNTIF(G66:NH66,"&gt;0")</f>
        <v>2</v>
      </c>
      <c r="F66" s="3">
        <f t="shared" ref="F66" si="15">SUM(G66:NG66)</f>
        <v>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>
        <v>1</v>
      </c>
      <c r="ET66" s="1"/>
      <c r="EU66" s="1"/>
      <c r="EV66" s="1"/>
      <c r="EW66" s="1"/>
      <c r="EX66" s="1"/>
      <c r="EY66" s="1"/>
      <c r="EZ66" s="1"/>
      <c r="FA66" s="1">
        <v>1</v>
      </c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I66" s="49">
        <f t="shared" si="12"/>
        <v>1</v>
      </c>
    </row>
    <row r="67" spans="1:373" customFormat="1">
      <c r="A67" s="7" t="s">
        <v>526</v>
      </c>
      <c r="B67" s="7" t="s">
        <v>525</v>
      </c>
      <c r="C67" s="26">
        <v>2</v>
      </c>
      <c r="D67" s="26">
        <f t="shared" ref="D67" si="16">MAX(G67:NH67)</f>
        <v>5</v>
      </c>
      <c r="E67" s="26">
        <f t="shared" ref="E67" si="17">COUNTIF(G67:NH67,"&gt;0")</f>
        <v>4</v>
      </c>
      <c r="F67" s="3">
        <f t="shared" ref="F67" si="18">SUM(G67:NG67)</f>
        <v>15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>
        <v>2</v>
      </c>
      <c r="FU67" s="1"/>
      <c r="FV67" s="1">
        <v>5</v>
      </c>
      <c r="FW67" s="1"/>
      <c r="FX67" s="1"/>
      <c r="FY67" s="1"/>
      <c r="FZ67" s="1">
        <v>4</v>
      </c>
      <c r="GA67" s="1"/>
      <c r="GB67" s="1"/>
      <c r="GC67" s="1">
        <v>4</v>
      </c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I67" s="49">
        <f t="shared" si="12"/>
        <v>1</v>
      </c>
    </row>
    <row r="68" spans="1:373" customFormat="1">
      <c r="A68" s="7" t="s">
        <v>532</v>
      </c>
      <c r="B68" s="7" t="s">
        <v>531</v>
      </c>
      <c r="C68" s="26" t="s">
        <v>378</v>
      </c>
      <c r="D68" s="26">
        <f t="shared" ref="D68:D71" si="19">MAX(G68:NH68)</f>
        <v>1</v>
      </c>
      <c r="E68" s="26">
        <f t="shared" ref="E68:E71" si="20">COUNTIF(G68:NH68,"&gt;0")</f>
        <v>1</v>
      </c>
      <c r="F68" s="3">
        <f t="shared" ref="F68:F71" si="21">SUM(G68:NG68)</f>
        <v>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>
        <v>1</v>
      </c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I68" s="49">
        <f t="shared" si="12"/>
        <v>1</v>
      </c>
    </row>
    <row r="69" spans="1:373" customFormat="1">
      <c r="A69" s="7" t="s">
        <v>534</v>
      </c>
      <c r="B69" s="7" t="s">
        <v>536</v>
      </c>
      <c r="C69" s="26" t="s">
        <v>389</v>
      </c>
      <c r="D69" s="26">
        <f t="shared" si="19"/>
        <v>1</v>
      </c>
      <c r="E69" s="26">
        <f t="shared" si="20"/>
        <v>1</v>
      </c>
      <c r="F69" s="3">
        <f t="shared" si="21"/>
        <v>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>
        <v>1</v>
      </c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I69" s="49">
        <f t="shared" si="12"/>
        <v>1</v>
      </c>
    </row>
    <row r="70" spans="1:373" customFormat="1" hidden="1">
      <c r="A70" s="7" t="s">
        <v>538</v>
      </c>
      <c r="B70" s="7" t="s">
        <v>539</v>
      </c>
      <c r="C70" s="26" t="s">
        <v>377</v>
      </c>
      <c r="D70" s="26">
        <f t="shared" si="19"/>
        <v>0</v>
      </c>
      <c r="E70" s="26">
        <f t="shared" si="20"/>
        <v>0</v>
      </c>
      <c r="F70" s="3">
        <f t="shared" si="21"/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I70" s="49">
        <f t="shared" si="12"/>
        <v>0</v>
      </c>
    </row>
    <row r="71" spans="1:373" customFormat="1">
      <c r="A71" s="7" t="s">
        <v>533</v>
      </c>
      <c r="B71" s="7" t="s">
        <v>535</v>
      </c>
      <c r="C71" s="26" t="s">
        <v>389</v>
      </c>
      <c r="D71" s="26">
        <f t="shared" si="19"/>
        <v>1</v>
      </c>
      <c r="E71" s="26">
        <f t="shared" si="20"/>
        <v>2</v>
      </c>
      <c r="F71" s="3">
        <f t="shared" si="21"/>
        <v>2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>
        <v>1</v>
      </c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>
        <v>1</v>
      </c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I71" s="49">
        <f t="shared" si="12"/>
        <v>1</v>
      </c>
    </row>
    <row r="72" spans="1:373" customFormat="1" hidden="1">
      <c r="A72" s="7" t="s">
        <v>540</v>
      </c>
      <c r="B72" s="7" t="s">
        <v>541</v>
      </c>
      <c r="C72" s="26" t="s">
        <v>378</v>
      </c>
      <c r="D72" s="26">
        <f t="shared" ref="D72:D75" si="22">MAX(G72:NH72)</f>
        <v>0</v>
      </c>
      <c r="E72" s="26">
        <f t="shared" ref="E72:E75" si="23">COUNTIF(G72:NH72,"&gt;0")</f>
        <v>0</v>
      </c>
      <c r="F72" s="3">
        <f t="shared" ref="F72" si="24">SUM(G72:NG72)</f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I72" s="49">
        <f t="shared" si="12"/>
        <v>0</v>
      </c>
    </row>
    <row r="73" spans="1:373" customFormat="1">
      <c r="A73" s="7" t="s">
        <v>546</v>
      </c>
      <c r="B73" s="7" t="s">
        <v>545</v>
      </c>
      <c r="C73" s="26" t="s">
        <v>389</v>
      </c>
      <c r="D73" s="26">
        <f t="shared" si="22"/>
        <v>0</v>
      </c>
      <c r="E73" s="26">
        <f t="shared" si="23"/>
        <v>0</v>
      </c>
      <c r="F73" s="3">
        <f>SUM(G73:NG73)</f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I73" s="49">
        <f t="shared" si="12"/>
        <v>0</v>
      </c>
    </row>
    <row r="74" spans="1:373" customFormat="1">
      <c r="A74" s="7" t="s">
        <v>547</v>
      </c>
      <c r="B74" s="7" t="s">
        <v>548</v>
      </c>
      <c r="C74" s="26" t="s">
        <v>378</v>
      </c>
      <c r="D74" s="26">
        <f t="shared" si="22"/>
        <v>0</v>
      </c>
      <c r="E74" s="26">
        <f t="shared" si="23"/>
        <v>0</v>
      </c>
      <c r="F74" s="3">
        <f>SUM(G74:NG74)</f>
        <v>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I74" s="49">
        <f t="shared" si="12"/>
        <v>0</v>
      </c>
    </row>
    <row r="75" spans="1:373" customFormat="1">
      <c r="A75" s="7" t="s">
        <v>549</v>
      </c>
      <c r="B75" s="7" t="s">
        <v>550</v>
      </c>
      <c r="C75" s="26" t="s">
        <v>378</v>
      </c>
      <c r="D75" s="26">
        <f t="shared" si="22"/>
        <v>0</v>
      </c>
      <c r="E75" s="26">
        <f t="shared" si="23"/>
        <v>0</v>
      </c>
      <c r="F75" s="3">
        <f>SUM(G75:NG75)</f>
        <v>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I75" s="49">
        <f t="shared" si="12"/>
        <v>0</v>
      </c>
    </row>
    <row r="76" spans="1:373" customFormat="1">
      <c r="A76" s="7" t="s">
        <v>520</v>
      </c>
      <c r="B76" s="7" t="s">
        <v>521</v>
      </c>
      <c r="C76" s="26" t="s">
        <v>378</v>
      </c>
      <c r="D76" s="26">
        <f t="shared" si="5"/>
        <v>1</v>
      </c>
      <c r="E76" s="26">
        <f t="shared" si="6"/>
        <v>1</v>
      </c>
      <c r="F76" s="3">
        <f t="shared" si="11"/>
        <v>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>
        <v>1</v>
      </c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I76" s="49">
        <f t="shared" si="12"/>
        <v>1</v>
      </c>
    </row>
    <row r="77" spans="1:373" customFormat="1">
      <c r="A77" s="35"/>
      <c r="B77" s="36"/>
      <c r="C77" s="2"/>
      <c r="D77" s="71"/>
      <c r="E77" s="71"/>
      <c r="F77" s="37"/>
      <c r="EN77" s="2"/>
      <c r="ES77" s="2"/>
      <c r="FA77" s="2"/>
      <c r="FF77" s="2"/>
      <c r="NI77" s="49">
        <f t="shared" si="12"/>
        <v>0</v>
      </c>
    </row>
    <row r="78" spans="1:373">
      <c r="A78" s="28" t="s">
        <v>1</v>
      </c>
      <c r="B78" s="82">
        <f>F78/F80</f>
        <v>49.469387755102041</v>
      </c>
      <c r="C78" s="27"/>
      <c r="D78" s="29"/>
      <c r="E78" s="29"/>
      <c r="F78" s="10">
        <f t="shared" ref="F78:BQ78" si="25">SUM(F2:F76)</f>
        <v>2424</v>
      </c>
      <c r="G78" s="50">
        <f t="shared" si="25"/>
        <v>0</v>
      </c>
      <c r="H78" s="50">
        <f t="shared" si="25"/>
        <v>0</v>
      </c>
      <c r="I78" s="50">
        <f t="shared" si="25"/>
        <v>0</v>
      </c>
      <c r="J78" s="50">
        <f t="shared" si="25"/>
        <v>0</v>
      </c>
      <c r="K78" s="50">
        <f t="shared" si="25"/>
        <v>0</v>
      </c>
      <c r="L78" s="50">
        <f t="shared" si="25"/>
        <v>0</v>
      </c>
      <c r="M78" s="50">
        <f t="shared" si="25"/>
        <v>0</v>
      </c>
      <c r="N78" s="50">
        <f t="shared" si="25"/>
        <v>0</v>
      </c>
      <c r="O78" s="50">
        <f t="shared" si="25"/>
        <v>0</v>
      </c>
      <c r="P78" s="50">
        <f t="shared" si="25"/>
        <v>0</v>
      </c>
      <c r="Q78" s="50">
        <f t="shared" si="25"/>
        <v>0</v>
      </c>
      <c r="R78" s="50">
        <f t="shared" si="25"/>
        <v>0</v>
      </c>
      <c r="S78" s="50">
        <f t="shared" si="25"/>
        <v>0</v>
      </c>
      <c r="T78" s="50">
        <f t="shared" si="25"/>
        <v>0</v>
      </c>
      <c r="U78" s="50">
        <f t="shared" si="25"/>
        <v>0</v>
      </c>
      <c r="V78" s="50">
        <f t="shared" si="25"/>
        <v>0</v>
      </c>
      <c r="W78" s="50">
        <f t="shared" si="25"/>
        <v>0</v>
      </c>
      <c r="X78" s="50">
        <f t="shared" si="25"/>
        <v>0</v>
      </c>
      <c r="Y78" s="50">
        <f t="shared" si="25"/>
        <v>0</v>
      </c>
      <c r="Z78" s="50">
        <f t="shared" si="25"/>
        <v>0</v>
      </c>
      <c r="AA78" s="50">
        <f t="shared" si="25"/>
        <v>0</v>
      </c>
      <c r="AB78" s="50">
        <f t="shared" si="25"/>
        <v>0</v>
      </c>
      <c r="AC78" s="50">
        <f t="shared" si="25"/>
        <v>0</v>
      </c>
      <c r="AD78" s="50">
        <f t="shared" si="25"/>
        <v>0</v>
      </c>
      <c r="AE78" s="50">
        <f t="shared" si="25"/>
        <v>0</v>
      </c>
      <c r="AF78" s="50">
        <f t="shared" si="25"/>
        <v>0</v>
      </c>
      <c r="AG78" s="50">
        <f t="shared" si="25"/>
        <v>0</v>
      </c>
      <c r="AH78" s="50">
        <f t="shared" si="25"/>
        <v>0</v>
      </c>
      <c r="AI78" s="50">
        <f t="shared" si="25"/>
        <v>0</v>
      </c>
      <c r="AJ78" s="50">
        <f t="shared" si="25"/>
        <v>0</v>
      </c>
      <c r="AK78" s="50">
        <f t="shared" si="25"/>
        <v>0</v>
      </c>
      <c r="AL78" s="50">
        <f t="shared" si="25"/>
        <v>0</v>
      </c>
      <c r="AM78" s="50">
        <f t="shared" si="25"/>
        <v>0</v>
      </c>
      <c r="AN78" s="50">
        <f t="shared" si="25"/>
        <v>0</v>
      </c>
      <c r="AO78" s="50">
        <f t="shared" si="25"/>
        <v>0</v>
      </c>
      <c r="AP78" s="50">
        <f t="shared" si="25"/>
        <v>0</v>
      </c>
      <c r="AQ78" s="50">
        <f t="shared" si="25"/>
        <v>0</v>
      </c>
      <c r="AR78" s="50">
        <f t="shared" si="25"/>
        <v>0</v>
      </c>
      <c r="AS78" s="50">
        <f t="shared" si="25"/>
        <v>0</v>
      </c>
      <c r="AT78" s="50">
        <f t="shared" si="25"/>
        <v>0</v>
      </c>
      <c r="AU78" s="50">
        <f t="shared" si="25"/>
        <v>0</v>
      </c>
      <c r="AV78" s="50">
        <f t="shared" si="25"/>
        <v>0</v>
      </c>
      <c r="AW78" s="50">
        <f t="shared" si="25"/>
        <v>0</v>
      </c>
      <c r="AX78" s="50">
        <f t="shared" si="25"/>
        <v>0</v>
      </c>
      <c r="AY78" s="50">
        <f t="shared" si="25"/>
        <v>0</v>
      </c>
      <c r="AZ78" s="50">
        <f t="shared" si="25"/>
        <v>0</v>
      </c>
      <c r="BA78" s="50">
        <f t="shared" si="25"/>
        <v>0</v>
      </c>
      <c r="BB78" s="50">
        <f t="shared" si="25"/>
        <v>0</v>
      </c>
      <c r="BC78" s="50">
        <f t="shared" si="25"/>
        <v>0</v>
      </c>
      <c r="BD78" s="50">
        <f t="shared" si="25"/>
        <v>0</v>
      </c>
      <c r="BE78" s="50">
        <f t="shared" si="25"/>
        <v>0</v>
      </c>
      <c r="BF78" s="50">
        <f t="shared" si="25"/>
        <v>0</v>
      </c>
      <c r="BG78" s="50">
        <f t="shared" si="25"/>
        <v>0</v>
      </c>
      <c r="BH78" s="50">
        <f t="shared" si="25"/>
        <v>0</v>
      </c>
      <c r="BI78" s="50">
        <f t="shared" si="25"/>
        <v>0</v>
      </c>
      <c r="BJ78" s="50">
        <f t="shared" si="25"/>
        <v>0</v>
      </c>
      <c r="BK78" s="50">
        <f t="shared" si="25"/>
        <v>0</v>
      </c>
      <c r="BL78" s="50">
        <f t="shared" si="25"/>
        <v>0</v>
      </c>
      <c r="BM78" s="50">
        <f t="shared" si="25"/>
        <v>0</v>
      </c>
      <c r="BN78" s="50">
        <f t="shared" si="25"/>
        <v>0</v>
      </c>
      <c r="BO78" s="50">
        <f t="shared" si="25"/>
        <v>0</v>
      </c>
      <c r="BP78" s="50">
        <f t="shared" si="25"/>
        <v>1</v>
      </c>
      <c r="BQ78" s="50">
        <f t="shared" si="25"/>
        <v>0</v>
      </c>
      <c r="BR78" s="50">
        <f t="shared" ref="BR78:EC78" si="26">SUM(BR2:BR76)</f>
        <v>0</v>
      </c>
      <c r="BS78" s="50">
        <f t="shared" si="26"/>
        <v>0</v>
      </c>
      <c r="BT78" s="50">
        <f t="shared" si="26"/>
        <v>0</v>
      </c>
      <c r="BU78" s="50">
        <f t="shared" si="26"/>
        <v>0</v>
      </c>
      <c r="BV78" s="50">
        <f t="shared" si="26"/>
        <v>0</v>
      </c>
      <c r="BW78" s="50">
        <f t="shared" si="26"/>
        <v>0</v>
      </c>
      <c r="BX78" s="50">
        <f t="shared" si="26"/>
        <v>0</v>
      </c>
      <c r="BY78" s="50">
        <f t="shared" si="26"/>
        <v>0</v>
      </c>
      <c r="BZ78" s="50">
        <f t="shared" si="26"/>
        <v>0</v>
      </c>
      <c r="CA78" s="50">
        <f t="shared" si="26"/>
        <v>0</v>
      </c>
      <c r="CB78" s="50">
        <f t="shared" si="26"/>
        <v>0</v>
      </c>
      <c r="CC78" s="50">
        <f t="shared" si="26"/>
        <v>0</v>
      </c>
      <c r="CD78" s="50">
        <f t="shared" si="26"/>
        <v>0</v>
      </c>
      <c r="CE78" s="50">
        <f t="shared" si="26"/>
        <v>0</v>
      </c>
      <c r="CF78" s="50">
        <f t="shared" si="26"/>
        <v>0</v>
      </c>
      <c r="CG78" s="50">
        <f t="shared" si="26"/>
        <v>0</v>
      </c>
      <c r="CH78" s="50">
        <f t="shared" si="26"/>
        <v>0</v>
      </c>
      <c r="CI78" s="50">
        <f t="shared" si="26"/>
        <v>5</v>
      </c>
      <c r="CJ78" s="50">
        <f t="shared" si="26"/>
        <v>0</v>
      </c>
      <c r="CK78" s="50">
        <f t="shared" si="26"/>
        <v>0</v>
      </c>
      <c r="CL78" s="50">
        <f t="shared" si="26"/>
        <v>7</v>
      </c>
      <c r="CM78" s="50">
        <f t="shared" si="26"/>
        <v>0</v>
      </c>
      <c r="CN78" s="50">
        <f t="shared" si="26"/>
        <v>0</v>
      </c>
      <c r="CO78" s="50">
        <f t="shared" si="26"/>
        <v>0</v>
      </c>
      <c r="CP78" s="50">
        <f t="shared" si="26"/>
        <v>0</v>
      </c>
      <c r="CQ78" s="50">
        <f t="shared" si="26"/>
        <v>0</v>
      </c>
      <c r="CR78" s="50">
        <f t="shared" si="26"/>
        <v>0</v>
      </c>
      <c r="CS78" s="50">
        <f t="shared" si="26"/>
        <v>0</v>
      </c>
      <c r="CT78" s="50">
        <f t="shared" si="26"/>
        <v>0</v>
      </c>
      <c r="CU78" s="50">
        <f t="shared" si="26"/>
        <v>0</v>
      </c>
      <c r="CV78" s="50">
        <f t="shared" si="26"/>
        <v>0</v>
      </c>
      <c r="CW78" s="50">
        <f t="shared" si="26"/>
        <v>0</v>
      </c>
      <c r="CX78" s="50">
        <f t="shared" si="26"/>
        <v>0</v>
      </c>
      <c r="CY78" s="50">
        <f t="shared" si="26"/>
        <v>0</v>
      </c>
      <c r="CZ78" s="50">
        <f t="shared" si="26"/>
        <v>0</v>
      </c>
      <c r="DA78" s="50">
        <f t="shared" si="26"/>
        <v>0</v>
      </c>
      <c r="DB78" s="50">
        <f t="shared" si="26"/>
        <v>0</v>
      </c>
      <c r="DC78" s="50">
        <f t="shared" si="26"/>
        <v>10</v>
      </c>
      <c r="DD78" s="50">
        <f t="shared" si="26"/>
        <v>0</v>
      </c>
      <c r="DE78" s="50">
        <f t="shared" si="26"/>
        <v>12</v>
      </c>
      <c r="DF78" s="50">
        <f t="shared" si="26"/>
        <v>0</v>
      </c>
      <c r="DG78" s="50">
        <f t="shared" si="26"/>
        <v>0</v>
      </c>
      <c r="DH78" s="50">
        <f t="shared" si="26"/>
        <v>0</v>
      </c>
      <c r="DI78" s="50">
        <f t="shared" si="26"/>
        <v>25</v>
      </c>
      <c r="DJ78" s="50">
        <f t="shared" si="26"/>
        <v>0</v>
      </c>
      <c r="DK78" s="50">
        <f t="shared" si="26"/>
        <v>0</v>
      </c>
      <c r="DL78" s="50">
        <f t="shared" si="26"/>
        <v>0</v>
      </c>
      <c r="DM78" s="50">
        <f t="shared" si="26"/>
        <v>0</v>
      </c>
      <c r="DN78" s="50">
        <f t="shared" si="26"/>
        <v>0</v>
      </c>
      <c r="DO78" s="50">
        <f t="shared" si="26"/>
        <v>0</v>
      </c>
      <c r="DP78" s="50">
        <f t="shared" si="26"/>
        <v>0</v>
      </c>
      <c r="DQ78" s="50">
        <f t="shared" si="26"/>
        <v>0</v>
      </c>
      <c r="DR78" s="50">
        <f t="shared" si="26"/>
        <v>21</v>
      </c>
      <c r="DS78" s="50">
        <f t="shared" si="26"/>
        <v>20</v>
      </c>
      <c r="DT78" s="50">
        <f t="shared" si="26"/>
        <v>0</v>
      </c>
      <c r="DU78" s="50">
        <f t="shared" si="26"/>
        <v>32</v>
      </c>
      <c r="DV78" s="50">
        <f t="shared" si="26"/>
        <v>0</v>
      </c>
      <c r="DW78" s="50">
        <f t="shared" si="26"/>
        <v>0</v>
      </c>
      <c r="DX78" s="50">
        <f t="shared" si="26"/>
        <v>27</v>
      </c>
      <c r="DY78" s="50">
        <f t="shared" si="26"/>
        <v>14</v>
      </c>
      <c r="DZ78" s="50">
        <f t="shared" si="26"/>
        <v>0</v>
      </c>
      <c r="EA78" s="50">
        <f t="shared" si="26"/>
        <v>16</v>
      </c>
      <c r="EB78" s="50">
        <f t="shared" si="26"/>
        <v>0</v>
      </c>
      <c r="EC78" s="50">
        <f t="shared" si="26"/>
        <v>31</v>
      </c>
      <c r="ED78" s="50">
        <f t="shared" ref="ED78:GO78" si="27">SUM(ED2:ED76)</f>
        <v>0</v>
      </c>
      <c r="EE78" s="50">
        <f t="shared" si="27"/>
        <v>32</v>
      </c>
      <c r="EF78" s="50">
        <f t="shared" si="27"/>
        <v>0</v>
      </c>
      <c r="EG78" s="50">
        <f t="shared" si="27"/>
        <v>25</v>
      </c>
      <c r="EH78" s="50">
        <f t="shared" si="27"/>
        <v>0</v>
      </c>
      <c r="EI78" s="50">
        <f t="shared" si="27"/>
        <v>0</v>
      </c>
      <c r="EJ78" s="50">
        <f t="shared" si="27"/>
        <v>37</v>
      </c>
      <c r="EK78" s="50">
        <f t="shared" si="27"/>
        <v>65</v>
      </c>
      <c r="EL78" s="50">
        <f t="shared" si="27"/>
        <v>0</v>
      </c>
      <c r="EM78" s="50">
        <f t="shared" si="27"/>
        <v>0</v>
      </c>
      <c r="EN78" s="50">
        <f t="shared" si="27"/>
        <v>75</v>
      </c>
      <c r="EO78" s="50">
        <f t="shared" si="27"/>
        <v>0</v>
      </c>
      <c r="EP78" s="50">
        <f t="shared" si="27"/>
        <v>79</v>
      </c>
      <c r="EQ78" s="50">
        <f t="shared" si="27"/>
        <v>0</v>
      </c>
      <c r="ER78" s="50">
        <f t="shared" si="27"/>
        <v>0</v>
      </c>
      <c r="ES78" s="50">
        <f t="shared" si="27"/>
        <v>80</v>
      </c>
      <c r="ET78" s="50">
        <f t="shared" si="27"/>
        <v>0</v>
      </c>
      <c r="EU78" s="50">
        <f t="shared" si="27"/>
        <v>0</v>
      </c>
      <c r="EV78" s="50">
        <f t="shared" si="27"/>
        <v>40</v>
      </c>
      <c r="EW78" s="50">
        <f t="shared" si="27"/>
        <v>0</v>
      </c>
      <c r="EX78" s="50">
        <f t="shared" si="27"/>
        <v>0</v>
      </c>
      <c r="EY78" s="50">
        <f t="shared" si="27"/>
        <v>0</v>
      </c>
      <c r="EZ78" s="50">
        <f t="shared" si="27"/>
        <v>0</v>
      </c>
      <c r="FA78" s="50">
        <f t="shared" si="27"/>
        <v>52</v>
      </c>
      <c r="FB78" s="50">
        <f t="shared" si="27"/>
        <v>0</v>
      </c>
      <c r="FC78" s="50">
        <f t="shared" si="27"/>
        <v>0</v>
      </c>
      <c r="FD78" s="50">
        <f t="shared" si="27"/>
        <v>24</v>
      </c>
      <c r="FE78" s="50">
        <f t="shared" si="27"/>
        <v>0</v>
      </c>
      <c r="FF78" s="50">
        <f t="shared" si="27"/>
        <v>26</v>
      </c>
      <c r="FG78" s="50">
        <f t="shared" si="27"/>
        <v>0</v>
      </c>
      <c r="FH78" s="50">
        <f t="shared" si="27"/>
        <v>0</v>
      </c>
      <c r="FI78" s="50">
        <f t="shared" si="27"/>
        <v>0</v>
      </c>
      <c r="FJ78" s="50">
        <f t="shared" si="27"/>
        <v>0</v>
      </c>
      <c r="FK78" s="50">
        <f t="shared" si="27"/>
        <v>29</v>
      </c>
      <c r="FL78" s="50">
        <f t="shared" si="27"/>
        <v>0</v>
      </c>
      <c r="FM78" s="50">
        <f t="shared" si="27"/>
        <v>50</v>
      </c>
      <c r="FN78" s="50">
        <f t="shared" si="27"/>
        <v>0</v>
      </c>
      <c r="FO78" s="50">
        <f t="shared" si="27"/>
        <v>60</v>
      </c>
      <c r="FP78" s="50">
        <f t="shared" si="27"/>
        <v>0</v>
      </c>
      <c r="FQ78" s="50">
        <f t="shared" si="27"/>
        <v>0</v>
      </c>
      <c r="FR78" s="50">
        <f t="shared" si="27"/>
        <v>71</v>
      </c>
      <c r="FS78" s="50">
        <f t="shared" si="27"/>
        <v>0</v>
      </c>
      <c r="FT78" s="50">
        <f t="shared" si="27"/>
        <v>84</v>
      </c>
      <c r="FU78" s="50">
        <f t="shared" si="27"/>
        <v>0</v>
      </c>
      <c r="FV78" s="50">
        <f t="shared" si="27"/>
        <v>116</v>
      </c>
      <c r="FW78" s="50">
        <f t="shared" si="27"/>
        <v>0</v>
      </c>
      <c r="FX78" s="50">
        <f t="shared" si="27"/>
        <v>0</v>
      </c>
      <c r="FY78" s="50">
        <f t="shared" si="27"/>
        <v>0</v>
      </c>
      <c r="FZ78" s="50">
        <f t="shared" si="27"/>
        <v>106</v>
      </c>
      <c r="GA78" s="50">
        <f t="shared" si="27"/>
        <v>0</v>
      </c>
      <c r="GB78" s="50">
        <f t="shared" si="27"/>
        <v>0</v>
      </c>
      <c r="GC78" s="50">
        <f t="shared" si="27"/>
        <v>163</v>
      </c>
      <c r="GD78" s="50">
        <f t="shared" si="27"/>
        <v>0</v>
      </c>
      <c r="GE78" s="50">
        <f t="shared" si="27"/>
        <v>0</v>
      </c>
      <c r="GF78" s="50">
        <f t="shared" si="27"/>
        <v>0</v>
      </c>
      <c r="GG78" s="50">
        <f t="shared" si="27"/>
        <v>0</v>
      </c>
      <c r="GH78" s="50">
        <f t="shared" si="27"/>
        <v>0</v>
      </c>
      <c r="GI78" s="50">
        <f t="shared" si="27"/>
        <v>0</v>
      </c>
      <c r="GJ78" s="50">
        <f t="shared" si="27"/>
        <v>96</v>
      </c>
      <c r="GK78" s="50">
        <f t="shared" si="27"/>
        <v>0</v>
      </c>
      <c r="GL78" s="50">
        <f t="shared" si="27"/>
        <v>0</v>
      </c>
      <c r="GM78" s="50">
        <f t="shared" si="27"/>
        <v>0</v>
      </c>
      <c r="GN78" s="50">
        <f t="shared" si="27"/>
        <v>0</v>
      </c>
      <c r="GO78" s="50">
        <f t="shared" si="27"/>
        <v>0</v>
      </c>
      <c r="GP78" s="50">
        <f t="shared" ref="GP78:JA78" si="28">SUM(GP2:GP76)</f>
        <v>0</v>
      </c>
      <c r="GQ78" s="50">
        <f t="shared" si="28"/>
        <v>104</v>
      </c>
      <c r="GR78" s="50">
        <f t="shared" si="28"/>
        <v>0</v>
      </c>
      <c r="GS78" s="50">
        <f t="shared" si="28"/>
        <v>0</v>
      </c>
      <c r="GT78" s="50">
        <f t="shared" si="28"/>
        <v>0</v>
      </c>
      <c r="GU78" s="50">
        <f t="shared" si="28"/>
        <v>0</v>
      </c>
      <c r="GV78" s="50">
        <f t="shared" si="28"/>
        <v>0</v>
      </c>
      <c r="GW78" s="50">
        <f t="shared" si="28"/>
        <v>0</v>
      </c>
      <c r="GX78" s="50">
        <f t="shared" si="28"/>
        <v>0</v>
      </c>
      <c r="GY78" s="50">
        <f t="shared" si="28"/>
        <v>0</v>
      </c>
      <c r="GZ78" s="50">
        <f t="shared" si="28"/>
        <v>0</v>
      </c>
      <c r="HA78" s="50">
        <f t="shared" si="28"/>
        <v>0</v>
      </c>
      <c r="HB78" s="50">
        <f t="shared" si="28"/>
        <v>0</v>
      </c>
      <c r="HC78" s="50">
        <f t="shared" si="28"/>
        <v>0</v>
      </c>
      <c r="HD78" s="50">
        <f t="shared" si="28"/>
        <v>0</v>
      </c>
      <c r="HE78" s="50">
        <f t="shared" si="28"/>
        <v>0</v>
      </c>
      <c r="HF78" s="50">
        <f t="shared" si="28"/>
        <v>37</v>
      </c>
      <c r="HG78" s="50">
        <f t="shared" si="28"/>
        <v>0</v>
      </c>
      <c r="HH78" s="50">
        <f t="shared" si="28"/>
        <v>76</v>
      </c>
      <c r="HI78" s="50">
        <f t="shared" si="28"/>
        <v>88</v>
      </c>
      <c r="HJ78" s="50">
        <f t="shared" si="28"/>
        <v>0</v>
      </c>
      <c r="HK78" s="50">
        <f t="shared" si="28"/>
        <v>0</v>
      </c>
      <c r="HL78" s="50">
        <f t="shared" si="28"/>
        <v>109</v>
      </c>
      <c r="HM78" s="50">
        <f t="shared" si="28"/>
        <v>0</v>
      </c>
      <c r="HN78" s="50">
        <f t="shared" si="28"/>
        <v>0</v>
      </c>
      <c r="HO78" s="50">
        <f t="shared" si="28"/>
        <v>0</v>
      </c>
      <c r="HP78" s="50">
        <f t="shared" si="28"/>
        <v>0</v>
      </c>
      <c r="HQ78" s="50">
        <f t="shared" si="28"/>
        <v>0</v>
      </c>
      <c r="HR78" s="50">
        <f t="shared" si="28"/>
        <v>0</v>
      </c>
      <c r="HS78" s="50">
        <f t="shared" si="28"/>
        <v>110</v>
      </c>
      <c r="HT78" s="50">
        <f t="shared" si="28"/>
        <v>0</v>
      </c>
      <c r="HU78" s="50">
        <f t="shared" si="28"/>
        <v>94</v>
      </c>
      <c r="HV78" s="50">
        <f t="shared" si="28"/>
        <v>0</v>
      </c>
      <c r="HW78" s="50">
        <f t="shared" si="28"/>
        <v>0</v>
      </c>
      <c r="HX78" s="50">
        <f t="shared" si="28"/>
        <v>0</v>
      </c>
      <c r="HY78" s="50">
        <f t="shared" si="28"/>
        <v>0</v>
      </c>
      <c r="HZ78" s="50">
        <f t="shared" si="28"/>
        <v>60</v>
      </c>
      <c r="IA78" s="50">
        <f t="shared" si="28"/>
        <v>0</v>
      </c>
      <c r="IB78" s="50">
        <f t="shared" si="28"/>
        <v>0</v>
      </c>
      <c r="IC78" s="50">
        <f t="shared" si="28"/>
        <v>0</v>
      </c>
      <c r="ID78" s="50">
        <f t="shared" si="28"/>
        <v>0</v>
      </c>
      <c r="IE78" s="50">
        <f t="shared" si="28"/>
        <v>71</v>
      </c>
      <c r="IF78" s="50">
        <f t="shared" si="28"/>
        <v>0</v>
      </c>
      <c r="IG78" s="50">
        <f t="shared" si="28"/>
        <v>0</v>
      </c>
      <c r="IH78" s="50">
        <f t="shared" si="28"/>
        <v>0</v>
      </c>
      <c r="II78" s="50">
        <f t="shared" si="28"/>
        <v>0</v>
      </c>
      <c r="IJ78" s="50">
        <f t="shared" si="28"/>
        <v>0</v>
      </c>
      <c r="IK78" s="50">
        <f t="shared" si="28"/>
        <v>0</v>
      </c>
      <c r="IL78" s="50">
        <f t="shared" si="28"/>
        <v>0</v>
      </c>
      <c r="IM78" s="50">
        <f t="shared" si="28"/>
        <v>0</v>
      </c>
      <c r="IN78" s="50">
        <f t="shared" si="28"/>
        <v>0</v>
      </c>
      <c r="IO78" s="50">
        <f t="shared" si="28"/>
        <v>0</v>
      </c>
      <c r="IP78" s="50">
        <f t="shared" si="28"/>
        <v>0</v>
      </c>
      <c r="IQ78" s="50">
        <f t="shared" si="28"/>
        <v>0</v>
      </c>
      <c r="IR78" s="50">
        <f t="shared" si="28"/>
        <v>0</v>
      </c>
      <c r="IS78" s="50">
        <f t="shared" si="28"/>
        <v>0</v>
      </c>
      <c r="IT78" s="50">
        <f t="shared" si="28"/>
        <v>50</v>
      </c>
      <c r="IU78" s="50">
        <f t="shared" si="28"/>
        <v>0</v>
      </c>
      <c r="IV78" s="50">
        <f t="shared" si="28"/>
        <v>0</v>
      </c>
      <c r="IW78" s="50">
        <f t="shared" si="28"/>
        <v>0</v>
      </c>
      <c r="IX78" s="50">
        <f t="shared" si="28"/>
        <v>0</v>
      </c>
      <c r="IY78" s="50">
        <f t="shared" si="28"/>
        <v>0</v>
      </c>
      <c r="IZ78" s="50">
        <f t="shared" si="28"/>
        <v>0</v>
      </c>
      <c r="JA78" s="50">
        <f t="shared" si="28"/>
        <v>44</v>
      </c>
      <c r="JB78" s="50">
        <f t="shared" ref="JB78:LM78" si="29">SUM(JB2:JB76)</f>
        <v>0</v>
      </c>
      <c r="JC78" s="50">
        <f t="shared" si="29"/>
        <v>0</v>
      </c>
      <c r="JD78" s="50">
        <f t="shared" si="29"/>
        <v>0</v>
      </c>
      <c r="JE78" s="50">
        <f t="shared" si="29"/>
        <v>0</v>
      </c>
      <c r="JF78" s="50">
        <f t="shared" si="29"/>
        <v>0</v>
      </c>
      <c r="JG78" s="50">
        <f t="shared" si="29"/>
        <v>0</v>
      </c>
      <c r="JH78" s="50">
        <f t="shared" si="29"/>
        <v>0</v>
      </c>
      <c r="JI78" s="50">
        <f t="shared" si="29"/>
        <v>0</v>
      </c>
      <c r="JJ78" s="50">
        <f t="shared" si="29"/>
        <v>22</v>
      </c>
      <c r="JK78" s="50">
        <f t="shared" si="29"/>
        <v>0</v>
      </c>
      <c r="JL78" s="50">
        <f t="shared" si="29"/>
        <v>0</v>
      </c>
      <c r="JM78" s="50">
        <f t="shared" si="29"/>
        <v>0</v>
      </c>
      <c r="JN78" s="50">
        <f t="shared" si="29"/>
        <v>0</v>
      </c>
      <c r="JO78" s="50">
        <f t="shared" si="29"/>
        <v>0</v>
      </c>
      <c r="JP78" s="50">
        <f t="shared" si="29"/>
        <v>0</v>
      </c>
      <c r="JQ78" s="50">
        <f t="shared" si="29"/>
        <v>0</v>
      </c>
      <c r="JR78" s="50">
        <f t="shared" si="29"/>
        <v>0</v>
      </c>
      <c r="JS78" s="50">
        <f t="shared" si="29"/>
        <v>11</v>
      </c>
      <c r="JT78" s="50">
        <f t="shared" si="29"/>
        <v>0</v>
      </c>
      <c r="JU78" s="50">
        <f t="shared" si="29"/>
        <v>0</v>
      </c>
      <c r="JV78" s="50">
        <f t="shared" si="29"/>
        <v>0</v>
      </c>
      <c r="JW78" s="50">
        <f t="shared" si="29"/>
        <v>0</v>
      </c>
      <c r="JX78" s="50">
        <f t="shared" si="29"/>
        <v>0</v>
      </c>
      <c r="JY78" s="50">
        <f t="shared" si="29"/>
        <v>0</v>
      </c>
      <c r="JZ78" s="50">
        <f t="shared" si="29"/>
        <v>0</v>
      </c>
      <c r="KA78" s="50">
        <f t="shared" si="29"/>
        <v>0</v>
      </c>
      <c r="KB78" s="50">
        <f t="shared" si="29"/>
        <v>11</v>
      </c>
      <c r="KC78" s="50">
        <f t="shared" si="29"/>
        <v>0</v>
      </c>
      <c r="KD78" s="50">
        <f t="shared" si="29"/>
        <v>4</v>
      </c>
      <c r="KE78" s="50">
        <f t="shared" si="29"/>
        <v>0</v>
      </c>
      <c r="KF78" s="50">
        <f t="shared" si="29"/>
        <v>0</v>
      </c>
      <c r="KG78" s="50">
        <f t="shared" si="29"/>
        <v>0</v>
      </c>
      <c r="KH78" s="50">
        <f t="shared" si="29"/>
        <v>0</v>
      </c>
      <c r="KI78" s="50">
        <f t="shared" si="29"/>
        <v>0</v>
      </c>
      <c r="KJ78" s="50">
        <f t="shared" si="29"/>
        <v>2</v>
      </c>
      <c r="KK78" s="50">
        <f t="shared" si="29"/>
        <v>0</v>
      </c>
      <c r="KL78" s="50">
        <f t="shared" si="29"/>
        <v>0</v>
      </c>
      <c r="KM78" s="50">
        <f t="shared" si="29"/>
        <v>0</v>
      </c>
      <c r="KN78" s="50">
        <f t="shared" si="29"/>
        <v>0</v>
      </c>
      <c r="KO78" s="50">
        <f t="shared" si="29"/>
        <v>0</v>
      </c>
      <c r="KP78" s="50">
        <f t="shared" si="29"/>
        <v>0</v>
      </c>
      <c r="KQ78" s="50">
        <f t="shared" si="29"/>
        <v>0</v>
      </c>
      <c r="KR78" s="50">
        <f t="shared" si="29"/>
        <v>0</v>
      </c>
      <c r="KS78" s="50">
        <f t="shared" si="29"/>
        <v>0</v>
      </c>
      <c r="KT78" s="50">
        <f t="shared" si="29"/>
        <v>0</v>
      </c>
      <c r="KU78" s="50">
        <f t="shared" si="29"/>
        <v>0</v>
      </c>
      <c r="KV78" s="50">
        <f t="shared" si="29"/>
        <v>0</v>
      </c>
      <c r="KW78" s="50">
        <f t="shared" si="29"/>
        <v>0</v>
      </c>
      <c r="KX78" s="50">
        <f t="shared" si="29"/>
        <v>0</v>
      </c>
      <c r="KY78" s="50">
        <f t="shared" si="29"/>
        <v>0</v>
      </c>
      <c r="KZ78" s="50">
        <f t="shared" si="29"/>
        <v>0</v>
      </c>
      <c r="LA78" s="50">
        <f t="shared" si="29"/>
        <v>0</v>
      </c>
      <c r="LB78" s="50">
        <f t="shared" si="29"/>
        <v>0</v>
      </c>
      <c r="LC78" s="50">
        <f t="shared" si="29"/>
        <v>0</v>
      </c>
      <c r="LD78" s="50">
        <f t="shared" si="29"/>
        <v>0</v>
      </c>
      <c r="LE78" s="50">
        <f t="shared" si="29"/>
        <v>0</v>
      </c>
      <c r="LF78" s="50">
        <f t="shared" si="29"/>
        <v>0</v>
      </c>
      <c r="LG78" s="50">
        <f t="shared" si="29"/>
        <v>0</v>
      </c>
      <c r="LH78" s="50">
        <f t="shared" si="29"/>
        <v>0</v>
      </c>
      <c r="LI78" s="50">
        <f t="shared" si="29"/>
        <v>0</v>
      </c>
      <c r="LJ78" s="50">
        <f t="shared" si="29"/>
        <v>0</v>
      </c>
      <c r="LK78" s="50">
        <f t="shared" si="29"/>
        <v>0</v>
      </c>
      <c r="LL78" s="50">
        <f t="shared" si="29"/>
        <v>0</v>
      </c>
      <c r="LM78" s="50">
        <f t="shared" si="29"/>
        <v>0</v>
      </c>
      <c r="LN78" s="50">
        <f t="shared" ref="LN78:NG78" si="30">SUM(LN2:LN76)</f>
        <v>0</v>
      </c>
      <c r="LO78" s="50">
        <f t="shared" si="30"/>
        <v>0</v>
      </c>
      <c r="LP78" s="50">
        <f t="shared" si="30"/>
        <v>0</v>
      </c>
      <c r="LQ78" s="50">
        <f t="shared" si="30"/>
        <v>0</v>
      </c>
      <c r="LR78" s="50">
        <f t="shared" si="30"/>
        <v>0</v>
      </c>
      <c r="LS78" s="50">
        <f t="shared" si="30"/>
        <v>0</v>
      </c>
      <c r="LT78" s="50">
        <f t="shared" si="30"/>
        <v>0</v>
      </c>
      <c r="LU78" s="50">
        <f t="shared" si="30"/>
        <v>0</v>
      </c>
      <c r="LV78" s="50">
        <f t="shared" si="30"/>
        <v>0</v>
      </c>
      <c r="LW78" s="50">
        <f t="shared" si="30"/>
        <v>0</v>
      </c>
      <c r="LX78" s="50">
        <f t="shared" si="30"/>
        <v>0</v>
      </c>
      <c r="LY78" s="50">
        <f t="shared" si="30"/>
        <v>0</v>
      </c>
      <c r="LZ78" s="50">
        <f t="shared" si="30"/>
        <v>0</v>
      </c>
      <c r="MA78" s="50">
        <f t="shared" si="30"/>
        <v>0</v>
      </c>
      <c r="MB78" s="50">
        <f t="shared" si="30"/>
        <v>0</v>
      </c>
      <c r="MC78" s="50">
        <f t="shared" si="30"/>
        <v>0</v>
      </c>
      <c r="MD78" s="50">
        <f t="shared" si="30"/>
        <v>0</v>
      </c>
      <c r="ME78" s="50">
        <f t="shared" si="30"/>
        <v>0</v>
      </c>
      <c r="MF78" s="50">
        <f t="shared" si="30"/>
        <v>0</v>
      </c>
      <c r="MG78" s="50">
        <f t="shared" si="30"/>
        <v>0</v>
      </c>
      <c r="MH78" s="50">
        <f t="shared" si="30"/>
        <v>0</v>
      </c>
      <c r="MI78" s="50">
        <f t="shared" si="30"/>
        <v>0</v>
      </c>
      <c r="MJ78" s="50">
        <f t="shared" si="30"/>
        <v>0</v>
      </c>
      <c r="MK78" s="50">
        <f t="shared" si="30"/>
        <v>0</v>
      </c>
      <c r="ML78" s="50">
        <f t="shared" si="30"/>
        <v>0</v>
      </c>
      <c r="MM78" s="50">
        <f t="shared" si="30"/>
        <v>0</v>
      </c>
      <c r="MN78" s="50">
        <f t="shared" si="30"/>
        <v>0</v>
      </c>
      <c r="MO78" s="50">
        <f t="shared" si="30"/>
        <v>0</v>
      </c>
      <c r="MP78" s="50">
        <f t="shared" si="30"/>
        <v>0</v>
      </c>
      <c r="MQ78" s="50">
        <f t="shared" si="30"/>
        <v>0</v>
      </c>
      <c r="MR78" s="50">
        <f t="shared" si="30"/>
        <v>0</v>
      </c>
      <c r="MS78" s="50">
        <f t="shared" si="30"/>
        <v>0</v>
      </c>
      <c r="MT78" s="50">
        <f t="shared" si="30"/>
        <v>0</v>
      </c>
      <c r="MU78" s="50">
        <f t="shared" si="30"/>
        <v>0</v>
      </c>
      <c r="MV78" s="50">
        <f t="shared" si="30"/>
        <v>0</v>
      </c>
      <c r="MW78" s="50">
        <f t="shared" si="30"/>
        <v>0</v>
      </c>
      <c r="MX78" s="50">
        <f t="shared" si="30"/>
        <v>0</v>
      </c>
      <c r="MY78" s="50">
        <f t="shared" si="30"/>
        <v>0</v>
      </c>
      <c r="MZ78" s="50">
        <f t="shared" si="30"/>
        <v>0</v>
      </c>
      <c r="NA78" s="50">
        <f t="shared" si="30"/>
        <v>0</v>
      </c>
      <c r="NB78" s="50">
        <f t="shared" si="30"/>
        <v>0</v>
      </c>
      <c r="NC78" s="50">
        <f t="shared" si="30"/>
        <v>0</v>
      </c>
      <c r="ND78" s="50">
        <f t="shared" si="30"/>
        <v>0</v>
      </c>
      <c r="NE78" s="50">
        <f t="shared" si="30"/>
        <v>0</v>
      </c>
      <c r="NF78" s="50">
        <f t="shared" si="30"/>
        <v>0</v>
      </c>
      <c r="NG78" s="50">
        <f t="shared" si="30"/>
        <v>0</v>
      </c>
    </row>
    <row r="79" spans="1:373">
      <c r="D79" s="71"/>
      <c r="E79" s="71"/>
    </row>
    <row r="80" spans="1:373">
      <c r="A80" s="48" t="s">
        <v>415</v>
      </c>
      <c r="B80" s="48"/>
      <c r="C80" s="48"/>
      <c r="D80" s="48"/>
      <c r="E80" s="48"/>
      <c r="F80" s="49">
        <f>SUM(G80:NG80)</f>
        <v>49</v>
      </c>
      <c r="G80" s="65">
        <f t="shared" ref="G80:BR80" si="31">IF(SUM(G12:G77)&gt;0,1,0)</f>
        <v>0</v>
      </c>
      <c r="H80" s="65">
        <f t="shared" si="31"/>
        <v>0</v>
      </c>
      <c r="I80" s="65">
        <f t="shared" si="31"/>
        <v>0</v>
      </c>
      <c r="J80" s="65">
        <f t="shared" si="31"/>
        <v>0</v>
      </c>
      <c r="K80" s="65">
        <f t="shared" si="31"/>
        <v>0</v>
      </c>
      <c r="L80" s="65">
        <f t="shared" si="31"/>
        <v>0</v>
      </c>
      <c r="M80" s="65">
        <f t="shared" si="31"/>
        <v>0</v>
      </c>
      <c r="N80" s="65">
        <f t="shared" si="31"/>
        <v>0</v>
      </c>
      <c r="O80" s="65">
        <f t="shared" si="31"/>
        <v>0</v>
      </c>
      <c r="P80" s="65">
        <f t="shared" si="31"/>
        <v>0</v>
      </c>
      <c r="Q80" s="65">
        <f t="shared" si="31"/>
        <v>0</v>
      </c>
      <c r="R80" s="65">
        <f t="shared" si="31"/>
        <v>0</v>
      </c>
      <c r="S80" s="65">
        <f t="shared" si="31"/>
        <v>0</v>
      </c>
      <c r="T80" s="65">
        <f t="shared" si="31"/>
        <v>0</v>
      </c>
      <c r="U80" s="65">
        <f t="shared" si="31"/>
        <v>0</v>
      </c>
      <c r="V80" s="65">
        <f t="shared" si="31"/>
        <v>0</v>
      </c>
      <c r="W80" s="65">
        <f t="shared" si="31"/>
        <v>0</v>
      </c>
      <c r="X80" s="65">
        <f t="shared" si="31"/>
        <v>0</v>
      </c>
      <c r="Y80" s="65">
        <f t="shared" si="31"/>
        <v>0</v>
      </c>
      <c r="Z80" s="65">
        <f t="shared" si="31"/>
        <v>0</v>
      </c>
      <c r="AA80" s="65">
        <f t="shared" si="31"/>
        <v>0</v>
      </c>
      <c r="AB80" s="65">
        <f t="shared" si="31"/>
        <v>0</v>
      </c>
      <c r="AC80" s="65">
        <f t="shared" si="31"/>
        <v>0</v>
      </c>
      <c r="AD80" s="65">
        <f t="shared" si="31"/>
        <v>0</v>
      </c>
      <c r="AE80" s="65">
        <f t="shared" si="31"/>
        <v>0</v>
      </c>
      <c r="AF80" s="65">
        <f t="shared" si="31"/>
        <v>0</v>
      </c>
      <c r="AG80" s="65">
        <f t="shared" si="31"/>
        <v>0</v>
      </c>
      <c r="AH80" s="65">
        <f t="shared" si="31"/>
        <v>0</v>
      </c>
      <c r="AI80" s="65">
        <f t="shared" si="31"/>
        <v>0</v>
      </c>
      <c r="AJ80" s="65">
        <f t="shared" si="31"/>
        <v>0</v>
      </c>
      <c r="AK80" s="65">
        <f t="shared" si="31"/>
        <v>0</v>
      </c>
      <c r="AL80" s="65">
        <f t="shared" si="31"/>
        <v>0</v>
      </c>
      <c r="AM80" s="65">
        <f t="shared" si="31"/>
        <v>0</v>
      </c>
      <c r="AN80" s="65">
        <f t="shared" si="31"/>
        <v>0</v>
      </c>
      <c r="AO80" s="65">
        <f t="shared" si="31"/>
        <v>0</v>
      </c>
      <c r="AP80" s="65">
        <f t="shared" si="31"/>
        <v>0</v>
      </c>
      <c r="AQ80" s="65">
        <f t="shared" si="31"/>
        <v>0</v>
      </c>
      <c r="AR80" s="65">
        <f t="shared" si="31"/>
        <v>0</v>
      </c>
      <c r="AS80" s="65">
        <f t="shared" si="31"/>
        <v>0</v>
      </c>
      <c r="AT80" s="65">
        <f t="shared" si="31"/>
        <v>0</v>
      </c>
      <c r="AU80" s="65">
        <f t="shared" si="31"/>
        <v>0</v>
      </c>
      <c r="AV80" s="65">
        <f t="shared" si="31"/>
        <v>0</v>
      </c>
      <c r="AW80" s="65">
        <f t="shared" si="31"/>
        <v>0</v>
      </c>
      <c r="AX80" s="65">
        <f t="shared" si="31"/>
        <v>0</v>
      </c>
      <c r="AY80" s="65">
        <f t="shared" si="31"/>
        <v>0</v>
      </c>
      <c r="AZ80" s="65">
        <f t="shared" si="31"/>
        <v>0</v>
      </c>
      <c r="BA80" s="65">
        <f t="shared" si="31"/>
        <v>0</v>
      </c>
      <c r="BB80" s="65">
        <f t="shared" si="31"/>
        <v>0</v>
      </c>
      <c r="BC80" s="65">
        <f t="shared" si="31"/>
        <v>0</v>
      </c>
      <c r="BD80" s="65">
        <f t="shared" si="31"/>
        <v>0</v>
      </c>
      <c r="BE80" s="65">
        <f t="shared" si="31"/>
        <v>0</v>
      </c>
      <c r="BF80" s="65">
        <f t="shared" si="31"/>
        <v>0</v>
      </c>
      <c r="BG80" s="65">
        <f t="shared" si="31"/>
        <v>0</v>
      </c>
      <c r="BH80" s="65">
        <f t="shared" si="31"/>
        <v>0</v>
      </c>
      <c r="BI80" s="65">
        <f t="shared" si="31"/>
        <v>0</v>
      </c>
      <c r="BJ80" s="65">
        <f t="shared" si="31"/>
        <v>0</v>
      </c>
      <c r="BK80" s="65">
        <f t="shared" si="31"/>
        <v>0</v>
      </c>
      <c r="BL80" s="65">
        <f t="shared" si="31"/>
        <v>0</v>
      </c>
      <c r="BM80" s="65">
        <f t="shared" si="31"/>
        <v>0</v>
      </c>
      <c r="BN80" s="65">
        <f t="shared" si="31"/>
        <v>0</v>
      </c>
      <c r="BO80" s="65">
        <f t="shared" si="31"/>
        <v>0</v>
      </c>
      <c r="BP80" s="65">
        <f t="shared" si="31"/>
        <v>1</v>
      </c>
      <c r="BQ80" s="65">
        <f t="shared" si="31"/>
        <v>0</v>
      </c>
      <c r="BR80" s="65">
        <f t="shared" si="31"/>
        <v>0</v>
      </c>
      <c r="BS80" s="65">
        <f t="shared" ref="BS80:ED80" si="32">IF(SUM(BS12:BS77)&gt;0,1,0)</f>
        <v>0</v>
      </c>
      <c r="BT80" s="65">
        <f t="shared" si="32"/>
        <v>0</v>
      </c>
      <c r="BU80" s="65">
        <f t="shared" si="32"/>
        <v>0</v>
      </c>
      <c r="BV80" s="65">
        <f t="shared" si="32"/>
        <v>0</v>
      </c>
      <c r="BW80" s="65">
        <f t="shared" si="32"/>
        <v>0</v>
      </c>
      <c r="BX80" s="65">
        <f t="shared" si="32"/>
        <v>0</v>
      </c>
      <c r="BY80" s="65">
        <f t="shared" si="32"/>
        <v>0</v>
      </c>
      <c r="BZ80" s="65">
        <f t="shared" si="32"/>
        <v>0</v>
      </c>
      <c r="CA80" s="65">
        <f t="shared" si="32"/>
        <v>0</v>
      </c>
      <c r="CB80" s="65">
        <f t="shared" si="32"/>
        <v>0</v>
      </c>
      <c r="CC80" s="65">
        <f t="shared" si="32"/>
        <v>0</v>
      </c>
      <c r="CD80" s="65">
        <f t="shared" si="32"/>
        <v>0</v>
      </c>
      <c r="CE80" s="65">
        <f t="shared" si="32"/>
        <v>0</v>
      </c>
      <c r="CF80" s="65">
        <f t="shared" si="32"/>
        <v>0</v>
      </c>
      <c r="CG80" s="65">
        <f t="shared" si="32"/>
        <v>0</v>
      </c>
      <c r="CH80" s="65">
        <f t="shared" si="32"/>
        <v>0</v>
      </c>
      <c r="CI80" s="65">
        <f t="shared" si="32"/>
        <v>1</v>
      </c>
      <c r="CJ80" s="65">
        <f t="shared" si="32"/>
        <v>0</v>
      </c>
      <c r="CK80" s="65">
        <f t="shared" si="32"/>
        <v>0</v>
      </c>
      <c r="CL80" s="65">
        <f t="shared" si="32"/>
        <v>1</v>
      </c>
      <c r="CM80" s="65">
        <f t="shared" si="32"/>
        <v>0</v>
      </c>
      <c r="CN80" s="65">
        <f t="shared" si="32"/>
        <v>0</v>
      </c>
      <c r="CO80" s="65">
        <f t="shared" si="32"/>
        <v>0</v>
      </c>
      <c r="CP80" s="65">
        <f t="shared" si="32"/>
        <v>0</v>
      </c>
      <c r="CQ80" s="65">
        <f t="shared" si="32"/>
        <v>0</v>
      </c>
      <c r="CR80" s="65">
        <f t="shared" si="32"/>
        <v>0</v>
      </c>
      <c r="CS80" s="65">
        <f t="shared" si="32"/>
        <v>0</v>
      </c>
      <c r="CT80" s="65">
        <f t="shared" si="32"/>
        <v>0</v>
      </c>
      <c r="CU80" s="65">
        <f t="shared" si="32"/>
        <v>0</v>
      </c>
      <c r="CV80" s="65">
        <f t="shared" si="32"/>
        <v>0</v>
      </c>
      <c r="CW80" s="65">
        <f t="shared" si="32"/>
        <v>0</v>
      </c>
      <c r="CX80" s="65">
        <f t="shared" si="32"/>
        <v>0</v>
      </c>
      <c r="CY80" s="65">
        <f t="shared" si="32"/>
        <v>0</v>
      </c>
      <c r="CZ80" s="65">
        <f t="shared" si="32"/>
        <v>0</v>
      </c>
      <c r="DA80" s="65">
        <f t="shared" si="32"/>
        <v>0</v>
      </c>
      <c r="DB80" s="65">
        <f t="shared" si="32"/>
        <v>0</v>
      </c>
      <c r="DC80" s="65">
        <f t="shared" si="32"/>
        <v>1</v>
      </c>
      <c r="DD80" s="65">
        <f t="shared" si="32"/>
        <v>0</v>
      </c>
      <c r="DE80" s="65">
        <f t="shared" si="32"/>
        <v>1</v>
      </c>
      <c r="DF80" s="65">
        <f t="shared" si="32"/>
        <v>0</v>
      </c>
      <c r="DG80" s="65">
        <f t="shared" si="32"/>
        <v>0</v>
      </c>
      <c r="DH80" s="65">
        <f t="shared" si="32"/>
        <v>0</v>
      </c>
      <c r="DI80" s="65">
        <f t="shared" si="32"/>
        <v>1</v>
      </c>
      <c r="DJ80" s="65">
        <f t="shared" si="32"/>
        <v>0</v>
      </c>
      <c r="DK80" s="65">
        <f t="shared" si="32"/>
        <v>0</v>
      </c>
      <c r="DL80" s="65">
        <f t="shared" si="32"/>
        <v>0</v>
      </c>
      <c r="DM80" s="65">
        <f t="shared" si="32"/>
        <v>0</v>
      </c>
      <c r="DN80" s="65">
        <f t="shared" si="32"/>
        <v>0</v>
      </c>
      <c r="DO80" s="65">
        <f t="shared" si="32"/>
        <v>0</v>
      </c>
      <c r="DP80" s="65">
        <f t="shared" si="32"/>
        <v>0</v>
      </c>
      <c r="DQ80" s="65">
        <f t="shared" si="32"/>
        <v>0</v>
      </c>
      <c r="DR80" s="65">
        <f t="shared" si="32"/>
        <v>1</v>
      </c>
      <c r="DS80" s="65">
        <f t="shared" si="32"/>
        <v>1</v>
      </c>
      <c r="DT80" s="65">
        <f t="shared" si="32"/>
        <v>0</v>
      </c>
      <c r="DU80" s="65">
        <f t="shared" si="32"/>
        <v>1</v>
      </c>
      <c r="DV80" s="65">
        <f t="shared" si="32"/>
        <v>0</v>
      </c>
      <c r="DW80" s="65">
        <f t="shared" si="32"/>
        <v>0</v>
      </c>
      <c r="DX80" s="65">
        <f t="shared" si="32"/>
        <v>1</v>
      </c>
      <c r="DY80" s="65">
        <f t="shared" si="32"/>
        <v>1</v>
      </c>
      <c r="DZ80" s="65">
        <f t="shared" si="32"/>
        <v>0</v>
      </c>
      <c r="EA80" s="65">
        <f t="shared" si="32"/>
        <v>1</v>
      </c>
      <c r="EB80" s="65">
        <f t="shared" si="32"/>
        <v>0</v>
      </c>
      <c r="EC80" s="65">
        <f t="shared" si="32"/>
        <v>1</v>
      </c>
      <c r="ED80" s="65">
        <f t="shared" si="32"/>
        <v>0</v>
      </c>
      <c r="EE80" s="65">
        <f t="shared" ref="EE80:GP80" si="33">IF(SUM(EE12:EE77)&gt;0,1,0)</f>
        <v>1</v>
      </c>
      <c r="EF80" s="65">
        <f t="shared" si="33"/>
        <v>0</v>
      </c>
      <c r="EG80" s="65">
        <f t="shared" si="33"/>
        <v>1</v>
      </c>
      <c r="EH80" s="65">
        <f t="shared" si="33"/>
        <v>0</v>
      </c>
      <c r="EI80" s="65">
        <f t="shared" si="33"/>
        <v>0</v>
      </c>
      <c r="EJ80" s="65">
        <f t="shared" si="33"/>
        <v>1</v>
      </c>
      <c r="EK80" s="65">
        <f t="shared" si="33"/>
        <v>1</v>
      </c>
      <c r="EL80" s="65">
        <f t="shared" si="33"/>
        <v>0</v>
      </c>
      <c r="EM80" s="65">
        <f t="shared" si="33"/>
        <v>0</v>
      </c>
      <c r="EN80" s="65">
        <f t="shared" si="33"/>
        <v>1</v>
      </c>
      <c r="EO80" s="65">
        <f t="shared" si="33"/>
        <v>0</v>
      </c>
      <c r="EP80" s="65">
        <f t="shared" si="33"/>
        <v>1</v>
      </c>
      <c r="EQ80" s="65">
        <f t="shared" si="33"/>
        <v>0</v>
      </c>
      <c r="ER80" s="65">
        <f t="shared" si="33"/>
        <v>0</v>
      </c>
      <c r="ES80" s="65">
        <f t="shared" si="33"/>
        <v>1</v>
      </c>
      <c r="ET80" s="65">
        <f t="shared" si="33"/>
        <v>0</v>
      </c>
      <c r="EU80" s="65">
        <f t="shared" si="33"/>
        <v>0</v>
      </c>
      <c r="EV80" s="65">
        <f t="shared" si="33"/>
        <v>1</v>
      </c>
      <c r="EW80" s="65">
        <f t="shared" si="33"/>
        <v>0</v>
      </c>
      <c r="EX80" s="65">
        <f t="shared" si="33"/>
        <v>0</v>
      </c>
      <c r="EY80" s="65">
        <f t="shared" si="33"/>
        <v>0</v>
      </c>
      <c r="EZ80" s="65">
        <f t="shared" si="33"/>
        <v>0</v>
      </c>
      <c r="FA80" s="65">
        <f t="shared" si="33"/>
        <v>1</v>
      </c>
      <c r="FB80" s="65">
        <f t="shared" si="33"/>
        <v>0</v>
      </c>
      <c r="FC80" s="65">
        <f t="shared" si="33"/>
        <v>0</v>
      </c>
      <c r="FD80" s="65">
        <f t="shared" si="33"/>
        <v>1</v>
      </c>
      <c r="FE80" s="65">
        <f t="shared" si="33"/>
        <v>0</v>
      </c>
      <c r="FF80" s="65">
        <f t="shared" si="33"/>
        <v>1</v>
      </c>
      <c r="FG80" s="65">
        <f t="shared" si="33"/>
        <v>0</v>
      </c>
      <c r="FH80" s="65">
        <f t="shared" si="33"/>
        <v>0</v>
      </c>
      <c r="FI80" s="65">
        <f t="shared" si="33"/>
        <v>0</v>
      </c>
      <c r="FJ80" s="65">
        <f t="shared" si="33"/>
        <v>0</v>
      </c>
      <c r="FK80" s="65">
        <f t="shared" si="33"/>
        <v>1</v>
      </c>
      <c r="FL80" s="65">
        <f t="shared" si="33"/>
        <v>0</v>
      </c>
      <c r="FM80" s="65">
        <f t="shared" si="33"/>
        <v>1</v>
      </c>
      <c r="FN80" s="65">
        <f t="shared" si="33"/>
        <v>0</v>
      </c>
      <c r="FO80" s="65">
        <f t="shared" si="33"/>
        <v>1</v>
      </c>
      <c r="FP80" s="65">
        <f t="shared" si="33"/>
        <v>0</v>
      </c>
      <c r="FQ80" s="65">
        <f t="shared" si="33"/>
        <v>0</v>
      </c>
      <c r="FR80" s="65">
        <f t="shared" si="33"/>
        <v>1</v>
      </c>
      <c r="FS80" s="65">
        <f t="shared" si="33"/>
        <v>0</v>
      </c>
      <c r="FT80" s="65">
        <f t="shared" si="33"/>
        <v>1</v>
      </c>
      <c r="FU80" s="65">
        <f t="shared" si="33"/>
        <v>0</v>
      </c>
      <c r="FV80" s="65">
        <f t="shared" si="33"/>
        <v>1</v>
      </c>
      <c r="FW80" s="65">
        <f t="shared" si="33"/>
        <v>0</v>
      </c>
      <c r="FX80" s="65">
        <f t="shared" si="33"/>
        <v>0</v>
      </c>
      <c r="FY80" s="65">
        <f t="shared" si="33"/>
        <v>0</v>
      </c>
      <c r="FZ80" s="65">
        <f t="shared" si="33"/>
        <v>1</v>
      </c>
      <c r="GA80" s="65">
        <f t="shared" si="33"/>
        <v>0</v>
      </c>
      <c r="GB80" s="65">
        <f t="shared" si="33"/>
        <v>0</v>
      </c>
      <c r="GC80" s="65">
        <f t="shared" si="33"/>
        <v>1</v>
      </c>
      <c r="GD80" s="65">
        <f t="shared" si="33"/>
        <v>0</v>
      </c>
      <c r="GE80" s="65">
        <f t="shared" si="33"/>
        <v>0</v>
      </c>
      <c r="GF80" s="65">
        <f t="shared" si="33"/>
        <v>0</v>
      </c>
      <c r="GG80" s="65">
        <f t="shared" si="33"/>
        <v>0</v>
      </c>
      <c r="GH80" s="65">
        <f t="shared" si="33"/>
        <v>0</v>
      </c>
      <c r="GI80" s="65">
        <f t="shared" si="33"/>
        <v>0</v>
      </c>
      <c r="GJ80" s="65">
        <f t="shared" si="33"/>
        <v>1</v>
      </c>
      <c r="GK80" s="65">
        <f t="shared" si="33"/>
        <v>0</v>
      </c>
      <c r="GL80" s="65">
        <f t="shared" si="33"/>
        <v>0</v>
      </c>
      <c r="GM80" s="65">
        <f t="shared" si="33"/>
        <v>0</v>
      </c>
      <c r="GN80" s="65">
        <f t="shared" si="33"/>
        <v>0</v>
      </c>
      <c r="GO80" s="65">
        <f t="shared" si="33"/>
        <v>0</v>
      </c>
      <c r="GP80" s="65">
        <f t="shared" si="33"/>
        <v>0</v>
      </c>
      <c r="GQ80" s="65">
        <f t="shared" ref="GQ80:JB80" si="34">IF(SUM(GQ12:GQ77)&gt;0,1,0)</f>
        <v>1</v>
      </c>
      <c r="GR80" s="65">
        <f t="shared" si="34"/>
        <v>0</v>
      </c>
      <c r="GS80" s="65">
        <f t="shared" si="34"/>
        <v>0</v>
      </c>
      <c r="GT80" s="65">
        <f t="shared" si="34"/>
        <v>0</v>
      </c>
      <c r="GU80" s="65">
        <f t="shared" si="34"/>
        <v>0</v>
      </c>
      <c r="GV80" s="65">
        <f t="shared" si="34"/>
        <v>0</v>
      </c>
      <c r="GW80" s="65">
        <f t="shared" si="34"/>
        <v>0</v>
      </c>
      <c r="GX80" s="65">
        <f t="shared" si="34"/>
        <v>0</v>
      </c>
      <c r="GY80" s="65">
        <f t="shared" si="34"/>
        <v>0</v>
      </c>
      <c r="GZ80" s="65">
        <f t="shared" si="34"/>
        <v>0</v>
      </c>
      <c r="HA80" s="65">
        <f t="shared" si="34"/>
        <v>0</v>
      </c>
      <c r="HB80" s="65">
        <f t="shared" si="34"/>
        <v>0</v>
      </c>
      <c r="HC80" s="65">
        <f t="shared" si="34"/>
        <v>0</v>
      </c>
      <c r="HD80" s="65">
        <f t="shared" si="34"/>
        <v>0</v>
      </c>
      <c r="HE80" s="65">
        <f t="shared" si="34"/>
        <v>0</v>
      </c>
      <c r="HF80" s="65">
        <f t="shared" si="34"/>
        <v>1</v>
      </c>
      <c r="HG80" s="65">
        <f t="shared" si="34"/>
        <v>0</v>
      </c>
      <c r="HH80" s="65">
        <f t="shared" si="34"/>
        <v>1</v>
      </c>
      <c r="HI80" s="65">
        <f t="shared" si="34"/>
        <v>1</v>
      </c>
      <c r="HJ80" s="65">
        <f t="shared" si="34"/>
        <v>0</v>
      </c>
      <c r="HK80" s="65">
        <f t="shared" si="34"/>
        <v>0</v>
      </c>
      <c r="HL80" s="65">
        <f t="shared" si="34"/>
        <v>1</v>
      </c>
      <c r="HM80" s="65">
        <f t="shared" si="34"/>
        <v>0</v>
      </c>
      <c r="HN80" s="65">
        <f t="shared" si="34"/>
        <v>0</v>
      </c>
      <c r="HO80" s="65">
        <f t="shared" si="34"/>
        <v>0</v>
      </c>
      <c r="HP80" s="65">
        <f t="shared" si="34"/>
        <v>0</v>
      </c>
      <c r="HQ80" s="65">
        <f t="shared" si="34"/>
        <v>0</v>
      </c>
      <c r="HR80" s="65">
        <f t="shared" si="34"/>
        <v>0</v>
      </c>
      <c r="HS80" s="65">
        <f t="shared" si="34"/>
        <v>1</v>
      </c>
      <c r="HT80" s="65">
        <f t="shared" si="34"/>
        <v>0</v>
      </c>
      <c r="HU80" s="65">
        <f t="shared" si="34"/>
        <v>1</v>
      </c>
      <c r="HV80" s="65">
        <f t="shared" si="34"/>
        <v>0</v>
      </c>
      <c r="HW80" s="65">
        <f t="shared" si="34"/>
        <v>0</v>
      </c>
      <c r="HX80" s="65">
        <f t="shared" si="34"/>
        <v>0</v>
      </c>
      <c r="HY80" s="65">
        <f t="shared" si="34"/>
        <v>0</v>
      </c>
      <c r="HZ80" s="65">
        <f t="shared" si="34"/>
        <v>1</v>
      </c>
      <c r="IA80" s="65">
        <f t="shared" si="34"/>
        <v>0</v>
      </c>
      <c r="IB80" s="65">
        <f t="shared" si="34"/>
        <v>0</v>
      </c>
      <c r="IC80" s="65">
        <f t="shared" si="34"/>
        <v>0</v>
      </c>
      <c r="ID80" s="65">
        <f t="shared" si="34"/>
        <v>0</v>
      </c>
      <c r="IE80" s="65">
        <f t="shared" si="34"/>
        <v>1</v>
      </c>
      <c r="IF80" s="65">
        <f t="shared" si="34"/>
        <v>0</v>
      </c>
      <c r="IG80" s="65">
        <f t="shared" si="34"/>
        <v>0</v>
      </c>
      <c r="IH80" s="65">
        <f t="shared" si="34"/>
        <v>0</v>
      </c>
      <c r="II80" s="65">
        <f t="shared" si="34"/>
        <v>0</v>
      </c>
      <c r="IJ80" s="65">
        <f t="shared" si="34"/>
        <v>0</v>
      </c>
      <c r="IK80" s="65">
        <f t="shared" si="34"/>
        <v>0</v>
      </c>
      <c r="IL80" s="65">
        <f t="shared" si="34"/>
        <v>0</v>
      </c>
      <c r="IM80" s="65">
        <f t="shared" si="34"/>
        <v>0</v>
      </c>
      <c r="IN80" s="65">
        <f t="shared" si="34"/>
        <v>0</v>
      </c>
      <c r="IO80" s="65">
        <f t="shared" si="34"/>
        <v>0</v>
      </c>
      <c r="IP80" s="65">
        <f t="shared" si="34"/>
        <v>0</v>
      </c>
      <c r="IQ80" s="65">
        <f t="shared" si="34"/>
        <v>0</v>
      </c>
      <c r="IR80" s="65">
        <f t="shared" si="34"/>
        <v>0</v>
      </c>
      <c r="IS80" s="65">
        <f t="shared" si="34"/>
        <v>0</v>
      </c>
      <c r="IT80" s="65">
        <f t="shared" si="34"/>
        <v>1</v>
      </c>
      <c r="IU80" s="65">
        <f t="shared" si="34"/>
        <v>0</v>
      </c>
      <c r="IV80" s="65">
        <f t="shared" si="34"/>
        <v>0</v>
      </c>
      <c r="IW80" s="65">
        <f t="shared" si="34"/>
        <v>0</v>
      </c>
      <c r="IX80" s="65">
        <f t="shared" si="34"/>
        <v>0</v>
      </c>
      <c r="IY80" s="65">
        <f t="shared" si="34"/>
        <v>0</v>
      </c>
      <c r="IZ80" s="65">
        <f t="shared" si="34"/>
        <v>0</v>
      </c>
      <c r="JA80" s="65">
        <f t="shared" si="34"/>
        <v>1</v>
      </c>
      <c r="JB80" s="65">
        <f t="shared" si="34"/>
        <v>0</v>
      </c>
      <c r="JC80" s="65">
        <f t="shared" ref="JC80:LN80" si="35">IF(SUM(JC12:JC77)&gt;0,1,0)</f>
        <v>0</v>
      </c>
      <c r="JD80" s="65">
        <f t="shared" si="35"/>
        <v>0</v>
      </c>
      <c r="JE80" s="65">
        <f t="shared" si="35"/>
        <v>0</v>
      </c>
      <c r="JF80" s="65">
        <f t="shared" si="35"/>
        <v>0</v>
      </c>
      <c r="JG80" s="65">
        <f t="shared" si="35"/>
        <v>0</v>
      </c>
      <c r="JH80" s="65">
        <f t="shared" si="35"/>
        <v>0</v>
      </c>
      <c r="JI80" s="65">
        <f t="shared" si="35"/>
        <v>0</v>
      </c>
      <c r="JJ80" s="65">
        <f t="shared" si="35"/>
        <v>1</v>
      </c>
      <c r="JK80" s="65">
        <f t="shared" si="35"/>
        <v>0</v>
      </c>
      <c r="JL80" s="65">
        <f t="shared" si="35"/>
        <v>0</v>
      </c>
      <c r="JM80" s="65">
        <f t="shared" si="35"/>
        <v>0</v>
      </c>
      <c r="JN80" s="65">
        <f t="shared" si="35"/>
        <v>0</v>
      </c>
      <c r="JO80" s="65">
        <f t="shared" si="35"/>
        <v>0</v>
      </c>
      <c r="JP80" s="65">
        <f t="shared" si="35"/>
        <v>0</v>
      </c>
      <c r="JQ80" s="65">
        <f t="shared" si="35"/>
        <v>0</v>
      </c>
      <c r="JR80" s="65">
        <f t="shared" si="35"/>
        <v>0</v>
      </c>
      <c r="JS80" s="65">
        <f t="shared" si="35"/>
        <v>1</v>
      </c>
      <c r="JT80" s="65">
        <f t="shared" si="35"/>
        <v>0</v>
      </c>
      <c r="JU80" s="65">
        <f t="shared" si="35"/>
        <v>0</v>
      </c>
      <c r="JV80" s="65">
        <f t="shared" si="35"/>
        <v>0</v>
      </c>
      <c r="JW80" s="65">
        <f t="shared" si="35"/>
        <v>0</v>
      </c>
      <c r="JX80" s="65">
        <f t="shared" si="35"/>
        <v>0</v>
      </c>
      <c r="JY80" s="65">
        <f t="shared" si="35"/>
        <v>0</v>
      </c>
      <c r="JZ80" s="65">
        <f t="shared" si="35"/>
        <v>0</v>
      </c>
      <c r="KA80" s="65">
        <f t="shared" si="35"/>
        <v>0</v>
      </c>
      <c r="KB80" s="65">
        <f t="shared" si="35"/>
        <v>1</v>
      </c>
      <c r="KC80" s="65">
        <f t="shared" si="35"/>
        <v>0</v>
      </c>
      <c r="KD80" s="65">
        <f t="shared" si="35"/>
        <v>1</v>
      </c>
      <c r="KE80" s="65">
        <f t="shared" si="35"/>
        <v>0</v>
      </c>
      <c r="KF80" s="65">
        <f t="shared" si="35"/>
        <v>0</v>
      </c>
      <c r="KG80" s="65">
        <f t="shared" si="35"/>
        <v>0</v>
      </c>
      <c r="KH80" s="65">
        <f t="shared" si="35"/>
        <v>0</v>
      </c>
      <c r="KI80" s="65">
        <f t="shared" si="35"/>
        <v>0</v>
      </c>
      <c r="KJ80" s="65">
        <f t="shared" si="35"/>
        <v>1</v>
      </c>
      <c r="KK80" s="65">
        <f t="shared" si="35"/>
        <v>0</v>
      </c>
      <c r="KL80" s="65">
        <f t="shared" si="35"/>
        <v>0</v>
      </c>
      <c r="KM80" s="65">
        <f t="shared" si="35"/>
        <v>0</v>
      </c>
      <c r="KN80" s="65">
        <f t="shared" si="35"/>
        <v>0</v>
      </c>
      <c r="KO80" s="65">
        <f t="shared" si="35"/>
        <v>0</v>
      </c>
      <c r="KP80" s="65">
        <f t="shared" si="35"/>
        <v>0</v>
      </c>
      <c r="KQ80" s="65">
        <f t="shared" si="35"/>
        <v>0</v>
      </c>
      <c r="KR80" s="65">
        <f t="shared" si="35"/>
        <v>0</v>
      </c>
      <c r="KS80" s="65">
        <f t="shared" si="35"/>
        <v>0</v>
      </c>
      <c r="KT80" s="65">
        <f t="shared" si="35"/>
        <v>0</v>
      </c>
      <c r="KU80" s="65">
        <f t="shared" si="35"/>
        <v>0</v>
      </c>
      <c r="KV80" s="65">
        <f t="shared" si="35"/>
        <v>0</v>
      </c>
      <c r="KW80" s="65">
        <f t="shared" si="35"/>
        <v>0</v>
      </c>
      <c r="KX80" s="65">
        <f t="shared" si="35"/>
        <v>0</v>
      </c>
      <c r="KY80" s="65">
        <f t="shared" si="35"/>
        <v>0</v>
      </c>
      <c r="KZ80" s="65">
        <f t="shared" si="35"/>
        <v>0</v>
      </c>
      <c r="LA80" s="65">
        <f t="shared" si="35"/>
        <v>0</v>
      </c>
      <c r="LB80" s="65">
        <f t="shared" si="35"/>
        <v>0</v>
      </c>
      <c r="LC80" s="65">
        <f t="shared" si="35"/>
        <v>0</v>
      </c>
      <c r="LD80" s="65">
        <f t="shared" si="35"/>
        <v>0</v>
      </c>
      <c r="LE80" s="65">
        <f t="shared" si="35"/>
        <v>0</v>
      </c>
      <c r="LF80" s="65">
        <f t="shared" si="35"/>
        <v>0</v>
      </c>
      <c r="LG80" s="65">
        <f t="shared" si="35"/>
        <v>0</v>
      </c>
      <c r="LH80" s="65">
        <f t="shared" si="35"/>
        <v>0</v>
      </c>
      <c r="LI80" s="65">
        <f t="shared" si="35"/>
        <v>0</v>
      </c>
      <c r="LJ80" s="65">
        <f t="shared" si="35"/>
        <v>0</v>
      </c>
      <c r="LK80" s="65">
        <f t="shared" si="35"/>
        <v>0</v>
      </c>
      <c r="LL80" s="65">
        <f t="shared" si="35"/>
        <v>0</v>
      </c>
      <c r="LM80" s="65">
        <f t="shared" si="35"/>
        <v>0</v>
      </c>
      <c r="LN80" s="65">
        <f t="shared" si="35"/>
        <v>0</v>
      </c>
      <c r="LO80" s="65">
        <f t="shared" ref="LO80:NG80" si="36">IF(SUM(LO12:LO77)&gt;0,1,0)</f>
        <v>0</v>
      </c>
      <c r="LP80" s="65">
        <f t="shared" si="36"/>
        <v>0</v>
      </c>
      <c r="LQ80" s="65">
        <f t="shared" si="36"/>
        <v>0</v>
      </c>
      <c r="LR80" s="65">
        <f t="shared" si="36"/>
        <v>0</v>
      </c>
      <c r="LS80" s="65">
        <f t="shared" si="36"/>
        <v>0</v>
      </c>
      <c r="LT80" s="65">
        <f t="shared" si="36"/>
        <v>0</v>
      </c>
      <c r="LU80" s="65">
        <f t="shared" si="36"/>
        <v>0</v>
      </c>
      <c r="LV80" s="65">
        <f t="shared" si="36"/>
        <v>0</v>
      </c>
      <c r="LW80" s="65">
        <f t="shared" si="36"/>
        <v>0</v>
      </c>
      <c r="LX80" s="65">
        <f t="shared" si="36"/>
        <v>0</v>
      </c>
      <c r="LY80" s="65">
        <f t="shared" si="36"/>
        <v>0</v>
      </c>
      <c r="LZ80" s="65">
        <f t="shared" si="36"/>
        <v>0</v>
      </c>
      <c r="MA80" s="65">
        <f t="shared" si="36"/>
        <v>0</v>
      </c>
      <c r="MB80" s="65">
        <f t="shared" si="36"/>
        <v>0</v>
      </c>
      <c r="MC80" s="65">
        <f t="shared" si="36"/>
        <v>0</v>
      </c>
      <c r="MD80" s="65">
        <f t="shared" si="36"/>
        <v>0</v>
      </c>
      <c r="ME80" s="65">
        <f t="shared" si="36"/>
        <v>0</v>
      </c>
      <c r="MF80" s="65">
        <f t="shared" si="36"/>
        <v>0</v>
      </c>
      <c r="MG80" s="65">
        <f t="shared" si="36"/>
        <v>0</v>
      </c>
      <c r="MH80" s="65">
        <f t="shared" si="36"/>
        <v>0</v>
      </c>
      <c r="MI80" s="65">
        <f t="shared" si="36"/>
        <v>0</v>
      </c>
      <c r="MJ80" s="65">
        <f t="shared" si="36"/>
        <v>0</v>
      </c>
      <c r="MK80" s="65">
        <f t="shared" si="36"/>
        <v>0</v>
      </c>
      <c r="ML80" s="65">
        <f t="shared" si="36"/>
        <v>0</v>
      </c>
      <c r="MM80" s="65">
        <f t="shared" si="36"/>
        <v>0</v>
      </c>
      <c r="MN80" s="65">
        <f t="shared" si="36"/>
        <v>0</v>
      </c>
      <c r="MO80" s="65">
        <f t="shared" si="36"/>
        <v>0</v>
      </c>
      <c r="MP80" s="65">
        <f t="shared" si="36"/>
        <v>0</v>
      </c>
      <c r="MQ80" s="65">
        <f t="shared" si="36"/>
        <v>0</v>
      </c>
      <c r="MR80" s="65">
        <f t="shared" si="36"/>
        <v>0</v>
      </c>
      <c r="MS80" s="65">
        <f t="shared" si="36"/>
        <v>0</v>
      </c>
      <c r="MT80" s="65">
        <f t="shared" si="36"/>
        <v>0</v>
      </c>
      <c r="MU80" s="65">
        <f t="shared" si="36"/>
        <v>0</v>
      </c>
      <c r="MV80" s="65">
        <f t="shared" si="36"/>
        <v>0</v>
      </c>
      <c r="MW80" s="65">
        <f t="shared" si="36"/>
        <v>0</v>
      </c>
      <c r="MX80" s="65">
        <f t="shared" si="36"/>
        <v>0</v>
      </c>
      <c r="MY80" s="65">
        <f t="shared" si="36"/>
        <v>0</v>
      </c>
      <c r="MZ80" s="65">
        <f t="shared" si="36"/>
        <v>0</v>
      </c>
      <c r="NA80" s="65">
        <f t="shared" si="36"/>
        <v>0</v>
      </c>
      <c r="NB80" s="65">
        <f t="shared" si="36"/>
        <v>0</v>
      </c>
      <c r="NC80" s="65">
        <f t="shared" si="36"/>
        <v>0</v>
      </c>
      <c r="ND80" s="65">
        <f t="shared" si="36"/>
        <v>0</v>
      </c>
      <c r="NE80" s="65">
        <f t="shared" si="36"/>
        <v>0</v>
      </c>
      <c r="NF80" s="65">
        <f t="shared" si="36"/>
        <v>0</v>
      </c>
      <c r="NG80" s="65">
        <f t="shared" si="36"/>
        <v>0</v>
      </c>
    </row>
    <row r="81" spans="1:371">
      <c r="A81" s="48" t="s">
        <v>417</v>
      </c>
      <c r="B81" s="48"/>
      <c r="C81" s="48"/>
      <c r="D81" s="48"/>
      <c r="E81" s="48"/>
      <c r="F81" s="49">
        <f>SUM(NI2:NI77)</f>
        <v>45</v>
      </c>
      <c r="G81" s="2">
        <f t="shared" ref="G81:AL81" si="37">COUNTIF(G12:G76,"&gt;0")</f>
        <v>0</v>
      </c>
      <c r="H81" s="2">
        <f t="shared" si="37"/>
        <v>0</v>
      </c>
      <c r="I81" s="2">
        <f t="shared" si="37"/>
        <v>0</v>
      </c>
      <c r="J81" s="2">
        <f t="shared" si="37"/>
        <v>0</v>
      </c>
      <c r="K81" s="2">
        <f t="shared" si="37"/>
        <v>0</v>
      </c>
      <c r="L81" s="2">
        <f t="shared" si="37"/>
        <v>0</v>
      </c>
      <c r="M81" s="2">
        <f t="shared" si="37"/>
        <v>0</v>
      </c>
      <c r="N81" s="2">
        <f t="shared" si="37"/>
        <v>0</v>
      </c>
      <c r="O81" s="2">
        <f t="shared" si="37"/>
        <v>0</v>
      </c>
      <c r="P81" s="2">
        <f t="shared" si="37"/>
        <v>0</v>
      </c>
      <c r="Q81" s="2">
        <f t="shared" si="37"/>
        <v>0</v>
      </c>
      <c r="R81" s="2">
        <f t="shared" si="37"/>
        <v>0</v>
      </c>
      <c r="S81" s="2">
        <f t="shared" si="37"/>
        <v>0</v>
      </c>
      <c r="T81" s="2">
        <f t="shared" si="37"/>
        <v>0</v>
      </c>
      <c r="U81" s="2">
        <f t="shared" si="37"/>
        <v>0</v>
      </c>
      <c r="V81" s="2">
        <f t="shared" si="37"/>
        <v>0</v>
      </c>
      <c r="W81" s="2">
        <f t="shared" si="37"/>
        <v>0</v>
      </c>
      <c r="X81" s="2">
        <f t="shared" si="37"/>
        <v>0</v>
      </c>
      <c r="Y81" s="2">
        <f t="shared" si="37"/>
        <v>0</v>
      </c>
      <c r="Z81" s="2">
        <f t="shared" si="37"/>
        <v>0</v>
      </c>
      <c r="AA81" s="2">
        <f t="shared" si="37"/>
        <v>0</v>
      </c>
      <c r="AB81" s="2">
        <f t="shared" si="37"/>
        <v>0</v>
      </c>
      <c r="AC81" s="2">
        <f t="shared" si="37"/>
        <v>0</v>
      </c>
      <c r="AD81" s="2">
        <f t="shared" si="37"/>
        <v>0</v>
      </c>
      <c r="AE81" s="2">
        <f t="shared" si="37"/>
        <v>0</v>
      </c>
      <c r="AF81" s="2">
        <f t="shared" si="37"/>
        <v>0</v>
      </c>
      <c r="AG81" s="2">
        <f t="shared" si="37"/>
        <v>0</v>
      </c>
      <c r="AH81" s="2">
        <f t="shared" si="37"/>
        <v>0</v>
      </c>
      <c r="AI81" s="2">
        <f t="shared" si="37"/>
        <v>0</v>
      </c>
      <c r="AJ81" s="2">
        <f t="shared" si="37"/>
        <v>0</v>
      </c>
      <c r="AK81" s="2">
        <f t="shared" si="37"/>
        <v>0</v>
      </c>
      <c r="AL81" s="2">
        <f t="shared" si="37"/>
        <v>0</v>
      </c>
      <c r="AM81" s="2">
        <f t="shared" ref="AM81:BN81" si="38">COUNTIF(AM12:AM76,"&gt;0")</f>
        <v>0</v>
      </c>
      <c r="AN81" s="2">
        <f t="shared" si="38"/>
        <v>0</v>
      </c>
      <c r="AO81" s="2">
        <f t="shared" si="38"/>
        <v>0</v>
      </c>
      <c r="AP81" s="2">
        <f t="shared" si="38"/>
        <v>0</v>
      </c>
      <c r="AQ81" s="2">
        <f t="shared" si="38"/>
        <v>0</v>
      </c>
      <c r="AR81" s="2">
        <f t="shared" si="38"/>
        <v>0</v>
      </c>
      <c r="AS81" s="2">
        <f t="shared" si="38"/>
        <v>0</v>
      </c>
      <c r="AT81" s="2">
        <f t="shared" si="38"/>
        <v>0</v>
      </c>
      <c r="AU81" s="2">
        <f t="shared" si="38"/>
        <v>0</v>
      </c>
      <c r="AV81" s="2">
        <f t="shared" si="38"/>
        <v>0</v>
      </c>
      <c r="AW81" s="2">
        <f t="shared" si="38"/>
        <v>0</v>
      </c>
      <c r="AX81" s="2">
        <f t="shared" si="38"/>
        <v>0</v>
      </c>
      <c r="AY81" s="2">
        <f t="shared" si="38"/>
        <v>0</v>
      </c>
      <c r="AZ81" s="2">
        <f t="shared" si="38"/>
        <v>0</v>
      </c>
      <c r="BA81" s="2">
        <f t="shared" si="38"/>
        <v>0</v>
      </c>
      <c r="BB81" s="2">
        <f t="shared" si="38"/>
        <v>0</v>
      </c>
      <c r="BC81" s="2">
        <f t="shared" si="38"/>
        <v>0</v>
      </c>
      <c r="BD81" s="2">
        <f t="shared" si="38"/>
        <v>0</v>
      </c>
      <c r="BE81" s="2">
        <f t="shared" si="38"/>
        <v>0</v>
      </c>
      <c r="BF81" s="2">
        <f t="shared" si="38"/>
        <v>0</v>
      </c>
      <c r="BG81" s="2">
        <f t="shared" si="38"/>
        <v>0</v>
      </c>
      <c r="BH81" s="2">
        <f t="shared" si="38"/>
        <v>0</v>
      </c>
      <c r="BI81" s="2">
        <f t="shared" si="38"/>
        <v>0</v>
      </c>
      <c r="BJ81" s="2">
        <f t="shared" si="38"/>
        <v>0</v>
      </c>
      <c r="BK81" s="2">
        <f t="shared" si="38"/>
        <v>0</v>
      </c>
      <c r="BL81" s="2">
        <f t="shared" si="38"/>
        <v>0</v>
      </c>
      <c r="BM81" s="2">
        <f t="shared" si="38"/>
        <v>0</v>
      </c>
      <c r="BN81" s="2">
        <f t="shared" si="38"/>
        <v>0</v>
      </c>
      <c r="BO81" s="2">
        <f t="shared" ref="BO81:DZ81" si="39">COUNTIF(BO2:BO76,"&gt;0")</f>
        <v>0</v>
      </c>
      <c r="BP81" s="2">
        <f t="shared" si="39"/>
        <v>1</v>
      </c>
      <c r="BQ81" s="2">
        <f t="shared" si="39"/>
        <v>0</v>
      </c>
      <c r="BR81" s="2">
        <f t="shared" si="39"/>
        <v>0</v>
      </c>
      <c r="BS81" s="2">
        <f t="shared" si="39"/>
        <v>0</v>
      </c>
      <c r="BT81" s="2">
        <f t="shared" si="39"/>
        <v>0</v>
      </c>
      <c r="BU81" s="2">
        <f t="shared" si="39"/>
        <v>0</v>
      </c>
      <c r="BV81" s="2">
        <f t="shared" si="39"/>
        <v>0</v>
      </c>
      <c r="BW81" s="2">
        <f t="shared" si="39"/>
        <v>0</v>
      </c>
      <c r="BX81" s="2">
        <f t="shared" si="39"/>
        <v>0</v>
      </c>
      <c r="BY81" s="2">
        <f t="shared" si="39"/>
        <v>0</v>
      </c>
      <c r="BZ81" s="2">
        <f t="shared" si="39"/>
        <v>0</v>
      </c>
      <c r="CA81" s="2">
        <f t="shared" si="39"/>
        <v>0</v>
      </c>
      <c r="CB81" s="2">
        <f t="shared" si="39"/>
        <v>0</v>
      </c>
      <c r="CC81" s="2">
        <f t="shared" si="39"/>
        <v>0</v>
      </c>
      <c r="CD81" s="2">
        <f t="shared" si="39"/>
        <v>0</v>
      </c>
      <c r="CE81" s="2">
        <f t="shared" si="39"/>
        <v>0</v>
      </c>
      <c r="CF81" s="2">
        <f t="shared" si="39"/>
        <v>0</v>
      </c>
      <c r="CG81" s="2">
        <f t="shared" si="39"/>
        <v>0</v>
      </c>
      <c r="CH81" s="2">
        <f t="shared" si="39"/>
        <v>0</v>
      </c>
      <c r="CI81" s="2">
        <f t="shared" si="39"/>
        <v>2</v>
      </c>
      <c r="CJ81" s="2">
        <f t="shared" si="39"/>
        <v>0</v>
      </c>
      <c r="CK81" s="2">
        <f t="shared" si="39"/>
        <v>0</v>
      </c>
      <c r="CL81" s="2">
        <f t="shared" si="39"/>
        <v>1</v>
      </c>
      <c r="CM81" s="2">
        <f t="shared" si="39"/>
        <v>0</v>
      </c>
      <c r="CN81" s="2">
        <f t="shared" si="39"/>
        <v>0</v>
      </c>
      <c r="CO81" s="2">
        <f t="shared" si="39"/>
        <v>0</v>
      </c>
      <c r="CP81" s="2">
        <f t="shared" si="39"/>
        <v>0</v>
      </c>
      <c r="CQ81" s="2">
        <f t="shared" si="39"/>
        <v>0</v>
      </c>
      <c r="CR81" s="2">
        <f t="shared" si="39"/>
        <v>0</v>
      </c>
      <c r="CS81" s="2">
        <f t="shared" si="39"/>
        <v>0</v>
      </c>
      <c r="CT81" s="2">
        <f t="shared" si="39"/>
        <v>0</v>
      </c>
      <c r="CU81" s="2">
        <f t="shared" si="39"/>
        <v>0</v>
      </c>
      <c r="CV81" s="2">
        <f t="shared" si="39"/>
        <v>0</v>
      </c>
      <c r="CW81" s="2">
        <f t="shared" si="39"/>
        <v>0</v>
      </c>
      <c r="CX81" s="2">
        <f t="shared" si="39"/>
        <v>0</v>
      </c>
      <c r="CY81" s="2">
        <f t="shared" si="39"/>
        <v>0</v>
      </c>
      <c r="CZ81" s="2">
        <f t="shared" si="39"/>
        <v>0</v>
      </c>
      <c r="DA81" s="2">
        <f t="shared" si="39"/>
        <v>0</v>
      </c>
      <c r="DB81" s="2">
        <f t="shared" si="39"/>
        <v>0</v>
      </c>
      <c r="DC81" s="2">
        <f t="shared" si="39"/>
        <v>3</v>
      </c>
      <c r="DD81" s="2">
        <f t="shared" si="39"/>
        <v>0</v>
      </c>
      <c r="DE81" s="2">
        <f t="shared" si="39"/>
        <v>3</v>
      </c>
      <c r="DF81" s="2">
        <f t="shared" si="39"/>
        <v>0</v>
      </c>
      <c r="DG81" s="2">
        <f t="shared" si="39"/>
        <v>0</v>
      </c>
      <c r="DH81" s="2">
        <f t="shared" si="39"/>
        <v>0</v>
      </c>
      <c r="DI81" s="2">
        <f t="shared" si="39"/>
        <v>6</v>
      </c>
      <c r="DJ81" s="2">
        <f t="shared" si="39"/>
        <v>0</v>
      </c>
      <c r="DK81" s="2">
        <f t="shared" si="39"/>
        <v>0</v>
      </c>
      <c r="DL81" s="2">
        <f t="shared" si="39"/>
        <v>0</v>
      </c>
      <c r="DM81" s="2">
        <f t="shared" si="39"/>
        <v>0</v>
      </c>
      <c r="DN81" s="2">
        <f t="shared" si="39"/>
        <v>0</v>
      </c>
      <c r="DO81" s="2">
        <f t="shared" si="39"/>
        <v>0</v>
      </c>
      <c r="DP81" s="2">
        <f t="shared" si="39"/>
        <v>0</v>
      </c>
      <c r="DQ81" s="2">
        <f t="shared" si="39"/>
        <v>0</v>
      </c>
      <c r="DR81" s="2">
        <f t="shared" si="39"/>
        <v>6</v>
      </c>
      <c r="DS81" s="2">
        <f t="shared" si="39"/>
        <v>7</v>
      </c>
      <c r="DT81" s="2">
        <f t="shared" si="39"/>
        <v>0</v>
      </c>
      <c r="DU81" s="2">
        <f t="shared" si="39"/>
        <v>7</v>
      </c>
      <c r="DV81" s="2">
        <f t="shared" si="39"/>
        <v>0</v>
      </c>
      <c r="DW81" s="2">
        <f t="shared" si="39"/>
        <v>0</v>
      </c>
      <c r="DX81" s="2">
        <f t="shared" si="39"/>
        <v>8</v>
      </c>
      <c r="DY81" s="2">
        <f t="shared" si="39"/>
        <v>6</v>
      </c>
      <c r="DZ81" s="2">
        <f t="shared" si="39"/>
        <v>0</v>
      </c>
      <c r="EA81" s="2">
        <f t="shared" ref="EA81:GL81" si="40">COUNTIF(EA2:EA76,"&gt;0")</f>
        <v>5</v>
      </c>
      <c r="EB81" s="2">
        <f t="shared" si="40"/>
        <v>0</v>
      </c>
      <c r="EC81" s="2">
        <f t="shared" si="40"/>
        <v>8</v>
      </c>
      <c r="ED81" s="2">
        <f t="shared" si="40"/>
        <v>0</v>
      </c>
      <c r="EE81" s="2">
        <f t="shared" si="40"/>
        <v>10</v>
      </c>
      <c r="EF81" s="2">
        <f t="shared" si="40"/>
        <v>0</v>
      </c>
      <c r="EG81" s="2">
        <f t="shared" si="40"/>
        <v>8</v>
      </c>
      <c r="EH81" s="2">
        <f t="shared" si="40"/>
        <v>0</v>
      </c>
      <c r="EI81" s="2">
        <f t="shared" si="40"/>
        <v>0</v>
      </c>
      <c r="EJ81" s="2">
        <f t="shared" si="40"/>
        <v>7</v>
      </c>
      <c r="EK81" s="2">
        <f t="shared" si="40"/>
        <v>8</v>
      </c>
      <c r="EL81" s="2">
        <f t="shared" si="40"/>
        <v>0</v>
      </c>
      <c r="EM81" s="2">
        <f t="shared" si="40"/>
        <v>0</v>
      </c>
      <c r="EN81" s="2">
        <f t="shared" si="40"/>
        <v>10</v>
      </c>
      <c r="EO81" s="2">
        <f t="shared" si="40"/>
        <v>0</v>
      </c>
      <c r="EP81" s="2">
        <f t="shared" si="40"/>
        <v>11</v>
      </c>
      <c r="EQ81" s="2">
        <f t="shared" si="40"/>
        <v>0</v>
      </c>
      <c r="ER81" s="2">
        <f t="shared" si="40"/>
        <v>0</v>
      </c>
      <c r="ES81" s="2">
        <f t="shared" si="40"/>
        <v>16</v>
      </c>
      <c r="ET81" s="2">
        <f t="shared" si="40"/>
        <v>0</v>
      </c>
      <c r="EU81" s="2">
        <f t="shared" si="40"/>
        <v>0</v>
      </c>
      <c r="EV81" s="2">
        <f t="shared" si="40"/>
        <v>8</v>
      </c>
      <c r="EW81" s="2">
        <f t="shared" si="40"/>
        <v>0</v>
      </c>
      <c r="EX81" s="2">
        <f t="shared" si="40"/>
        <v>0</v>
      </c>
      <c r="EY81" s="2">
        <f t="shared" si="40"/>
        <v>0</v>
      </c>
      <c r="EZ81" s="2">
        <f t="shared" si="40"/>
        <v>0</v>
      </c>
      <c r="FA81" s="2">
        <f t="shared" si="40"/>
        <v>13</v>
      </c>
      <c r="FB81" s="2">
        <f t="shared" si="40"/>
        <v>0</v>
      </c>
      <c r="FC81" s="2">
        <f t="shared" si="40"/>
        <v>0</v>
      </c>
      <c r="FD81" s="2">
        <f t="shared" si="40"/>
        <v>8</v>
      </c>
      <c r="FE81" s="2">
        <f t="shared" si="40"/>
        <v>0</v>
      </c>
      <c r="FF81" s="2">
        <f t="shared" si="40"/>
        <v>12</v>
      </c>
      <c r="FG81" s="2">
        <f t="shared" si="40"/>
        <v>0</v>
      </c>
      <c r="FH81" s="2">
        <f t="shared" si="40"/>
        <v>0</v>
      </c>
      <c r="FI81" s="2">
        <f t="shared" si="40"/>
        <v>0</v>
      </c>
      <c r="FJ81" s="2">
        <f t="shared" si="40"/>
        <v>0</v>
      </c>
      <c r="FK81" s="2">
        <f t="shared" si="40"/>
        <v>9</v>
      </c>
      <c r="FL81" s="2">
        <f t="shared" si="40"/>
        <v>0</v>
      </c>
      <c r="FM81" s="2">
        <f t="shared" si="40"/>
        <v>11</v>
      </c>
      <c r="FN81" s="2">
        <f t="shared" si="40"/>
        <v>0</v>
      </c>
      <c r="FO81" s="2">
        <f t="shared" si="40"/>
        <v>13</v>
      </c>
      <c r="FP81" s="2">
        <f t="shared" si="40"/>
        <v>0</v>
      </c>
      <c r="FQ81" s="2">
        <f t="shared" si="40"/>
        <v>0</v>
      </c>
      <c r="FR81" s="2">
        <f t="shared" si="40"/>
        <v>9</v>
      </c>
      <c r="FS81" s="2">
        <f t="shared" si="40"/>
        <v>0</v>
      </c>
      <c r="FT81" s="2">
        <f t="shared" si="40"/>
        <v>10</v>
      </c>
      <c r="FU81" s="2">
        <f t="shared" si="40"/>
        <v>0</v>
      </c>
      <c r="FV81" s="2">
        <f t="shared" si="40"/>
        <v>14</v>
      </c>
      <c r="FW81" s="2">
        <f t="shared" si="40"/>
        <v>0</v>
      </c>
      <c r="FX81" s="2">
        <f t="shared" si="40"/>
        <v>0</v>
      </c>
      <c r="FY81" s="2">
        <f t="shared" si="40"/>
        <v>0</v>
      </c>
      <c r="FZ81" s="2">
        <f t="shared" si="40"/>
        <v>13</v>
      </c>
      <c r="GA81" s="2">
        <f t="shared" si="40"/>
        <v>0</v>
      </c>
      <c r="GB81" s="2">
        <f t="shared" si="40"/>
        <v>0</v>
      </c>
      <c r="GC81" s="2">
        <f t="shared" si="40"/>
        <v>13</v>
      </c>
      <c r="GD81" s="2">
        <f t="shared" si="40"/>
        <v>0</v>
      </c>
      <c r="GE81" s="2">
        <f t="shared" si="40"/>
        <v>0</v>
      </c>
      <c r="GF81" s="2">
        <f t="shared" si="40"/>
        <v>0</v>
      </c>
      <c r="GG81" s="2">
        <f t="shared" si="40"/>
        <v>0</v>
      </c>
      <c r="GH81" s="2">
        <f t="shared" si="40"/>
        <v>0</v>
      </c>
      <c r="GI81" s="2">
        <f t="shared" si="40"/>
        <v>0</v>
      </c>
      <c r="GJ81" s="2">
        <f t="shared" si="40"/>
        <v>15</v>
      </c>
      <c r="GK81" s="2">
        <f t="shared" si="40"/>
        <v>0</v>
      </c>
      <c r="GL81" s="2">
        <f t="shared" si="40"/>
        <v>0</v>
      </c>
      <c r="GM81" s="2">
        <f t="shared" ref="GM81:IX81" si="41">COUNTIF(GM2:GM76,"&gt;0")</f>
        <v>0</v>
      </c>
      <c r="GN81" s="2">
        <f t="shared" si="41"/>
        <v>0</v>
      </c>
      <c r="GO81" s="2">
        <f t="shared" si="41"/>
        <v>0</v>
      </c>
      <c r="GP81" s="2">
        <f t="shared" si="41"/>
        <v>0</v>
      </c>
      <c r="GQ81" s="2">
        <f t="shared" si="41"/>
        <v>15</v>
      </c>
      <c r="GR81" s="2">
        <f t="shared" si="41"/>
        <v>0</v>
      </c>
      <c r="GS81" s="2">
        <f t="shared" si="41"/>
        <v>0</v>
      </c>
      <c r="GT81" s="2">
        <f t="shared" si="41"/>
        <v>0</v>
      </c>
      <c r="GU81" s="2">
        <f t="shared" si="41"/>
        <v>0</v>
      </c>
      <c r="GV81" s="2">
        <f t="shared" si="41"/>
        <v>0</v>
      </c>
      <c r="GW81" s="2">
        <f t="shared" si="41"/>
        <v>0</v>
      </c>
      <c r="GX81" s="2">
        <f t="shared" si="41"/>
        <v>0</v>
      </c>
      <c r="GY81" s="2">
        <f t="shared" si="41"/>
        <v>0</v>
      </c>
      <c r="GZ81" s="2">
        <f t="shared" si="41"/>
        <v>0</v>
      </c>
      <c r="HA81" s="2">
        <f t="shared" si="41"/>
        <v>0</v>
      </c>
      <c r="HB81" s="2">
        <f t="shared" si="41"/>
        <v>0</v>
      </c>
      <c r="HC81" s="2">
        <f t="shared" si="41"/>
        <v>0</v>
      </c>
      <c r="HD81" s="2">
        <f t="shared" si="41"/>
        <v>0</v>
      </c>
      <c r="HE81" s="2">
        <f t="shared" si="41"/>
        <v>0</v>
      </c>
      <c r="HF81" s="2">
        <f t="shared" si="41"/>
        <v>10</v>
      </c>
      <c r="HG81" s="2">
        <f t="shared" si="41"/>
        <v>0</v>
      </c>
      <c r="HH81" s="2">
        <f t="shared" si="41"/>
        <v>12</v>
      </c>
      <c r="HI81" s="2">
        <f t="shared" si="41"/>
        <v>9</v>
      </c>
      <c r="HJ81" s="2">
        <f t="shared" si="41"/>
        <v>0</v>
      </c>
      <c r="HK81" s="2">
        <f t="shared" si="41"/>
        <v>0</v>
      </c>
      <c r="HL81" s="2">
        <f t="shared" si="41"/>
        <v>11</v>
      </c>
      <c r="HM81" s="2">
        <f t="shared" si="41"/>
        <v>0</v>
      </c>
      <c r="HN81" s="2">
        <f t="shared" si="41"/>
        <v>0</v>
      </c>
      <c r="HO81" s="2">
        <f t="shared" si="41"/>
        <v>0</v>
      </c>
      <c r="HP81" s="2">
        <f t="shared" si="41"/>
        <v>0</v>
      </c>
      <c r="HQ81" s="2">
        <f t="shared" si="41"/>
        <v>0</v>
      </c>
      <c r="HR81" s="2">
        <f t="shared" si="41"/>
        <v>0</v>
      </c>
      <c r="HS81" s="2">
        <f t="shared" si="41"/>
        <v>9</v>
      </c>
      <c r="HT81" s="2">
        <f t="shared" si="41"/>
        <v>0</v>
      </c>
      <c r="HU81" s="2">
        <f t="shared" si="41"/>
        <v>9</v>
      </c>
      <c r="HV81" s="2">
        <f t="shared" si="41"/>
        <v>0</v>
      </c>
      <c r="HW81" s="2">
        <f t="shared" si="41"/>
        <v>0</v>
      </c>
      <c r="HX81" s="2">
        <f t="shared" si="41"/>
        <v>0</v>
      </c>
      <c r="HY81" s="2">
        <f t="shared" si="41"/>
        <v>0</v>
      </c>
      <c r="HZ81" s="2">
        <f t="shared" si="41"/>
        <v>10</v>
      </c>
      <c r="IA81" s="2">
        <f t="shared" si="41"/>
        <v>0</v>
      </c>
      <c r="IB81" s="2">
        <f t="shared" si="41"/>
        <v>0</v>
      </c>
      <c r="IC81" s="2">
        <f t="shared" si="41"/>
        <v>0</v>
      </c>
      <c r="ID81" s="2">
        <f t="shared" si="41"/>
        <v>0</v>
      </c>
      <c r="IE81" s="2">
        <f t="shared" si="41"/>
        <v>10</v>
      </c>
      <c r="IF81" s="2">
        <f t="shared" si="41"/>
        <v>0</v>
      </c>
      <c r="IG81" s="2">
        <f t="shared" si="41"/>
        <v>0</v>
      </c>
      <c r="IH81" s="2">
        <f t="shared" si="41"/>
        <v>0</v>
      </c>
      <c r="II81" s="2">
        <f t="shared" si="41"/>
        <v>0</v>
      </c>
      <c r="IJ81" s="2">
        <f t="shared" si="41"/>
        <v>0</v>
      </c>
      <c r="IK81" s="2">
        <f t="shared" si="41"/>
        <v>0</v>
      </c>
      <c r="IL81" s="2">
        <f t="shared" si="41"/>
        <v>0</v>
      </c>
      <c r="IM81" s="2">
        <f t="shared" si="41"/>
        <v>0</v>
      </c>
      <c r="IN81" s="2">
        <f t="shared" si="41"/>
        <v>0</v>
      </c>
      <c r="IO81" s="2">
        <f t="shared" si="41"/>
        <v>0</v>
      </c>
      <c r="IP81" s="2">
        <f t="shared" si="41"/>
        <v>0</v>
      </c>
      <c r="IQ81" s="2">
        <f t="shared" si="41"/>
        <v>0</v>
      </c>
      <c r="IR81" s="2">
        <f t="shared" si="41"/>
        <v>0</v>
      </c>
      <c r="IS81" s="2">
        <f t="shared" si="41"/>
        <v>0</v>
      </c>
      <c r="IT81" s="2">
        <f t="shared" si="41"/>
        <v>7</v>
      </c>
      <c r="IU81" s="2">
        <f t="shared" si="41"/>
        <v>0</v>
      </c>
      <c r="IV81" s="2">
        <f t="shared" si="41"/>
        <v>0</v>
      </c>
      <c r="IW81" s="2">
        <f t="shared" si="41"/>
        <v>0</v>
      </c>
      <c r="IX81" s="2">
        <f t="shared" si="41"/>
        <v>0</v>
      </c>
      <c r="IY81" s="2">
        <f t="shared" ref="IY81:KJ81" si="42">COUNTIF(IY2:IY76,"&gt;0")</f>
        <v>0</v>
      </c>
      <c r="IZ81" s="2">
        <f t="shared" si="42"/>
        <v>0</v>
      </c>
      <c r="JA81" s="2">
        <f t="shared" si="42"/>
        <v>6</v>
      </c>
      <c r="JB81" s="2">
        <f t="shared" si="42"/>
        <v>0</v>
      </c>
      <c r="JC81" s="2">
        <f t="shared" si="42"/>
        <v>0</v>
      </c>
      <c r="JD81" s="2">
        <f t="shared" si="42"/>
        <v>0</v>
      </c>
      <c r="JE81" s="2">
        <f t="shared" si="42"/>
        <v>0</v>
      </c>
      <c r="JF81" s="2">
        <f t="shared" si="42"/>
        <v>0</v>
      </c>
      <c r="JG81" s="2">
        <f t="shared" si="42"/>
        <v>0</v>
      </c>
      <c r="JH81" s="2">
        <f t="shared" si="42"/>
        <v>0</v>
      </c>
      <c r="JI81" s="2">
        <f t="shared" si="42"/>
        <v>0</v>
      </c>
      <c r="JJ81" s="2">
        <f t="shared" si="42"/>
        <v>8</v>
      </c>
      <c r="JK81" s="2">
        <f t="shared" si="42"/>
        <v>0</v>
      </c>
      <c r="JL81" s="2">
        <f t="shared" si="42"/>
        <v>0</v>
      </c>
      <c r="JM81" s="2">
        <f t="shared" si="42"/>
        <v>0</v>
      </c>
      <c r="JN81" s="2">
        <f t="shared" si="42"/>
        <v>0</v>
      </c>
      <c r="JO81" s="2">
        <f t="shared" si="42"/>
        <v>0</v>
      </c>
      <c r="JP81" s="2">
        <f t="shared" si="42"/>
        <v>0</v>
      </c>
      <c r="JQ81" s="2">
        <f t="shared" si="42"/>
        <v>0</v>
      </c>
      <c r="JR81" s="2">
        <f t="shared" si="42"/>
        <v>0</v>
      </c>
      <c r="JS81" s="2">
        <f t="shared" si="42"/>
        <v>4</v>
      </c>
      <c r="JT81" s="2">
        <f t="shared" si="42"/>
        <v>0</v>
      </c>
      <c r="JU81" s="2">
        <f t="shared" si="42"/>
        <v>0</v>
      </c>
      <c r="JV81" s="2">
        <f t="shared" si="42"/>
        <v>0</v>
      </c>
      <c r="JW81" s="2">
        <f t="shared" si="42"/>
        <v>0</v>
      </c>
      <c r="JX81" s="2">
        <f t="shared" si="42"/>
        <v>0</v>
      </c>
      <c r="JY81" s="2">
        <f t="shared" si="42"/>
        <v>0</v>
      </c>
      <c r="JZ81" s="2">
        <f t="shared" si="42"/>
        <v>0</v>
      </c>
      <c r="KA81" s="2">
        <f t="shared" si="42"/>
        <v>0</v>
      </c>
      <c r="KB81" s="2">
        <f t="shared" si="42"/>
        <v>5</v>
      </c>
      <c r="KC81" s="2">
        <f t="shared" si="42"/>
        <v>0</v>
      </c>
      <c r="KD81" s="2">
        <f t="shared" si="42"/>
        <v>3</v>
      </c>
      <c r="KE81" s="2">
        <f t="shared" si="42"/>
        <v>0</v>
      </c>
      <c r="KF81" s="2">
        <f t="shared" si="42"/>
        <v>0</v>
      </c>
      <c r="KG81" s="2">
        <f t="shared" si="42"/>
        <v>0</v>
      </c>
      <c r="KH81" s="2">
        <f t="shared" si="42"/>
        <v>0</v>
      </c>
      <c r="KI81" s="2">
        <f t="shared" si="42"/>
        <v>0</v>
      </c>
      <c r="KJ81" s="2">
        <f t="shared" si="42"/>
        <v>1</v>
      </c>
      <c r="KK81" s="2">
        <f t="shared" ref="KK81:LP81" si="43">COUNTIF(KK12:KK76,"&gt;0")</f>
        <v>0</v>
      </c>
      <c r="KL81" s="2">
        <f t="shared" si="43"/>
        <v>0</v>
      </c>
      <c r="KM81" s="2">
        <f t="shared" si="43"/>
        <v>0</v>
      </c>
      <c r="KN81" s="2">
        <f t="shared" si="43"/>
        <v>0</v>
      </c>
      <c r="KO81" s="2">
        <f t="shared" si="43"/>
        <v>0</v>
      </c>
      <c r="KP81" s="2">
        <f t="shared" si="43"/>
        <v>0</v>
      </c>
      <c r="KQ81" s="2">
        <f t="shared" si="43"/>
        <v>0</v>
      </c>
      <c r="KR81" s="2">
        <f t="shared" si="43"/>
        <v>0</v>
      </c>
      <c r="KS81" s="2">
        <f t="shared" si="43"/>
        <v>0</v>
      </c>
      <c r="KT81" s="2">
        <f t="shared" si="43"/>
        <v>0</v>
      </c>
      <c r="KU81" s="2">
        <f t="shared" si="43"/>
        <v>0</v>
      </c>
      <c r="KV81" s="2">
        <f t="shared" si="43"/>
        <v>0</v>
      </c>
      <c r="KW81" s="2">
        <f t="shared" si="43"/>
        <v>0</v>
      </c>
      <c r="KX81" s="2">
        <f t="shared" si="43"/>
        <v>0</v>
      </c>
      <c r="KY81" s="2">
        <f t="shared" si="43"/>
        <v>0</v>
      </c>
      <c r="KZ81" s="2">
        <f t="shared" si="43"/>
        <v>0</v>
      </c>
      <c r="LA81" s="2">
        <f t="shared" si="43"/>
        <v>0</v>
      </c>
      <c r="LB81" s="2">
        <f t="shared" si="43"/>
        <v>0</v>
      </c>
      <c r="LC81" s="2">
        <f t="shared" si="43"/>
        <v>0</v>
      </c>
      <c r="LD81" s="2">
        <f t="shared" si="43"/>
        <v>0</v>
      </c>
      <c r="LE81" s="2">
        <f t="shared" si="43"/>
        <v>0</v>
      </c>
      <c r="LF81" s="2">
        <f t="shared" si="43"/>
        <v>0</v>
      </c>
      <c r="LG81" s="2">
        <f t="shared" si="43"/>
        <v>0</v>
      </c>
      <c r="LH81" s="2">
        <f t="shared" si="43"/>
        <v>0</v>
      </c>
      <c r="LI81" s="2">
        <f t="shared" si="43"/>
        <v>0</v>
      </c>
      <c r="LJ81" s="2">
        <f t="shared" si="43"/>
        <v>0</v>
      </c>
      <c r="LK81" s="2">
        <f t="shared" si="43"/>
        <v>0</v>
      </c>
      <c r="LL81" s="2">
        <f t="shared" si="43"/>
        <v>0</v>
      </c>
      <c r="LM81" s="2">
        <f t="shared" si="43"/>
        <v>0</v>
      </c>
      <c r="LN81" s="2">
        <f t="shared" si="43"/>
        <v>0</v>
      </c>
      <c r="LO81" s="2">
        <f t="shared" si="43"/>
        <v>0</v>
      </c>
      <c r="LP81" s="2">
        <f t="shared" si="43"/>
        <v>0</v>
      </c>
      <c r="LQ81" s="2">
        <f t="shared" ref="LQ81:MV81" si="44">COUNTIF(LQ12:LQ76,"&gt;0")</f>
        <v>0</v>
      </c>
      <c r="LR81" s="2">
        <f t="shared" si="44"/>
        <v>0</v>
      </c>
      <c r="LS81" s="2">
        <f t="shared" si="44"/>
        <v>0</v>
      </c>
      <c r="LT81" s="2">
        <f t="shared" si="44"/>
        <v>0</v>
      </c>
      <c r="LU81" s="2">
        <f t="shared" si="44"/>
        <v>0</v>
      </c>
      <c r="LV81" s="2">
        <f t="shared" si="44"/>
        <v>0</v>
      </c>
      <c r="LW81" s="2">
        <f t="shared" si="44"/>
        <v>0</v>
      </c>
      <c r="LX81" s="2">
        <f t="shared" si="44"/>
        <v>0</v>
      </c>
      <c r="LY81" s="2">
        <f t="shared" si="44"/>
        <v>0</v>
      </c>
      <c r="LZ81" s="2">
        <f t="shared" si="44"/>
        <v>0</v>
      </c>
      <c r="MA81" s="2">
        <f t="shared" si="44"/>
        <v>0</v>
      </c>
      <c r="MB81" s="2">
        <f t="shared" si="44"/>
        <v>0</v>
      </c>
      <c r="MC81" s="2">
        <f t="shared" si="44"/>
        <v>0</v>
      </c>
      <c r="MD81" s="2">
        <f t="shared" si="44"/>
        <v>0</v>
      </c>
      <c r="ME81" s="2">
        <f t="shared" si="44"/>
        <v>0</v>
      </c>
      <c r="MF81" s="2">
        <f t="shared" si="44"/>
        <v>0</v>
      </c>
      <c r="MG81" s="2">
        <f t="shared" si="44"/>
        <v>0</v>
      </c>
      <c r="MH81" s="2">
        <f t="shared" si="44"/>
        <v>0</v>
      </c>
      <c r="MI81" s="2">
        <f t="shared" si="44"/>
        <v>0</v>
      </c>
      <c r="MJ81" s="2">
        <f t="shared" si="44"/>
        <v>0</v>
      </c>
      <c r="MK81" s="2">
        <f t="shared" si="44"/>
        <v>0</v>
      </c>
      <c r="ML81" s="2">
        <f t="shared" si="44"/>
        <v>0</v>
      </c>
      <c r="MM81" s="2">
        <f t="shared" si="44"/>
        <v>0</v>
      </c>
      <c r="MN81" s="2">
        <f t="shared" si="44"/>
        <v>0</v>
      </c>
      <c r="MO81" s="2">
        <f t="shared" si="44"/>
        <v>0</v>
      </c>
      <c r="MP81" s="2">
        <f t="shared" si="44"/>
        <v>0</v>
      </c>
      <c r="MQ81" s="2">
        <f t="shared" si="44"/>
        <v>0</v>
      </c>
      <c r="MR81" s="2">
        <f t="shared" si="44"/>
        <v>0</v>
      </c>
      <c r="MS81" s="2">
        <f t="shared" si="44"/>
        <v>0</v>
      </c>
      <c r="MT81" s="2">
        <f t="shared" si="44"/>
        <v>0</v>
      </c>
      <c r="MU81" s="2">
        <f t="shared" si="44"/>
        <v>0</v>
      </c>
      <c r="MV81" s="2">
        <f t="shared" si="44"/>
        <v>0</v>
      </c>
      <c r="MW81" s="2">
        <f t="shared" ref="MW81:NG81" si="45">COUNTIF(MW12:MW76,"&gt;0")</f>
        <v>0</v>
      </c>
      <c r="MX81" s="2">
        <f t="shared" si="45"/>
        <v>0</v>
      </c>
      <c r="MY81" s="2">
        <f t="shared" si="45"/>
        <v>0</v>
      </c>
      <c r="MZ81" s="2">
        <f t="shared" si="45"/>
        <v>0</v>
      </c>
      <c r="NA81" s="2">
        <f t="shared" si="45"/>
        <v>0</v>
      </c>
      <c r="NB81" s="2">
        <f t="shared" si="45"/>
        <v>0</v>
      </c>
      <c r="NC81" s="2">
        <f t="shared" si="45"/>
        <v>0</v>
      </c>
      <c r="ND81" s="2">
        <f t="shared" si="45"/>
        <v>0</v>
      </c>
      <c r="NE81" s="2">
        <f t="shared" si="45"/>
        <v>0</v>
      </c>
      <c r="NF81" s="2">
        <f t="shared" si="45"/>
        <v>0</v>
      </c>
      <c r="NG81" s="2">
        <f t="shared" si="45"/>
        <v>0</v>
      </c>
    </row>
    <row r="82" spans="1:371">
      <c r="A82"/>
      <c r="B82"/>
      <c r="C82"/>
      <c r="D82" s="63"/>
      <c r="E82" s="63"/>
    </row>
    <row r="83" spans="1:371">
      <c r="A83" s="56" t="s">
        <v>430</v>
      </c>
      <c r="C83" s="8"/>
      <c r="G83" s="60">
        <f>G1</f>
        <v>44197</v>
      </c>
      <c r="H83" s="60">
        <f t="shared" ref="H83:BS83" si="46">H1</f>
        <v>44198</v>
      </c>
      <c r="I83" s="60">
        <f t="shared" si="46"/>
        <v>44199</v>
      </c>
      <c r="J83" s="60">
        <f t="shared" si="46"/>
        <v>44200</v>
      </c>
      <c r="K83" s="60">
        <f t="shared" si="46"/>
        <v>44201</v>
      </c>
      <c r="L83" s="60">
        <f t="shared" si="46"/>
        <v>44202</v>
      </c>
      <c r="M83" s="60">
        <f t="shared" si="46"/>
        <v>44203</v>
      </c>
      <c r="N83" s="60">
        <f t="shared" si="46"/>
        <v>44204</v>
      </c>
      <c r="O83" s="60">
        <f t="shared" si="46"/>
        <v>44205</v>
      </c>
      <c r="P83" s="60">
        <f t="shared" si="46"/>
        <v>44206</v>
      </c>
      <c r="Q83" s="60">
        <f t="shared" si="46"/>
        <v>44207</v>
      </c>
      <c r="R83" s="60">
        <f t="shared" si="46"/>
        <v>44208</v>
      </c>
      <c r="S83" s="60">
        <f t="shared" si="46"/>
        <v>44209</v>
      </c>
      <c r="T83" s="60">
        <f t="shared" si="46"/>
        <v>44210</v>
      </c>
      <c r="U83" s="60">
        <f t="shared" si="46"/>
        <v>44211</v>
      </c>
      <c r="V83" s="60">
        <f t="shared" si="46"/>
        <v>44212</v>
      </c>
      <c r="W83" s="60">
        <f t="shared" si="46"/>
        <v>44213</v>
      </c>
      <c r="X83" s="60">
        <f t="shared" si="46"/>
        <v>44214</v>
      </c>
      <c r="Y83" s="60">
        <f t="shared" si="46"/>
        <v>44215</v>
      </c>
      <c r="Z83" s="60">
        <f t="shared" si="46"/>
        <v>44216</v>
      </c>
      <c r="AA83" s="60">
        <f t="shared" si="46"/>
        <v>44217</v>
      </c>
      <c r="AB83" s="60">
        <f t="shared" si="46"/>
        <v>44218</v>
      </c>
      <c r="AC83" s="60">
        <f t="shared" si="46"/>
        <v>44219</v>
      </c>
      <c r="AD83" s="60">
        <f t="shared" si="46"/>
        <v>44220</v>
      </c>
      <c r="AE83" s="60">
        <f t="shared" si="46"/>
        <v>44221</v>
      </c>
      <c r="AF83" s="60">
        <f t="shared" si="46"/>
        <v>44222</v>
      </c>
      <c r="AG83" s="60">
        <f t="shared" si="46"/>
        <v>44223</v>
      </c>
      <c r="AH83" s="60">
        <f t="shared" si="46"/>
        <v>44224</v>
      </c>
      <c r="AI83" s="60">
        <f t="shared" si="46"/>
        <v>44225</v>
      </c>
      <c r="AJ83" s="60">
        <f t="shared" si="46"/>
        <v>44226</v>
      </c>
      <c r="AK83" s="60">
        <f t="shared" si="46"/>
        <v>44227</v>
      </c>
      <c r="AL83" s="60">
        <f t="shared" si="46"/>
        <v>44228</v>
      </c>
      <c r="AM83" s="60">
        <f t="shared" si="46"/>
        <v>44229</v>
      </c>
      <c r="AN83" s="60">
        <f t="shared" si="46"/>
        <v>44230</v>
      </c>
      <c r="AO83" s="60">
        <f t="shared" si="46"/>
        <v>44231</v>
      </c>
      <c r="AP83" s="60">
        <f t="shared" si="46"/>
        <v>44232</v>
      </c>
      <c r="AQ83" s="60">
        <f t="shared" si="46"/>
        <v>44233</v>
      </c>
      <c r="AR83" s="60">
        <f t="shared" si="46"/>
        <v>44234</v>
      </c>
      <c r="AS83" s="60">
        <f t="shared" si="46"/>
        <v>44235</v>
      </c>
      <c r="AT83" s="60">
        <f t="shared" si="46"/>
        <v>44236</v>
      </c>
      <c r="AU83" s="60">
        <f t="shared" si="46"/>
        <v>44237</v>
      </c>
      <c r="AV83" s="60">
        <f t="shared" si="46"/>
        <v>44238</v>
      </c>
      <c r="AW83" s="60">
        <f t="shared" si="46"/>
        <v>44239</v>
      </c>
      <c r="AX83" s="60">
        <f t="shared" si="46"/>
        <v>44240</v>
      </c>
      <c r="AY83" s="60">
        <f t="shared" si="46"/>
        <v>44241</v>
      </c>
      <c r="AZ83" s="60">
        <f t="shared" si="46"/>
        <v>44242</v>
      </c>
      <c r="BA83" s="60">
        <f t="shared" si="46"/>
        <v>44243</v>
      </c>
      <c r="BB83" s="60">
        <f t="shared" si="46"/>
        <v>44244</v>
      </c>
      <c r="BC83" s="60">
        <f t="shared" si="46"/>
        <v>44245</v>
      </c>
      <c r="BD83" s="60">
        <f t="shared" si="46"/>
        <v>44246</v>
      </c>
      <c r="BE83" s="60">
        <f t="shared" si="46"/>
        <v>44247</v>
      </c>
      <c r="BF83" s="60">
        <f t="shared" si="46"/>
        <v>44248</v>
      </c>
      <c r="BG83" s="60">
        <f t="shared" si="46"/>
        <v>44249</v>
      </c>
      <c r="BH83" s="60">
        <f t="shared" si="46"/>
        <v>44250</v>
      </c>
      <c r="BI83" s="60">
        <f t="shared" si="46"/>
        <v>44251</v>
      </c>
      <c r="BJ83" s="60">
        <f t="shared" si="46"/>
        <v>44252</v>
      </c>
      <c r="BK83" s="60">
        <f t="shared" si="46"/>
        <v>44253</v>
      </c>
      <c r="BL83" s="60">
        <f t="shared" si="46"/>
        <v>44254</v>
      </c>
      <c r="BM83" s="60">
        <f t="shared" si="46"/>
        <v>44255</v>
      </c>
      <c r="BN83" s="60">
        <f t="shared" si="46"/>
        <v>44256</v>
      </c>
      <c r="BO83" s="60">
        <f t="shared" si="46"/>
        <v>44257</v>
      </c>
      <c r="BP83" s="60">
        <f t="shared" si="46"/>
        <v>44258</v>
      </c>
      <c r="BQ83" s="60">
        <f t="shared" si="46"/>
        <v>44259</v>
      </c>
      <c r="BR83" s="60">
        <f t="shared" si="46"/>
        <v>44260</v>
      </c>
      <c r="BS83" s="60">
        <f t="shared" si="46"/>
        <v>44261</v>
      </c>
      <c r="BT83" s="60">
        <f t="shared" ref="BT83:EE83" si="47">BT1</f>
        <v>44262</v>
      </c>
      <c r="BU83" s="60">
        <f t="shared" si="47"/>
        <v>44263</v>
      </c>
      <c r="BV83" s="60">
        <f t="shared" si="47"/>
        <v>44264</v>
      </c>
      <c r="BW83" s="60">
        <f t="shared" si="47"/>
        <v>44265</v>
      </c>
      <c r="BX83" s="60">
        <f t="shared" si="47"/>
        <v>44266</v>
      </c>
      <c r="BY83" s="60">
        <f t="shared" si="47"/>
        <v>44267</v>
      </c>
      <c r="BZ83" s="60">
        <f t="shared" si="47"/>
        <v>44268</v>
      </c>
      <c r="CA83" s="60">
        <f t="shared" si="47"/>
        <v>44269</v>
      </c>
      <c r="CB83" s="60">
        <f t="shared" si="47"/>
        <v>44270</v>
      </c>
      <c r="CC83" s="60">
        <f t="shared" si="47"/>
        <v>44271</v>
      </c>
      <c r="CD83" s="60">
        <f t="shared" si="47"/>
        <v>44272</v>
      </c>
      <c r="CE83" s="60">
        <f t="shared" si="47"/>
        <v>44273</v>
      </c>
      <c r="CF83" s="60">
        <f t="shared" si="47"/>
        <v>44274</v>
      </c>
      <c r="CG83" s="60">
        <f t="shared" si="47"/>
        <v>44275</v>
      </c>
      <c r="CH83" s="60">
        <f t="shared" si="47"/>
        <v>44276</v>
      </c>
      <c r="CI83" s="60">
        <f t="shared" si="47"/>
        <v>44277</v>
      </c>
      <c r="CJ83" s="60">
        <f t="shared" si="47"/>
        <v>44278</v>
      </c>
      <c r="CK83" s="60">
        <f t="shared" si="47"/>
        <v>44279</v>
      </c>
      <c r="CL83" s="60">
        <f t="shared" si="47"/>
        <v>44280</v>
      </c>
      <c r="CM83" s="60">
        <f t="shared" si="47"/>
        <v>44281</v>
      </c>
      <c r="CN83" s="60">
        <f t="shared" si="47"/>
        <v>44282</v>
      </c>
      <c r="CO83" s="60">
        <f t="shared" si="47"/>
        <v>44283</v>
      </c>
      <c r="CP83" s="60">
        <f t="shared" si="47"/>
        <v>44284</v>
      </c>
      <c r="CQ83" s="60">
        <f t="shared" si="47"/>
        <v>44285</v>
      </c>
      <c r="CR83" s="60">
        <f t="shared" si="47"/>
        <v>44286</v>
      </c>
      <c r="CS83" s="60">
        <f t="shared" si="47"/>
        <v>44287</v>
      </c>
      <c r="CT83" s="60">
        <f t="shared" si="47"/>
        <v>44288</v>
      </c>
      <c r="CU83" s="60">
        <f t="shared" si="47"/>
        <v>44289</v>
      </c>
      <c r="CV83" s="60">
        <f t="shared" si="47"/>
        <v>44290</v>
      </c>
      <c r="CW83" s="60">
        <f t="shared" si="47"/>
        <v>44291</v>
      </c>
      <c r="CX83" s="60">
        <f t="shared" si="47"/>
        <v>44292</v>
      </c>
      <c r="CY83" s="60">
        <f t="shared" si="47"/>
        <v>44293</v>
      </c>
      <c r="CZ83" s="60">
        <f t="shared" si="47"/>
        <v>44294</v>
      </c>
      <c r="DA83" s="60">
        <f t="shared" si="47"/>
        <v>44295</v>
      </c>
      <c r="DB83" s="60">
        <f t="shared" si="47"/>
        <v>44296</v>
      </c>
      <c r="DC83" s="60">
        <f t="shared" si="47"/>
        <v>44297</v>
      </c>
      <c r="DD83" s="60">
        <f t="shared" si="47"/>
        <v>44298</v>
      </c>
      <c r="DE83" s="60">
        <f t="shared" si="47"/>
        <v>44299</v>
      </c>
      <c r="DF83" s="60">
        <f t="shared" si="47"/>
        <v>44300</v>
      </c>
      <c r="DG83" s="60">
        <f t="shared" si="47"/>
        <v>44301</v>
      </c>
      <c r="DH83" s="60">
        <f t="shared" si="47"/>
        <v>44302</v>
      </c>
      <c r="DI83" s="60">
        <f t="shared" si="47"/>
        <v>44303</v>
      </c>
      <c r="DJ83" s="60">
        <f t="shared" si="47"/>
        <v>44304</v>
      </c>
      <c r="DK83" s="60">
        <f t="shared" si="47"/>
        <v>44305</v>
      </c>
      <c r="DL83" s="60">
        <f t="shared" si="47"/>
        <v>44306</v>
      </c>
      <c r="DM83" s="60">
        <f t="shared" si="47"/>
        <v>44307</v>
      </c>
      <c r="DN83" s="60">
        <f t="shared" si="47"/>
        <v>44308</v>
      </c>
      <c r="DO83" s="60">
        <f t="shared" si="47"/>
        <v>44309</v>
      </c>
      <c r="DP83" s="60">
        <f t="shared" si="47"/>
        <v>44310</v>
      </c>
      <c r="DQ83" s="60">
        <f t="shared" si="47"/>
        <v>44311</v>
      </c>
      <c r="DR83" s="60">
        <f t="shared" si="47"/>
        <v>44312</v>
      </c>
      <c r="DS83" s="60">
        <f t="shared" si="47"/>
        <v>44313</v>
      </c>
      <c r="DT83" s="60">
        <f t="shared" si="47"/>
        <v>44314</v>
      </c>
      <c r="DU83" s="60">
        <f t="shared" si="47"/>
        <v>44315</v>
      </c>
      <c r="DV83" s="60">
        <f t="shared" si="47"/>
        <v>44316</v>
      </c>
      <c r="DW83" s="60">
        <f t="shared" si="47"/>
        <v>44317</v>
      </c>
      <c r="DX83" s="60">
        <f t="shared" si="47"/>
        <v>44318</v>
      </c>
      <c r="DY83" s="60">
        <f t="shared" si="47"/>
        <v>44319</v>
      </c>
      <c r="DZ83" s="60">
        <f t="shared" si="47"/>
        <v>44320</v>
      </c>
      <c r="EA83" s="60">
        <f t="shared" si="47"/>
        <v>44321</v>
      </c>
      <c r="EB83" s="60">
        <f t="shared" si="47"/>
        <v>44322</v>
      </c>
      <c r="EC83" s="60">
        <f t="shared" si="47"/>
        <v>44323</v>
      </c>
      <c r="ED83" s="60">
        <f t="shared" si="47"/>
        <v>44324</v>
      </c>
      <c r="EE83" s="60">
        <f t="shared" si="47"/>
        <v>44325</v>
      </c>
      <c r="EF83" s="60">
        <f t="shared" ref="EF83:GQ83" si="48">EF1</f>
        <v>44326</v>
      </c>
      <c r="EG83" s="60">
        <f t="shared" si="48"/>
        <v>44327</v>
      </c>
      <c r="EH83" s="60">
        <f t="shared" si="48"/>
        <v>44328</v>
      </c>
      <c r="EI83" s="60">
        <f t="shared" si="48"/>
        <v>44329</v>
      </c>
      <c r="EJ83" s="60">
        <f t="shared" si="48"/>
        <v>44330</v>
      </c>
      <c r="EK83" s="60">
        <f t="shared" si="48"/>
        <v>44331</v>
      </c>
      <c r="EL83" s="60">
        <f t="shared" si="48"/>
        <v>44332</v>
      </c>
      <c r="EM83" s="60">
        <f t="shared" si="48"/>
        <v>44333</v>
      </c>
      <c r="EN83" s="60">
        <f t="shared" si="48"/>
        <v>44334</v>
      </c>
      <c r="EO83" s="60">
        <f t="shared" si="48"/>
        <v>44335</v>
      </c>
      <c r="EP83" s="60">
        <f t="shared" si="48"/>
        <v>44336</v>
      </c>
      <c r="EQ83" s="60">
        <f t="shared" si="48"/>
        <v>44337</v>
      </c>
      <c r="ER83" s="60">
        <f t="shared" si="48"/>
        <v>44338</v>
      </c>
      <c r="ES83" s="60">
        <f t="shared" si="48"/>
        <v>44339</v>
      </c>
      <c r="ET83" s="60">
        <f t="shared" si="48"/>
        <v>44340</v>
      </c>
      <c r="EU83" s="60">
        <f t="shared" si="48"/>
        <v>44341</v>
      </c>
      <c r="EV83" s="60">
        <f t="shared" si="48"/>
        <v>44342</v>
      </c>
      <c r="EW83" s="60">
        <f t="shared" si="48"/>
        <v>44343</v>
      </c>
      <c r="EX83" s="60">
        <f t="shared" si="48"/>
        <v>44344</v>
      </c>
      <c r="EY83" s="60">
        <f t="shared" si="48"/>
        <v>44345</v>
      </c>
      <c r="EZ83" s="60">
        <f t="shared" si="48"/>
        <v>44346</v>
      </c>
      <c r="FA83" s="60">
        <f t="shared" si="48"/>
        <v>44347</v>
      </c>
      <c r="FB83" s="60">
        <f t="shared" si="48"/>
        <v>44348</v>
      </c>
      <c r="FC83" s="60">
        <f t="shared" si="48"/>
        <v>44349</v>
      </c>
      <c r="FD83" s="60">
        <f t="shared" si="48"/>
        <v>44350</v>
      </c>
      <c r="FE83" s="60">
        <f t="shared" si="48"/>
        <v>44351</v>
      </c>
      <c r="FF83" s="60">
        <f t="shared" si="48"/>
        <v>44352</v>
      </c>
      <c r="FG83" s="60">
        <f t="shared" si="48"/>
        <v>44353</v>
      </c>
      <c r="FH83" s="60">
        <f t="shared" si="48"/>
        <v>44354</v>
      </c>
      <c r="FI83" s="60">
        <f t="shared" si="48"/>
        <v>44355</v>
      </c>
      <c r="FJ83" s="60">
        <f t="shared" si="48"/>
        <v>44356</v>
      </c>
      <c r="FK83" s="60">
        <f t="shared" si="48"/>
        <v>44357</v>
      </c>
      <c r="FL83" s="60">
        <f t="shared" si="48"/>
        <v>44358</v>
      </c>
      <c r="FM83" s="60">
        <f t="shared" si="48"/>
        <v>44359</v>
      </c>
      <c r="FN83" s="60">
        <f t="shared" si="48"/>
        <v>44360</v>
      </c>
      <c r="FO83" s="60">
        <f t="shared" si="48"/>
        <v>44361</v>
      </c>
      <c r="FP83" s="60">
        <f t="shared" si="48"/>
        <v>44362</v>
      </c>
      <c r="FQ83" s="60">
        <f t="shared" si="48"/>
        <v>44363</v>
      </c>
      <c r="FR83" s="60">
        <f t="shared" si="48"/>
        <v>44364</v>
      </c>
      <c r="FS83" s="60">
        <f t="shared" si="48"/>
        <v>44365</v>
      </c>
      <c r="FT83" s="60">
        <f t="shared" si="48"/>
        <v>44366</v>
      </c>
      <c r="FU83" s="60">
        <f t="shared" si="48"/>
        <v>44367</v>
      </c>
      <c r="FV83" s="60">
        <f t="shared" si="48"/>
        <v>44368</v>
      </c>
      <c r="FW83" s="60">
        <f t="shared" si="48"/>
        <v>44369</v>
      </c>
      <c r="FX83" s="60">
        <f t="shared" si="48"/>
        <v>44370</v>
      </c>
      <c r="FY83" s="60">
        <f t="shared" si="48"/>
        <v>44371</v>
      </c>
      <c r="FZ83" s="60">
        <f t="shared" si="48"/>
        <v>44372</v>
      </c>
      <c r="GA83" s="60">
        <f t="shared" si="48"/>
        <v>44373</v>
      </c>
      <c r="GB83" s="60">
        <f t="shared" si="48"/>
        <v>44374</v>
      </c>
      <c r="GC83" s="60">
        <f t="shared" si="48"/>
        <v>44375</v>
      </c>
      <c r="GD83" s="60">
        <f t="shared" si="48"/>
        <v>44376</v>
      </c>
      <c r="GE83" s="60">
        <f t="shared" si="48"/>
        <v>44377</v>
      </c>
      <c r="GF83" s="60">
        <f t="shared" si="48"/>
        <v>44378</v>
      </c>
      <c r="GG83" s="60">
        <f t="shared" si="48"/>
        <v>44379</v>
      </c>
      <c r="GH83" s="60">
        <f t="shared" si="48"/>
        <v>44380</v>
      </c>
      <c r="GI83" s="60">
        <f t="shared" si="48"/>
        <v>44381</v>
      </c>
      <c r="GJ83" s="60">
        <f t="shared" si="48"/>
        <v>44382</v>
      </c>
      <c r="GK83" s="60">
        <f t="shared" si="48"/>
        <v>44383</v>
      </c>
      <c r="GL83" s="60">
        <f t="shared" si="48"/>
        <v>44384</v>
      </c>
      <c r="GM83" s="60">
        <f t="shared" si="48"/>
        <v>44385</v>
      </c>
      <c r="GN83" s="60">
        <f t="shared" si="48"/>
        <v>44386</v>
      </c>
      <c r="GO83" s="60">
        <f t="shared" si="48"/>
        <v>44387</v>
      </c>
      <c r="GP83" s="60">
        <f t="shared" si="48"/>
        <v>44388</v>
      </c>
      <c r="GQ83" s="60">
        <f t="shared" si="48"/>
        <v>44389</v>
      </c>
      <c r="GR83" s="60">
        <f t="shared" ref="GR83:JC83" si="49">GR1</f>
        <v>44390</v>
      </c>
      <c r="GS83" s="60">
        <f t="shared" si="49"/>
        <v>44391</v>
      </c>
      <c r="GT83" s="60">
        <f t="shared" si="49"/>
        <v>44392</v>
      </c>
      <c r="GU83" s="60">
        <f t="shared" si="49"/>
        <v>44393</v>
      </c>
      <c r="GV83" s="60">
        <f t="shared" si="49"/>
        <v>44394</v>
      </c>
      <c r="GW83" s="60">
        <f t="shared" si="49"/>
        <v>44395</v>
      </c>
      <c r="GX83" s="60">
        <f t="shared" si="49"/>
        <v>44396</v>
      </c>
      <c r="GY83" s="60">
        <f t="shared" si="49"/>
        <v>44397</v>
      </c>
      <c r="GZ83" s="60">
        <f t="shared" si="49"/>
        <v>44398</v>
      </c>
      <c r="HA83" s="60">
        <f t="shared" si="49"/>
        <v>44399</v>
      </c>
      <c r="HB83" s="60">
        <f t="shared" si="49"/>
        <v>44400</v>
      </c>
      <c r="HC83" s="60">
        <f t="shared" si="49"/>
        <v>44401</v>
      </c>
      <c r="HD83" s="60">
        <f t="shared" si="49"/>
        <v>44402</v>
      </c>
      <c r="HE83" s="60">
        <f t="shared" si="49"/>
        <v>44403</v>
      </c>
      <c r="HF83" s="60">
        <f t="shared" si="49"/>
        <v>44404</v>
      </c>
      <c r="HG83" s="60">
        <f t="shared" si="49"/>
        <v>44405</v>
      </c>
      <c r="HH83" s="60">
        <f t="shared" si="49"/>
        <v>44406</v>
      </c>
      <c r="HI83" s="60">
        <f t="shared" si="49"/>
        <v>44407</v>
      </c>
      <c r="HJ83" s="60">
        <f t="shared" si="49"/>
        <v>44408</v>
      </c>
      <c r="HK83" s="60">
        <f t="shared" si="49"/>
        <v>44409</v>
      </c>
      <c r="HL83" s="60">
        <f t="shared" si="49"/>
        <v>44410</v>
      </c>
      <c r="HM83" s="60">
        <f t="shared" si="49"/>
        <v>44411</v>
      </c>
      <c r="HN83" s="60">
        <f t="shared" si="49"/>
        <v>44412</v>
      </c>
      <c r="HO83" s="60">
        <f t="shared" si="49"/>
        <v>44413</v>
      </c>
      <c r="HP83" s="60">
        <f t="shared" si="49"/>
        <v>44414</v>
      </c>
      <c r="HQ83" s="60">
        <f t="shared" si="49"/>
        <v>44415</v>
      </c>
      <c r="HR83" s="60">
        <f t="shared" si="49"/>
        <v>44416</v>
      </c>
      <c r="HS83" s="60">
        <f t="shared" si="49"/>
        <v>44417</v>
      </c>
      <c r="HT83" s="60">
        <f t="shared" si="49"/>
        <v>44418</v>
      </c>
      <c r="HU83" s="60">
        <f t="shared" si="49"/>
        <v>44419</v>
      </c>
      <c r="HV83" s="60">
        <f t="shared" si="49"/>
        <v>44420</v>
      </c>
      <c r="HW83" s="60">
        <f t="shared" si="49"/>
        <v>44421</v>
      </c>
      <c r="HX83" s="60">
        <f t="shared" si="49"/>
        <v>44422</v>
      </c>
      <c r="HY83" s="60">
        <f t="shared" si="49"/>
        <v>44423</v>
      </c>
      <c r="HZ83" s="60">
        <f t="shared" si="49"/>
        <v>44424</v>
      </c>
      <c r="IA83" s="60">
        <f t="shared" si="49"/>
        <v>44425</v>
      </c>
      <c r="IB83" s="60">
        <f t="shared" si="49"/>
        <v>44426</v>
      </c>
      <c r="IC83" s="60">
        <f t="shared" si="49"/>
        <v>44427</v>
      </c>
      <c r="ID83" s="60">
        <f t="shared" si="49"/>
        <v>44428</v>
      </c>
      <c r="IE83" s="60">
        <f t="shared" si="49"/>
        <v>44429</v>
      </c>
      <c r="IF83" s="60">
        <f t="shared" si="49"/>
        <v>44430</v>
      </c>
      <c r="IG83" s="60">
        <f t="shared" si="49"/>
        <v>44431</v>
      </c>
      <c r="IH83" s="60">
        <f t="shared" si="49"/>
        <v>44432</v>
      </c>
      <c r="II83" s="60">
        <f t="shared" si="49"/>
        <v>44433</v>
      </c>
      <c r="IJ83" s="60">
        <f t="shared" si="49"/>
        <v>44434</v>
      </c>
      <c r="IK83" s="60">
        <f t="shared" si="49"/>
        <v>44435</v>
      </c>
      <c r="IL83" s="60">
        <f t="shared" si="49"/>
        <v>44436</v>
      </c>
      <c r="IM83" s="60">
        <f t="shared" si="49"/>
        <v>44437</v>
      </c>
      <c r="IN83" s="60">
        <f t="shared" si="49"/>
        <v>44438</v>
      </c>
      <c r="IO83" s="60">
        <f t="shared" si="49"/>
        <v>44439</v>
      </c>
      <c r="IP83" s="60">
        <f t="shared" si="49"/>
        <v>44440</v>
      </c>
      <c r="IQ83" s="60">
        <f t="shared" si="49"/>
        <v>44441</v>
      </c>
      <c r="IR83" s="60">
        <f t="shared" si="49"/>
        <v>44442</v>
      </c>
      <c r="IS83" s="60">
        <f t="shared" si="49"/>
        <v>44443</v>
      </c>
      <c r="IT83" s="60">
        <f t="shared" si="49"/>
        <v>44444</v>
      </c>
      <c r="IU83" s="60">
        <f t="shared" si="49"/>
        <v>44445</v>
      </c>
      <c r="IV83" s="60">
        <f t="shared" si="49"/>
        <v>44446</v>
      </c>
      <c r="IW83" s="60">
        <f t="shared" si="49"/>
        <v>44447</v>
      </c>
      <c r="IX83" s="60">
        <f t="shared" si="49"/>
        <v>44448</v>
      </c>
      <c r="IY83" s="60">
        <f t="shared" si="49"/>
        <v>44449</v>
      </c>
      <c r="IZ83" s="60">
        <f t="shared" si="49"/>
        <v>44450</v>
      </c>
      <c r="JA83" s="60">
        <f t="shared" si="49"/>
        <v>44451</v>
      </c>
      <c r="JB83" s="60">
        <f t="shared" si="49"/>
        <v>44452</v>
      </c>
      <c r="JC83" s="60">
        <f t="shared" si="49"/>
        <v>44453</v>
      </c>
      <c r="JD83" s="60">
        <f t="shared" ref="JD83:LO83" si="50">JD1</f>
        <v>44454</v>
      </c>
      <c r="JE83" s="60">
        <f t="shared" si="50"/>
        <v>44455</v>
      </c>
      <c r="JF83" s="60">
        <f t="shared" si="50"/>
        <v>44456</v>
      </c>
      <c r="JG83" s="60">
        <f t="shared" si="50"/>
        <v>44457</v>
      </c>
      <c r="JH83" s="60">
        <f t="shared" si="50"/>
        <v>44458</v>
      </c>
      <c r="JI83" s="60">
        <f t="shared" si="50"/>
        <v>44459</v>
      </c>
      <c r="JJ83" s="60">
        <f t="shared" si="50"/>
        <v>44460</v>
      </c>
      <c r="JK83" s="60">
        <f t="shared" si="50"/>
        <v>44461</v>
      </c>
      <c r="JL83" s="60">
        <f t="shared" si="50"/>
        <v>44462</v>
      </c>
      <c r="JM83" s="60">
        <f t="shared" si="50"/>
        <v>44463</v>
      </c>
      <c r="JN83" s="60">
        <f t="shared" si="50"/>
        <v>44464</v>
      </c>
      <c r="JO83" s="60">
        <f t="shared" si="50"/>
        <v>44465</v>
      </c>
      <c r="JP83" s="60">
        <f t="shared" si="50"/>
        <v>44466</v>
      </c>
      <c r="JQ83" s="60">
        <f t="shared" si="50"/>
        <v>44467</v>
      </c>
      <c r="JR83" s="60">
        <f t="shared" si="50"/>
        <v>44468</v>
      </c>
      <c r="JS83" s="60">
        <f t="shared" si="50"/>
        <v>44469</v>
      </c>
      <c r="JT83" s="60">
        <f t="shared" si="50"/>
        <v>44470</v>
      </c>
      <c r="JU83" s="60">
        <f t="shared" si="50"/>
        <v>44471</v>
      </c>
      <c r="JV83" s="60">
        <f t="shared" si="50"/>
        <v>44472</v>
      </c>
      <c r="JW83" s="60">
        <f t="shared" si="50"/>
        <v>44473</v>
      </c>
      <c r="JX83" s="60">
        <f t="shared" si="50"/>
        <v>44474</v>
      </c>
      <c r="JY83" s="60">
        <f t="shared" si="50"/>
        <v>44475</v>
      </c>
      <c r="JZ83" s="60">
        <f t="shared" si="50"/>
        <v>44476</v>
      </c>
      <c r="KA83" s="60">
        <f t="shared" si="50"/>
        <v>44477</v>
      </c>
      <c r="KB83" s="60">
        <f t="shared" si="50"/>
        <v>44478</v>
      </c>
      <c r="KC83" s="60">
        <f t="shared" si="50"/>
        <v>44479</v>
      </c>
      <c r="KD83" s="60">
        <f t="shared" si="50"/>
        <v>44480</v>
      </c>
      <c r="KE83" s="60">
        <f t="shared" si="50"/>
        <v>44481</v>
      </c>
      <c r="KF83" s="60">
        <f t="shared" si="50"/>
        <v>44482</v>
      </c>
      <c r="KG83" s="60">
        <f t="shared" si="50"/>
        <v>44483</v>
      </c>
      <c r="KH83" s="60">
        <f t="shared" si="50"/>
        <v>44484</v>
      </c>
      <c r="KI83" s="60">
        <f t="shared" si="50"/>
        <v>44485</v>
      </c>
      <c r="KJ83" s="60">
        <f t="shared" si="50"/>
        <v>44486</v>
      </c>
      <c r="KK83" s="60">
        <f t="shared" si="50"/>
        <v>44487</v>
      </c>
      <c r="KL83" s="60">
        <f t="shared" si="50"/>
        <v>44488</v>
      </c>
      <c r="KM83" s="60">
        <f t="shared" si="50"/>
        <v>44489</v>
      </c>
      <c r="KN83" s="60">
        <f t="shared" si="50"/>
        <v>44490</v>
      </c>
      <c r="KO83" s="60">
        <f t="shared" si="50"/>
        <v>44491</v>
      </c>
      <c r="KP83" s="60">
        <f t="shared" si="50"/>
        <v>44492</v>
      </c>
      <c r="KQ83" s="60">
        <f t="shared" si="50"/>
        <v>44493</v>
      </c>
      <c r="KR83" s="60">
        <f t="shared" si="50"/>
        <v>44494</v>
      </c>
      <c r="KS83" s="60">
        <f t="shared" si="50"/>
        <v>44495</v>
      </c>
      <c r="KT83" s="60">
        <f t="shared" si="50"/>
        <v>44496</v>
      </c>
      <c r="KU83" s="60">
        <f t="shared" si="50"/>
        <v>44497</v>
      </c>
      <c r="KV83" s="60">
        <f t="shared" si="50"/>
        <v>44498</v>
      </c>
      <c r="KW83" s="60">
        <f t="shared" si="50"/>
        <v>44499</v>
      </c>
      <c r="KX83" s="60">
        <f t="shared" si="50"/>
        <v>44500</v>
      </c>
      <c r="KY83" s="60">
        <f t="shared" si="50"/>
        <v>44501</v>
      </c>
      <c r="KZ83" s="60">
        <f t="shared" si="50"/>
        <v>44502</v>
      </c>
      <c r="LA83" s="60">
        <f t="shared" si="50"/>
        <v>44503</v>
      </c>
      <c r="LB83" s="60">
        <f t="shared" si="50"/>
        <v>44504</v>
      </c>
      <c r="LC83" s="60">
        <f t="shared" si="50"/>
        <v>44505</v>
      </c>
      <c r="LD83" s="60">
        <f t="shared" si="50"/>
        <v>44506</v>
      </c>
      <c r="LE83" s="60">
        <f t="shared" si="50"/>
        <v>44507</v>
      </c>
      <c r="LF83" s="60">
        <f t="shared" si="50"/>
        <v>44508</v>
      </c>
      <c r="LG83" s="60">
        <f t="shared" si="50"/>
        <v>44509</v>
      </c>
      <c r="LH83" s="60">
        <f t="shared" si="50"/>
        <v>44510</v>
      </c>
      <c r="LI83" s="60">
        <f t="shared" si="50"/>
        <v>44511</v>
      </c>
      <c r="LJ83" s="60">
        <f t="shared" si="50"/>
        <v>44512</v>
      </c>
      <c r="LK83" s="60">
        <f t="shared" si="50"/>
        <v>44513</v>
      </c>
      <c r="LL83" s="60">
        <f t="shared" si="50"/>
        <v>44514</v>
      </c>
      <c r="LM83" s="60">
        <f t="shared" si="50"/>
        <v>44515</v>
      </c>
      <c r="LN83" s="60">
        <f t="shared" si="50"/>
        <v>44516</v>
      </c>
      <c r="LO83" s="60">
        <f t="shared" si="50"/>
        <v>44517</v>
      </c>
      <c r="LP83" s="60">
        <f t="shared" ref="LP83:NG83" si="51">LP1</f>
        <v>44518</v>
      </c>
      <c r="LQ83" s="60">
        <f t="shared" si="51"/>
        <v>44519</v>
      </c>
      <c r="LR83" s="60">
        <f t="shared" si="51"/>
        <v>44520</v>
      </c>
      <c r="LS83" s="60">
        <f t="shared" si="51"/>
        <v>44521</v>
      </c>
      <c r="LT83" s="60">
        <f t="shared" si="51"/>
        <v>44522</v>
      </c>
      <c r="LU83" s="60">
        <f t="shared" si="51"/>
        <v>44523</v>
      </c>
      <c r="LV83" s="60">
        <f t="shared" si="51"/>
        <v>44524</v>
      </c>
      <c r="LW83" s="60">
        <f t="shared" si="51"/>
        <v>44525</v>
      </c>
      <c r="LX83" s="60">
        <f t="shared" si="51"/>
        <v>44526</v>
      </c>
      <c r="LY83" s="60">
        <f t="shared" si="51"/>
        <v>44527</v>
      </c>
      <c r="LZ83" s="60">
        <f t="shared" si="51"/>
        <v>44528</v>
      </c>
      <c r="MA83" s="60">
        <f t="shared" si="51"/>
        <v>44529</v>
      </c>
      <c r="MB83" s="60">
        <f t="shared" si="51"/>
        <v>44530</v>
      </c>
      <c r="MC83" s="60">
        <f t="shared" si="51"/>
        <v>44531</v>
      </c>
      <c r="MD83" s="60">
        <f t="shared" si="51"/>
        <v>44532</v>
      </c>
      <c r="ME83" s="60">
        <f t="shared" si="51"/>
        <v>44533</v>
      </c>
      <c r="MF83" s="60">
        <f t="shared" si="51"/>
        <v>44534</v>
      </c>
      <c r="MG83" s="60">
        <f t="shared" si="51"/>
        <v>44535</v>
      </c>
      <c r="MH83" s="60">
        <f t="shared" si="51"/>
        <v>44536</v>
      </c>
      <c r="MI83" s="60">
        <f t="shared" si="51"/>
        <v>44537</v>
      </c>
      <c r="MJ83" s="60">
        <f t="shared" si="51"/>
        <v>44538</v>
      </c>
      <c r="MK83" s="60">
        <f t="shared" si="51"/>
        <v>44539</v>
      </c>
      <c r="ML83" s="60">
        <f t="shared" si="51"/>
        <v>44540</v>
      </c>
      <c r="MM83" s="60">
        <f t="shared" si="51"/>
        <v>44541</v>
      </c>
      <c r="MN83" s="60">
        <f t="shared" si="51"/>
        <v>44542</v>
      </c>
      <c r="MO83" s="60">
        <f t="shared" si="51"/>
        <v>44543</v>
      </c>
      <c r="MP83" s="60">
        <f t="shared" si="51"/>
        <v>44544</v>
      </c>
      <c r="MQ83" s="60">
        <f t="shared" si="51"/>
        <v>44545</v>
      </c>
      <c r="MR83" s="60">
        <f t="shared" si="51"/>
        <v>44546</v>
      </c>
      <c r="MS83" s="60">
        <f t="shared" si="51"/>
        <v>44547</v>
      </c>
      <c r="MT83" s="60">
        <f t="shared" si="51"/>
        <v>44548</v>
      </c>
      <c r="MU83" s="60">
        <f t="shared" si="51"/>
        <v>44549</v>
      </c>
      <c r="MV83" s="60">
        <f t="shared" si="51"/>
        <v>44550</v>
      </c>
      <c r="MW83" s="60">
        <f t="shared" si="51"/>
        <v>44551</v>
      </c>
      <c r="MX83" s="60">
        <f t="shared" si="51"/>
        <v>44552</v>
      </c>
      <c r="MY83" s="60">
        <f t="shared" si="51"/>
        <v>44553</v>
      </c>
      <c r="MZ83" s="60">
        <f t="shared" si="51"/>
        <v>44554</v>
      </c>
      <c r="NA83" s="60">
        <f t="shared" si="51"/>
        <v>44555</v>
      </c>
      <c r="NB83" s="60">
        <f t="shared" si="51"/>
        <v>44556</v>
      </c>
      <c r="NC83" s="60">
        <f t="shared" si="51"/>
        <v>44557</v>
      </c>
      <c r="ND83" s="60">
        <f t="shared" si="51"/>
        <v>44558</v>
      </c>
      <c r="NE83" s="60">
        <f t="shared" si="51"/>
        <v>44559</v>
      </c>
      <c r="NF83" s="60">
        <f t="shared" si="51"/>
        <v>44560</v>
      </c>
      <c r="NG83" s="60">
        <f t="shared" si="51"/>
        <v>44561</v>
      </c>
    </row>
    <row r="84" spans="1:371" s="58" customFormat="1">
      <c r="A84" s="57" t="s">
        <v>425</v>
      </c>
      <c r="B84" s="57"/>
      <c r="C84" s="57"/>
      <c r="BP84" s="58">
        <v>10</v>
      </c>
    </row>
    <row r="85" spans="1:371" s="58" customFormat="1">
      <c r="A85" s="57" t="s">
        <v>426</v>
      </c>
      <c r="B85" s="57"/>
      <c r="C85" s="57"/>
      <c r="BP85" s="58">
        <v>-3</v>
      </c>
    </row>
    <row r="86" spans="1:371" s="58" customFormat="1">
      <c r="A86" s="57" t="s">
        <v>427</v>
      </c>
      <c r="B86" s="57"/>
      <c r="C86" s="57"/>
      <c r="BP86" s="58">
        <v>6</v>
      </c>
    </row>
    <row r="87" spans="1:371" s="58" customFormat="1">
      <c r="A87" s="57" t="s">
        <v>428</v>
      </c>
      <c r="B87" s="57"/>
      <c r="C87" s="57"/>
      <c r="BP87" s="58">
        <v>0</v>
      </c>
    </row>
    <row r="88" spans="1:371" s="58" customFormat="1">
      <c r="A88" s="57" t="s">
        <v>429</v>
      </c>
      <c r="B88" s="57"/>
      <c r="C88" s="57"/>
      <c r="BP88" s="58">
        <v>3</v>
      </c>
    </row>
    <row r="90" spans="1:371">
      <c r="A90" s="66" t="s">
        <v>443</v>
      </c>
      <c r="B90" s="2"/>
      <c r="D90" s="2"/>
      <c r="E90" s="2"/>
    </row>
  </sheetData>
  <sortState ref="A3:C64">
    <sortCondition ref="A3:A64"/>
  </sortState>
  <conditionalFormatting sqref="AL2:EF31 AL61:EF63 AL82:NG82 G78:NG79 AL89:NG296 AL35:EF59 AL33:EF33 AL77:NG77 AL76:EF76 EH76:NG76 EH33:NG33 EH35:NG59 EH61:NG63 EH2:NG31">
    <cfRule type="cellIs" dxfId="43" priority="22" operator="notEqual">
      <formula>0</formula>
    </cfRule>
  </conditionalFormatting>
  <conditionalFormatting sqref="AL60:EF60 EH60:NG60">
    <cfRule type="cellIs" dxfId="42" priority="21" operator="notEqual">
      <formula>0</formula>
    </cfRule>
  </conditionalFormatting>
  <conditionalFormatting sqref="AL34:EF34 EH34:NG34">
    <cfRule type="cellIs" dxfId="41" priority="20" operator="notEqual">
      <formula>0</formula>
    </cfRule>
  </conditionalFormatting>
  <conditionalFormatting sqref="FL32:NG32">
    <cfRule type="cellIs" dxfId="40" priority="19" operator="notEqual">
      <formula>0</formula>
    </cfRule>
  </conditionalFormatting>
  <conditionalFormatting sqref="AL64:EF64 EH64:NG64">
    <cfRule type="cellIs" dxfId="39" priority="18" operator="notEqual">
      <formula>0</formula>
    </cfRule>
  </conditionalFormatting>
  <conditionalFormatting sqref="EG2:EG31 EG61:EG63 EG35:EG59 EG33 EG76">
    <cfRule type="cellIs" dxfId="38" priority="17" operator="notEqual">
      <formula>0</formula>
    </cfRule>
  </conditionalFormatting>
  <conditionalFormatting sqref="EG60">
    <cfRule type="cellIs" dxfId="37" priority="16" operator="notEqual">
      <formula>0</formula>
    </cfRule>
  </conditionalFormatting>
  <conditionalFormatting sqref="EG34">
    <cfRule type="cellIs" dxfId="36" priority="15" operator="notEqual">
      <formula>0</formula>
    </cfRule>
  </conditionalFormatting>
  <conditionalFormatting sqref="EG64">
    <cfRule type="cellIs" dxfId="35" priority="14" operator="notEqual">
      <formula>0</formula>
    </cfRule>
  </conditionalFormatting>
  <conditionalFormatting sqref="AL65:EF68 EH65:NG68">
    <cfRule type="cellIs" dxfId="34" priority="13" operator="notEqual">
      <formula>0</formula>
    </cfRule>
  </conditionalFormatting>
  <conditionalFormatting sqref="EG65:EG68">
    <cfRule type="cellIs" dxfId="33" priority="12" operator="notEqual">
      <formula>0</formula>
    </cfRule>
  </conditionalFormatting>
  <conditionalFormatting sqref="AL69:EF69 EH69:NG69 EH71:NG71 AL71:EF71">
    <cfRule type="cellIs" dxfId="32" priority="10" operator="notEqual">
      <formula>0</formula>
    </cfRule>
  </conditionalFormatting>
  <conditionalFormatting sqref="EG69 EG71">
    <cfRule type="cellIs" dxfId="31" priority="9" operator="notEqual">
      <formula>0</formula>
    </cfRule>
  </conditionalFormatting>
  <conditionalFormatting sqref="AL70:EF70 EH70:NG70">
    <cfRule type="cellIs" dxfId="30" priority="8" operator="notEqual">
      <formula>0</formula>
    </cfRule>
  </conditionalFormatting>
  <conditionalFormatting sqref="EG70">
    <cfRule type="cellIs" dxfId="29" priority="7" operator="notEqual">
      <formula>0</formula>
    </cfRule>
  </conditionalFormatting>
  <conditionalFormatting sqref="AL72:EF73 EH72:NG73">
    <cfRule type="cellIs" dxfId="28" priority="6" operator="notEqual">
      <formula>0</formula>
    </cfRule>
  </conditionalFormatting>
  <conditionalFormatting sqref="EG72:EG73">
    <cfRule type="cellIs" dxfId="27" priority="5" operator="notEqual">
      <formula>0</formula>
    </cfRule>
  </conditionalFormatting>
  <conditionalFormatting sqref="AL74:EF74 EH74:NG74">
    <cfRule type="cellIs" dxfId="26" priority="4" operator="notEqual">
      <formula>0</formula>
    </cfRule>
  </conditionalFormatting>
  <conditionalFormatting sqref="EG74">
    <cfRule type="cellIs" dxfId="25" priority="3" operator="notEqual">
      <formula>0</formula>
    </cfRule>
  </conditionalFormatting>
  <conditionalFormatting sqref="AL75:EF75 EH75:NG75">
    <cfRule type="cellIs" dxfId="24" priority="2" operator="notEqual">
      <formula>0</formula>
    </cfRule>
  </conditionalFormatting>
  <conditionalFormatting sqref="EG75">
    <cfRule type="cellIs" dxfId="23" priority="1" operator="notEqual">
      <formula>0</formula>
    </cfRule>
  </conditionalFormatting>
  <pageMargins left="0.7" right="0.7" top="0.78740157499999996" bottom="0.78740157499999996" header="0.3" footer="0.3"/>
  <pageSetup paperSize="9" scale="1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'Meta Daten'!$B$1:$B$10</xm:f>
          </x14:formula1>
          <xm:sqref>C2:D34 C35:C54 C65 C63 C69 C71 D35:D76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90"/>
  <sheetViews>
    <sheetView zoomScale="80" zoomScaleNormal="80" workbookViewId="0">
      <pane xSplit="1" topLeftCell="B1" activePane="topRight" state="frozen"/>
      <selection pane="topRight" activeCell="KA1" sqref="KA1:KA1048576"/>
    </sheetView>
  </sheetViews>
  <sheetFormatPr baseColWidth="10" defaultColWidth="11.42578125" defaultRowHeight="15"/>
  <cols>
    <col min="1" max="1" width="45.42578125" style="8" customWidth="1"/>
    <col min="2" max="2" width="28.140625" style="8" bestFit="1" customWidth="1"/>
    <col min="3" max="3" width="6.85546875" style="2" bestFit="1" customWidth="1"/>
    <col min="4" max="5" width="4.85546875" style="8" bestFit="1" customWidth="1"/>
    <col min="6" max="6" width="7.42578125" style="2" bestFit="1" customWidth="1"/>
    <col min="7" max="15" width="4.140625" style="2" hidden="1" customWidth="1"/>
    <col min="16" max="37" width="4.85546875" style="2" hidden="1" customWidth="1"/>
    <col min="38" max="46" width="4.28515625" style="2" hidden="1" customWidth="1"/>
    <col min="47" max="58" width="5" style="2" hidden="1" customWidth="1"/>
    <col min="59" max="65" width="4.42578125" style="2" hidden="1" customWidth="1"/>
    <col min="66" max="74" width="3.42578125" style="2" hidden="1" customWidth="1"/>
    <col min="75" max="81" width="4.42578125" style="2" hidden="1" customWidth="1"/>
    <col min="82" max="83" width="4.42578125" style="2" customWidth="1"/>
    <col min="84" max="96" width="4.42578125" style="2" hidden="1" customWidth="1"/>
    <col min="97" max="102" width="3.42578125" style="2" hidden="1" customWidth="1"/>
    <col min="103" max="103" width="3.42578125" style="2" customWidth="1"/>
    <col min="104" max="105" width="3.42578125" style="2" hidden="1" customWidth="1"/>
    <col min="106" max="106" width="4.42578125" style="2" customWidth="1"/>
    <col min="107" max="116" width="4.42578125" style="2" hidden="1" customWidth="1"/>
    <col min="117" max="118" width="4.42578125" style="2" customWidth="1"/>
    <col min="119" max="125" width="4.42578125" style="2" hidden="1" customWidth="1"/>
    <col min="126" max="126" width="4.42578125" style="2" customWidth="1"/>
    <col min="127" max="128" width="3.42578125" style="2" hidden="1" customWidth="1"/>
    <col min="129" max="129" width="3.42578125" style="2" bestFit="1" customWidth="1"/>
    <col min="130" max="130" width="3.42578125" style="2" hidden="1" customWidth="1"/>
    <col min="131" max="131" width="3.42578125" style="2" customWidth="1"/>
    <col min="132" max="133" width="3.42578125" style="2" hidden="1" customWidth="1"/>
    <col min="134" max="134" width="3.42578125" style="2" customWidth="1"/>
    <col min="135" max="135" width="3.42578125" style="2" hidden="1" customWidth="1"/>
    <col min="136" max="137" width="4.42578125" style="2" hidden="1" customWidth="1"/>
    <col min="138" max="139" width="4.42578125" style="2" customWidth="1"/>
    <col min="140" max="140" width="4.42578125" style="2" bestFit="1" customWidth="1"/>
    <col min="141" max="142" width="4.42578125" style="2" hidden="1" customWidth="1"/>
    <col min="143" max="143" width="4.42578125" style="2" customWidth="1"/>
    <col min="144" max="147" width="4.42578125" style="2" hidden="1" customWidth="1"/>
    <col min="148" max="148" width="4.42578125" style="2" customWidth="1"/>
    <col min="149" max="151" width="4.42578125" style="2" hidden="1" customWidth="1"/>
    <col min="152" max="152" width="4.42578125" style="2" bestFit="1" customWidth="1"/>
    <col min="153" max="154" width="4.42578125" style="2" hidden="1" customWidth="1"/>
    <col min="155" max="156" width="4.42578125" style="2" customWidth="1"/>
    <col min="157" max="157" width="4.42578125" style="2" bestFit="1" customWidth="1"/>
    <col min="158" max="159" width="3.42578125" style="2" hidden="1" customWidth="1"/>
    <col min="160" max="160" width="3.42578125" style="2" bestFit="1" customWidth="1"/>
    <col min="161" max="161" width="3.42578125" style="2" customWidth="1"/>
    <col min="162" max="163" width="3.42578125" style="2" hidden="1" customWidth="1"/>
    <col min="164" max="164" width="3.42578125" style="2" customWidth="1"/>
    <col min="165" max="166" width="3.42578125" style="2" hidden="1" customWidth="1"/>
    <col min="167" max="169" width="4.42578125" style="2" hidden="1" customWidth="1"/>
    <col min="170" max="170" width="4.42578125" style="2" customWidth="1"/>
    <col min="171" max="171" width="4.42578125" style="2" hidden="1" customWidth="1"/>
    <col min="172" max="172" width="4.42578125" style="2" customWidth="1"/>
    <col min="173" max="173" width="4.42578125" style="2" hidden="1" customWidth="1"/>
    <col min="174" max="174" width="4.42578125" style="2" bestFit="1" customWidth="1"/>
    <col min="175" max="177" width="4.42578125" style="2" hidden="1" customWidth="1"/>
    <col min="178" max="178" width="4.42578125" style="2" bestFit="1" customWidth="1"/>
    <col min="179" max="180" width="4.42578125" style="2" hidden="1" customWidth="1"/>
    <col min="181" max="181" width="4.42578125" style="2" customWidth="1"/>
    <col min="182" max="182" width="4.42578125" style="2" bestFit="1" customWidth="1"/>
    <col min="183" max="184" width="4.42578125" style="2" hidden="1" customWidth="1"/>
    <col min="185" max="185" width="4.42578125" style="2" bestFit="1" customWidth="1"/>
    <col min="186" max="187" width="4.42578125" style="2" hidden="1" customWidth="1"/>
    <col min="188" max="190" width="3.42578125" style="2" hidden="1" customWidth="1"/>
    <col min="191" max="191" width="3.42578125" style="2" customWidth="1"/>
    <col min="192" max="192" width="3.42578125" style="2" hidden="1" customWidth="1"/>
    <col min="193" max="194" width="4.42578125" style="2" bestFit="1" customWidth="1"/>
    <col min="195" max="196" width="3.42578125" style="2" hidden="1" customWidth="1"/>
    <col min="197" max="199" width="4.42578125" style="2" hidden="1" customWidth="1"/>
    <col min="200" max="200" width="4.42578125" style="2" customWidth="1"/>
    <col min="201" max="211" width="4.42578125" style="2" hidden="1" customWidth="1"/>
    <col min="212" max="212" width="4.42578125" style="2" customWidth="1"/>
    <col min="213" max="214" width="4.42578125" style="2" hidden="1" customWidth="1"/>
    <col min="215" max="215" width="4.42578125" style="2" customWidth="1"/>
    <col min="216" max="218" width="4.42578125" style="2" hidden="1" customWidth="1"/>
    <col min="219" max="219" width="3.42578125" style="2" hidden="1" customWidth="1"/>
    <col min="220" max="220" width="4.140625" style="2" hidden="1" customWidth="1"/>
    <col min="221" max="221" width="3.42578125" style="2" hidden="1" customWidth="1"/>
    <col min="222" max="222" width="3.42578125" style="2" customWidth="1"/>
    <col min="223" max="223" width="4.42578125" style="2" bestFit="1" customWidth="1"/>
    <col min="224" max="226" width="3.42578125" style="2" hidden="1" customWidth="1"/>
    <col min="227" max="227" width="4.140625" style="2" bestFit="1" customWidth="1"/>
    <col min="228" max="228" width="4.42578125" style="2" hidden="1" customWidth="1"/>
    <col min="229" max="229" width="4.42578125" style="2" bestFit="1" customWidth="1"/>
    <col min="230" max="230" width="4.42578125" style="2" customWidth="1"/>
    <col min="231" max="231" width="4.42578125" style="2" hidden="1" customWidth="1"/>
    <col min="232" max="232" width="4.42578125" style="2" customWidth="1"/>
    <col min="233" max="243" width="4.42578125" style="2" hidden="1" customWidth="1"/>
    <col min="244" max="245" width="4.42578125" style="2" customWidth="1"/>
    <col min="246" max="249" width="4.42578125" style="2" hidden="1" customWidth="1"/>
    <col min="250" max="251" width="3.42578125" style="2" hidden="1" customWidth="1"/>
    <col min="252" max="252" width="3.42578125" style="2" customWidth="1"/>
    <col min="253" max="253" width="3.42578125" style="2" hidden="1" customWidth="1"/>
    <col min="254" max="254" width="3.42578125" style="2" bestFit="1" customWidth="1"/>
    <col min="255" max="258" width="3.42578125" style="2" hidden="1" customWidth="1"/>
    <col min="259" max="259" width="4.42578125" style="2" customWidth="1"/>
    <col min="260" max="263" width="4.42578125" style="2" hidden="1" customWidth="1"/>
    <col min="264" max="264" width="4.42578125" style="2" customWidth="1"/>
    <col min="265" max="268" width="4.42578125" style="2" hidden="1" customWidth="1"/>
    <col min="269" max="269" width="4.42578125" style="2" customWidth="1"/>
    <col min="270" max="275" width="4.42578125" style="2" hidden="1" customWidth="1"/>
    <col min="276" max="276" width="4.42578125" style="2" customWidth="1"/>
    <col min="277" max="286" width="4.42578125" style="2" hidden="1" customWidth="1"/>
    <col min="287" max="287" width="4.42578125" style="2" customWidth="1"/>
    <col min="288" max="288" width="4.42578125" style="2" bestFit="1" customWidth="1"/>
    <col min="289" max="289" width="5.42578125" style="2" customWidth="1"/>
    <col min="290" max="290" width="5.42578125" style="2" bestFit="1" customWidth="1"/>
    <col min="291" max="295" width="5.42578125" style="2" customWidth="1"/>
    <col min="296" max="310" width="5.42578125" style="2" bestFit="1" customWidth="1"/>
    <col min="311" max="319" width="4.42578125" style="2" bestFit="1" customWidth="1"/>
    <col min="320" max="340" width="5.42578125" style="2" bestFit="1" customWidth="1"/>
    <col min="341" max="349" width="4.42578125" style="2" bestFit="1" customWidth="1"/>
    <col min="350" max="371" width="5.42578125" style="2" bestFit="1" customWidth="1"/>
    <col min="372" max="372" width="3" style="2" customWidth="1"/>
    <col min="373" max="16384" width="11.42578125" style="2"/>
  </cols>
  <sheetData>
    <row r="1" spans="1:373" s="90" customFormat="1">
      <c r="A1" s="86" t="s">
        <v>509</v>
      </c>
      <c r="B1" s="86" t="s">
        <v>513</v>
      </c>
      <c r="C1" s="87" t="s">
        <v>529</v>
      </c>
      <c r="D1" s="87" t="s">
        <v>445</v>
      </c>
      <c r="E1" s="87" t="s">
        <v>446</v>
      </c>
      <c r="F1" s="88" t="s">
        <v>1</v>
      </c>
      <c r="G1" s="89">
        <v>44197</v>
      </c>
      <c r="H1" s="89">
        <v>44198</v>
      </c>
      <c r="I1" s="89">
        <v>44199</v>
      </c>
      <c r="J1" s="89">
        <v>44200</v>
      </c>
      <c r="K1" s="89">
        <v>44201</v>
      </c>
      <c r="L1" s="89">
        <v>44202</v>
      </c>
      <c r="M1" s="89">
        <v>44203</v>
      </c>
      <c r="N1" s="89">
        <v>44204</v>
      </c>
      <c r="O1" s="89">
        <v>44205</v>
      </c>
      <c r="P1" s="89">
        <v>44206</v>
      </c>
      <c r="Q1" s="89">
        <v>44207</v>
      </c>
      <c r="R1" s="89">
        <v>44208</v>
      </c>
      <c r="S1" s="89">
        <v>44209</v>
      </c>
      <c r="T1" s="89">
        <v>44210</v>
      </c>
      <c r="U1" s="89">
        <v>44211</v>
      </c>
      <c r="V1" s="89">
        <v>44212</v>
      </c>
      <c r="W1" s="89">
        <v>44213</v>
      </c>
      <c r="X1" s="89">
        <v>44214</v>
      </c>
      <c r="Y1" s="89">
        <v>44215</v>
      </c>
      <c r="Z1" s="89">
        <v>44216</v>
      </c>
      <c r="AA1" s="89">
        <v>44217</v>
      </c>
      <c r="AB1" s="89">
        <v>44218</v>
      </c>
      <c r="AC1" s="89">
        <v>44219</v>
      </c>
      <c r="AD1" s="89">
        <v>44220</v>
      </c>
      <c r="AE1" s="89">
        <v>44221</v>
      </c>
      <c r="AF1" s="89">
        <v>44222</v>
      </c>
      <c r="AG1" s="89">
        <v>44223</v>
      </c>
      <c r="AH1" s="89">
        <v>44224</v>
      </c>
      <c r="AI1" s="89">
        <v>44225</v>
      </c>
      <c r="AJ1" s="89">
        <v>44226</v>
      </c>
      <c r="AK1" s="89">
        <v>44227</v>
      </c>
      <c r="AL1" s="89">
        <v>44228</v>
      </c>
      <c r="AM1" s="89">
        <v>44229</v>
      </c>
      <c r="AN1" s="89">
        <v>44230</v>
      </c>
      <c r="AO1" s="89">
        <v>44231</v>
      </c>
      <c r="AP1" s="89">
        <v>44232</v>
      </c>
      <c r="AQ1" s="89">
        <v>44233</v>
      </c>
      <c r="AR1" s="89">
        <v>44234</v>
      </c>
      <c r="AS1" s="89">
        <v>44235</v>
      </c>
      <c r="AT1" s="89">
        <v>44236</v>
      </c>
      <c r="AU1" s="89">
        <v>44237</v>
      </c>
      <c r="AV1" s="89">
        <v>44238</v>
      </c>
      <c r="AW1" s="89">
        <v>44239</v>
      </c>
      <c r="AX1" s="89">
        <v>44240</v>
      </c>
      <c r="AY1" s="89">
        <v>44241</v>
      </c>
      <c r="AZ1" s="89">
        <v>44242</v>
      </c>
      <c r="BA1" s="89">
        <v>44243</v>
      </c>
      <c r="BB1" s="89">
        <v>44244</v>
      </c>
      <c r="BC1" s="89">
        <v>44245</v>
      </c>
      <c r="BD1" s="89">
        <v>44246</v>
      </c>
      <c r="BE1" s="89">
        <v>44247</v>
      </c>
      <c r="BF1" s="89">
        <v>44248</v>
      </c>
      <c r="BG1" s="89">
        <v>44249</v>
      </c>
      <c r="BH1" s="89">
        <v>44250</v>
      </c>
      <c r="BI1" s="89">
        <v>44251</v>
      </c>
      <c r="BJ1" s="89">
        <v>44252</v>
      </c>
      <c r="BK1" s="89">
        <v>44253</v>
      </c>
      <c r="BL1" s="89">
        <v>44254</v>
      </c>
      <c r="BM1" s="89">
        <v>44255</v>
      </c>
      <c r="BN1" s="89">
        <v>44256</v>
      </c>
      <c r="BO1" s="89">
        <v>44257</v>
      </c>
      <c r="BP1" s="89">
        <v>44258</v>
      </c>
      <c r="BQ1" s="89">
        <v>44259</v>
      </c>
      <c r="BR1" s="89">
        <v>44260</v>
      </c>
      <c r="BS1" s="89">
        <v>44261</v>
      </c>
      <c r="BT1" s="89">
        <v>44262</v>
      </c>
      <c r="BU1" s="89">
        <v>44263</v>
      </c>
      <c r="BV1" s="89">
        <v>44264</v>
      </c>
      <c r="BW1" s="89">
        <v>44265</v>
      </c>
      <c r="BX1" s="89">
        <v>44266</v>
      </c>
      <c r="BY1" s="89">
        <v>44267</v>
      </c>
      <c r="BZ1" s="89">
        <v>44268</v>
      </c>
      <c r="CA1" s="89">
        <v>44269</v>
      </c>
      <c r="CB1" s="89">
        <v>44270</v>
      </c>
      <c r="CC1" s="89">
        <v>44271</v>
      </c>
      <c r="CD1" s="89">
        <v>44272</v>
      </c>
      <c r="CE1" s="89">
        <v>44273</v>
      </c>
      <c r="CF1" s="89">
        <v>44274</v>
      </c>
      <c r="CG1" s="89">
        <v>44275</v>
      </c>
      <c r="CH1" s="89">
        <v>44276</v>
      </c>
      <c r="CI1" s="89">
        <v>44277</v>
      </c>
      <c r="CJ1" s="89">
        <v>44278</v>
      </c>
      <c r="CK1" s="89">
        <v>44279</v>
      </c>
      <c r="CL1" s="89">
        <v>44280</v>
      </c>
      <c r="CM1" s="89">
        <v>44281</v>
      </c>
      <c r="CN1" s="89">
        <v>44282</v>
      </c>
      <c r="CO1" s="89">
        <v>44283</v>
      </c>
      <c r="CP1" s="89">
        <v>44284</v>
      </c>
      <c r="CQ1" s="89">
        <v>44285</v>
      </c>
      <c r="CR1" s="89">
        <v>44286</v>
      </c>
      <c r="CS1" s="89">
        <v>44287</v>
      </c>
      <c r="CT1" s="89">
        <v>44288</v>
      </c>
      <c r="CU1" s="89">
        <v>44289</v>
      </c>
      <c r="CV1" s="89">
        <v>44290</v>
      </c>
      <c r="CW1" s="89">
        <v>44291</v>
      </c>
      <c r="CX1" s="89">
        <v>44292</v>
      </c>
      <c r="CY1" s="89">
        <v>44293</v>
      </c>
      <c r="CZ1" s="89">
        <v>44294</v>
      </c>
      <c r="DA1" s="89">
        <v>44295</v>
      </c>
      <c r="DB1" s="89">
        <v>44296</v>
      </c>
      <c r="DC1" s="89">
        <v>44297</v>
      </c>
      <c r="DD1" s="89">
        <v>44298</v>
      </c>
      <c r="DE1" s="89">
        <v>44299</v>
      </c>
      <c r="DF1" s="89">
        <v>44300</v>
      </c>
      <c r="DG1" s="89">
        <v>44301</v>
      </c>
      <c r="DH1" s="89">
        <v>44302</v>
      </c>
      <c r="DI1" s="89">
        <v>44303</v>
      </c>
      <c r="DJ1" s="89">
        <v>44304</v>
      </c>
      <c r="DK1" s="89">
        <v>44305</v>
      </c>
      <c r="DL1" s="89">
        <v>44306</v>
      </c>
      <c r="DM1" s="89">
        <v>44307</v>
      </c>
      <c r="DN1" s="89">
        <v>44308</v>
      </c>
      <c r="DO1" s="89">
        <v>44309</v>
      </c>
      <c r="DP1" s="89">
        <v>44310</v>
      </c>
      <c r="DQ1" s="89">
        <v>44311</v>
      </c>
      <c r="DR1" s="89">
        <v>44312</v>
      </c>
      <c r="DS1" s="89">
        <v>44313</v>
      </c>
      <c r="DT1" s="89">
        <v>44314</v>
      </c>
      <c r="DU1" s="89">
        <v>44315</v>
      </c>
      <c r="DV1" s="89">
        <v>44316</v>
      </c>
      <c r="DW1" s="89">
        <v>44317</v>
      </c>
      <c r="DX1" s="89">
        <v>44318</v>
      </c>
      <c r="DY1" s="89">
        <v>44319</v>
      </c>
      <c r="DZ1" s="89">
        <v>44320</v>
      </c>
      <c r="EA1" s="89">
        <v>44321</v>
      </c>
      <c r="EB1" s="89">
        <v>44322</v>
      </c>
      <c r="EC1" s="89">
        <v>44323</v>
      </c>
      <c r="ED1" s="89">
        <v>44324</v>
      </c>
      <c r="EE1" s="89">
        <v>44325</v>
      </c>
      <c r="EF1" s="89">
        <v>44326</v>
      </c>
      <c r="EG1" s="89">
        <v>44327</v>
      </c>
      <c r="EH1" s="89">
        <v>44328</v>
      </c>
      <c r="EI1" s="89">
        <v>44329</v>
      </c>
      <c r="EJ1" s="89">
        <v>44330</v>
      </c>
      <c r="EK1" s="89">
        <v>44331</v>
      </c>
      <c r="EL1" s="89">
        <v>44332</v>
      </c>
      <c r="EM1" s="89">
        <v>44333</v>
      </c>
      <c r="EN1" s="89">
        <v>44334</v>
      </c>
      <c r="EO1" s="89">
        <v>44335</v>
      </c>
      <c r="EP1" s="89">
        <v>44336</v>
      </c>
      <c r="EQ1" s="89">
        <v>44337</v>
      </c>
      <c r="ER1" s="89">
        <v>44338</v>
      </c>
      <c r="ES1" s="89">
        <v>44339</v>
      </c>
      <c r="ET1" s="89">
        <v>44340</v>
      </c>
      <c r="EU1" s="89">
        <v>44341</v>
      </c>
      <c r="EV1" s="89">
        <v>44342</v>
      </c>
      <c r="EW1" s="89">
        <v>44343</v>
      </c>
      <c r="EX1" s="89">
        <v>44344</v>
      </c>
      <c r="EY1" s="89">
        <v>44345</v>
      </c>
      <c r="EZ1" s="89">
        <v>44346</v>
      </c>
      <c r="FA1" s="89">
        <v>44347</v>
      </c>
      <c r="FB1" s="89">
        <v>44348</v>
      </c>
      <c r="FC1" s="89">
        <v>44349</v>
      </c>
      <c r="FD1" s="89">
        <v>44350</v>
      </c>
      <c r="FE1" s="89">
        <v>44351</v>
      </c>
      <c r="FF1" s="89">
        <v>44352</v>
      </c>
      <c r="FG1" s="89">
        <v>44353</v>
      </c>
      <c r="FH1" s="89">
        <v>44354</v>
      </c>
      <c r="FI1" s="89">
        <v>44355</v>
      </c>
      <c r="FJ1" s="89">
        <v>44356</v>
      </c>
      <c r="FK1" s="89">
        <v>44357</v>
      </c>
      <c r="FL1" s="89">
        <v>44358</v>
      </c>
      <c r="FM1" s="89">
        <v>44359</v>
      </c>
      <c r="FN1" s="89">
        <v>44360</v>
      </c>
      <c r="FO1" s="89">
        <v>44361</v>
      </c>
      <c r="FP1" s="89">
        <v>44362</v>
      </c>
      <c r="FQ1" s="89">
        <v>44363</v>
      </c>
      <c r="FR1" s="89">
        <v>44364</v>
      </c>
      <c r="FS1" s="89">
        <v>44365</v>
      </c>
      <c r="FT1" s="89">
        <v>44366</v>
      </c>
      <c r="FU1" s="89">
        <v>44367</v>
      </c>
      <c r="FV1" s="89">
        <v>44368</v>
      </c>
      <c r="FW1" s="89">
        <v>44369</v>
      </c>
      <c r="FX1" s="89">
        <v>44370</v>
      </c>
      <c r="FY1" s="89">
        <v>44371</v>
      </c>
      <c r="FZ1" s="89">
        <v>44372</v>
      </c>
      <c r="GA1" s="89">
        <v>44373</v>
      </c>
      <c r="GB1" s="89">
        <v>44374</v>
      </c>
      <c r="GC1" s="89">
        <v>44375</v>
      </c>
      <c r="GD1" s="89">
        <v>44376</v>
      </c>
      <c r="GE1" s="89">
        <v>44377</v>
      </c>
      <c r="GF1" s="89">
        <v>44378</v>
      </c>
      <c r="GG1" s="89">
        <v>44379</v>
      </c>
      <c r="GH1" s="89">
        <v>44380</v>
      </c>
      <c r="GI1" s="89">
        <v>44381</v>
      </c>
      <c r="GJ1" s="89">
        <v>44382</v>
      </c>
      <c r="GK1" s="89">
        <v>44383</v>
      </c>
      <c r="GL1" s="89">
        <v>44384</v>
      </c>
      <c r="GM1" s="89">
        <v>44385</v>
      </c>
      <c r="GN1" s="89">
        <v>44386</v>
      </c>
      <c r="GO1" s="89">
        <v>44387</v>
      </c>
      <c r="GP1" s="89">
        <v>44388</v>
      </c>
      <c r="GQ1" s="89">
        <v>44389</v>
      </c>
      <c r="GR1" s="89">
        <v>44390</v>
      </c>
      <c r="GS1" s="89">
        <v>44391</v>
      </c>
      <c r="GT1" s="89">
        <v>44392</v>
      </c>
      <c r="GU1" s="89">
        <v>44393</v>
      </c>
      <c r="GV1" s="89">
        <v>44394</v>
      </c>
      <c r="GW1" s="89">
        <v>44395</v>
      </c>
      <c r="GX1" s="89">
        <v>44396</v>
      </c>
      <c r="GY1" s="89">
        <v>44397</v>
      </c>
      <c r="GZ1" s="89">
        <v>44398</v>
      </c>
      <c r="HA1" s="89">
        <v>44399</v>
      </c>
      <c r="HB1" s="89">
        <v>44400</v>
      </c>
      <c r="HC1" s="89">
        <v>44401</v>
      </c>
      <c r="HD1" s="89">
        <v>44402</v>
      </c>
      <c r="HE1" s="89">
        <v>44403</v>
      </c>
      <c r="HF1" s="89">
        <v>44404</v>
      </c>
      <c r="HG1" s="89">
        <v>44405</v>
      </c>
      <c r="HH1" s="89">
        <v>44406</v>
      </c>
      <c r="HI1" s="89">
        <v>44407</v>
      </c>
      <c r="HJ1" s="89">
        <v>44408</v>
      </c>
      <c r="HK1" s="89">
        <v>44409</v>
      </c>
      <c r="HL1" s="89">
        <v>44410</v>
      </c>
      <c r="HM1" s="89">
        <v>44411</v>
      </c>
      <c r="HN1" s="89">
        <v>44412</v>
      </c>
      <c r="HO1" s="89">
        <v>44413</v>
      </c>
      <c r="HP1" s="89">
        <v>44414</v>
      </c>
      <c r="HQ1" s="89">
        <v>44415</v>
      </c>
      <c r="HR1" s="89">
        <v>44416</v>
      </c>
      <c r="HS1" s="89">
        <v>44417</v>
      </c>
      <c r="HT1" s="89">
        <v>44418</v>
      </c>
      <c r="HU1" s="89">
        <v>44419</v>
      </c>
      <c r="HV1" s="89">
        <v>44420</v>
      </c>
      <c r="HW1" s="89">
        <v>44421</v>
      </c>
      <c r="HX1" s="89">
        <v>44422</v>
      </c>
      <c r="HY1" s="89">
        <v>44423</v>
      </c>
      <c r="HZ1" s="89">
        <v>44424</v>
      </c>
      <c r="IA1" s="89">
        <v>44425</v>
      </c>
      <c r="IB1" s="89">
        <v>44426</v>
      </c>
      <c r="IC1" s="89">
        <v>44427</v>
      </c>
      <c r="ID1" s="89">
        <v>44428</v>
      </c>
      <c r="IE1" s="89">
        <v>44429</v>
      </c>
      <c r="IF1" s="89">
        <v>44430</v>
      </c>
      <c r="IG1" s="89">
        <v>44431</v>
      </c>
      <c r="IH1" s="89">
        <v>44432</v>
      </c>
      <c r="II1" s="89">
        <v>44433</v>
      </c>
      <c r="IJ1" s="89">
        <v>44434</v>
      </c>
      <c r="IK1" s="89">
        <v>44435</v>
      </c>
      <c r="IL1" s="89">
        <v>44436</v>
      </c>
      <c r="IM1" s="89">
        <v>44437</v>
      </c>
      <c r="IN1" s="89">
        <v>44438</v>
      </c>
      <c r="IO1" s="89">
        <v>44439</v>
      </c>
      <c r="IP1" s="89">
        <v>44440</v>
      </c>
      <c r="IQ1" s="89">
        <v>44441</v>
      </c>
      <c r="IR1" s="89">
        <v>44442</v>
      </c>
      <c r="IS1" s="89">
        <v>44443</v>
      </c>
      <c r="IT1" s="89">
        <v>44444</v>
      </c>
      <c r="IU1" s="89">
        <v>44445</v>
      </c>
      <c r="IV1" s="89">
        <v>44446</v>
      </c>
      <c r="IW1" s="89">
        <v>44447</v>
      </c>
      <c r="IX1" s="89">
        <v>44448</v>
      </c>
      <c r="IY1" s="89">
        <v>44449</v>
      </c>
      <c r="IZ1" s="89">
        <v>44450</v>
      </c>
      <c r="JA1" s="89">
        <v>44451</v>
      </c>
      <c r="JB1" s="89">
        <v>44452</v>
      </c>
      <c r="JC1" s="89">
        <v>44453</v>
      </c>
      <c r="JD1" s="89">
        <v>44454</v>
      </c>
      <c r="JE1" s="89">
        <v>44455</v>
      </c>
      <c r="JF1" s="89">
        <v>44456</v>
      </c>
      <c r="JG1" s="89">
        <v>44457</v>
      </c>
      <c r="JH1" s="89">
        <v>44458</v>
      </c>
      <c r="JI1" s="89">
        <v>44459</v>
      </c>
      <c r="JJ1" s="89">
        <v>44460</v>
      </c>
      <c r="JK1" s="89">
        <v>44461</v>
      </c>
      <c r="JL1" s="89">
        <v>44462</v>
      </c>
      <c r="JM1" s="89">
        <v>44463</v>
      </c>
      <c r="JN1" s="89">
        <v>44464</v>
      </c>
      <c r="JO1" s="89">
        <v>44465</v>
      </c>
      <c r="JP1" s="89">
        <v>44466</v>
      </c>
      <c r="JQ1" s="89">
        <v>44467</v>
      </c>
      <c r="JR1" s="89">
        <v>44468</v>
      </c>
      <c r="JS1" s="89">
        <v>44469</v>
      </c>
      <c r="JT1" s="89">
        <v>44470</v>
      </c>
      <c r="JU1" s="89">
        <v>44471</v>
      </c>
      <c r="JV1" s="89">
        <v>44472</v>
      </c>
      <c r="JW1" s="89">
        <v>44473</v>
      </c>
      <c r="JX1" s="89">
        <v>44474</v>
      </c>
      <c r="JY1" s="89">
        <v>44475</v>
      </c>
      <c r="JZ1" s="89">
        <v>44476</v>
      </c>
      <c r="KA1" s="89">
        <v>44477</v>
      </c>
      <c r="KB1" s="89">
        <v>44478</v>
      </c>
      <c r="KC1" s="89">
        <v>44479</v>
      </c>
      <c r="KD1" s="89">
        <v>44480</v>
      </c>
      <c r="KE1" s="89">
        <v>44481</v>
      </c>
      <c r="KF1" s="89">
        <v>44482</v>
      </c>
      <c r="KG1" s="89">
        <v>44483</v>
      </c>
      <c r="KH1" s="89">
        <v>44484</v>
      </c>
      <c r="KI1" s="89">
        <v>44485</v>
      </c>
      <c r="KJ1" s="89">
        <v>44486</v>
      </c>
      <c r="KK1" s="89">
        <v>44487</v>
      </c>
      <c r="KL1" s="89">
        <v>44488</v>
      </c>
      <c r="KM1" s="89">
        <v>44489</v>
      </c>
      <c r="KN1" s="89">
        <v>44490</v>
      </c>
      <c r="KO1" s="89">
        <v>44491</v>
      </c>
      <c r="KP1" s="89">
        <v>44492</v>
      </c>
      <c r="KQ1" s="89">
        <v>44493</v>
      </c>
      <c r="KR1" s="89">
        <v>44494</v>
      </c>
      <c r="KS1" s="89">
        <v>44495</v>
      </c>
      <c r="KT1" s="89">
        <v>44496</v>
      </c>
      <c r="KU1" s="89">
        <v>44497</v>
      </c>
      <c r="KV1" s="89">
        <v>44498</v>
      </c>
      <c r="KW1" s="89">
        <v>44499</v>
      </c>
      <c r="KX1" s="89">
        <v>44500</v>
      </c>
      <c r="KY1" s="89">
        <v>44501</v>
      </c>
      <c r="KZ1" s="89">
        <v>44502</v>
      </c>
      <c r="LA1" s="89">
        <v>44503</v>
      </c>
      <c r="LB1" s="89">
        <v>44504</v>
      </c>
      <c r="LC1" s="89">
        <v>44505</v>
      </c>
      <c r="LD1" s="89">
        <v>44506</v>
      </c>
      <c r="LE1" s="89">
        <v>44507</v>
      </c>
      <c r="LF1" s="89">
        <v>44508</v>
      </c>
      <c r="LG1" s="89">
        <v>44509</v>
      </c>
      <c r="LH1" s="89">
        <v>44510</v>
      </c>
      <c r="LI1" s="89">
        <v>44511</v>
      </c>
      <c r="LJ1" s="89">
        <v>44512</v>
      </c>
      <c r="LK1" s="89">
        <v>44513</v>
      </c>
      <c r="LL1" s="89">
        <v>44514</v>
      </c>
      <c r="LM1" s="89">
        <v>44515</v>
      </c>
      <c r="LN1" s="89">
        <v>44516</v>
      </c>
      <c r="LO1" s="89">
        <v>44517</v>
      </c>
      <c r="LP1" s="89">
        <v>44518</v>
      </c>
      <c r="LQ1" s="89">
        <v>44519</v>
      </c>
      <c r="LR1" s="89">
        <v>44520</v>
      </c>
      <c r="LS1" s="89">
        <v>44521</v>
      </c>
      <c r="LT1" s="89">
        <v>44522</v>
      </c>
      <c r="LU1" s="89">
        <v>44523</v>
      </c>
      <c r="LV1" s="89">
        <v>44524</v>
      </c>
      <c r="LW1" s="89">
        <v>44525</v>
      </c>
      <c r="LX1" s="89">
        <v>44526</v>
      </c>
      <c r="LY1" s="89">
        <v>44527</v>
      </c>
      <c r="LZ1" s="89">
        <v>44528</v>
      </c>
      <c r="MA1" s="89">
        <v>44529</v>
      </c>
      <c r="MB1" s="89">
        <v>44530</v>
      </c>
      <c r="MC1" s="89">
        <v>44531</v>
      </c>
      <c r="MD1" s="89">
        <v>44532</v>
      </c>
      <c r="ME1" s="89">
        <v>44533</v>
      </c>
      <c r="MF1" s="89">
        <v>44534</v>
      </c>
      <c r="MG1" s="89">
        <v>44535</v>
      </c>
      <c r="MH1" s="89">
        <v>44536</v>
      </c>
      <c r="MI1" s="89">
        <v>44537</v>
      </c>
      <c r="MJ1" s="89">
        <v>44538</v>
      </c>
      <c r="MK1" s="89">
        <v>44539</v>
      </c>
      <c r="ML1" s="89">
        <v>44540</v>
      </c>
      <c r="MM1" s="89">
        <v>44541</v>
      </c>
      <c r="MN1" s="89">
        <v>44542</v>
      </c>
      <c r="MO1" s="89">
        <v>44543</v>
      </c>
      <c r="MP1" s="89">
        <v>44544</v>
      </c>
      <c r="MQ1" s="89">
        <v>44545</v>
      </c>
      <c r="MR1" s="89">
        <v>44546</v>
      </c>
      <c r="MS1" s="89">
        <v>44547</v>
      </c>
      <c r="MT1" s="89">
        <v>44548</v>
      </c>
      <c r="MU1" s="89">
        <v>44549</v>
      </c>
      <c r="MV1" s="89">
        <v>44550</v>
      </c>
      <c r="MW1" s="89">
        <v>44551</v>
      </c>
      <c r="MX1" s="89">
        <v>44552</v>
      </c>
      <c r="MY1" s="89">
        <v>44553</v>
      </c>
      <c r="MZ1" s="89">
        <v>44554</v>
      </c>
      <c r="NA1" s="89">
        <v>44555</v>
      </c>
      <c r="NB1" s="89">
        <v>44556</v>
      </c>
      <c r="NC1" s="89">
        <v>44557</v>
      </c>
      <c r="ND1" s="89">
        <v>44558</v>
      </c>
      <c r="NE1" s="89">
        <f t="shared" ref="NE1:NF1" si="0">ND1+1</f>
        <v>44559</v>
      </c>
      <c r="NF1" s="89">
        <f t="shared" si="0"/>
        <v>44560</v>
      </c>
      <c r="NG1" s="89">
        <f>NF1+1</f>
        <v>44561</v>
      </c>
      <c r="NI1" s="91" t="s">
        <v>418</v>
      </c>
    </row>
    <row r="2" spans="1:373">
      <c r="A2" s="7" t="s">
        <v>394</v>
      </c>
      <c r="B2" s="7" t="s">
        <v>492</v>
      </c>
      <c r="C2" s="26">
        <v>2</v>
      </c>
      <c r="D2" s="26">
        <f t="shared" ref="D2" si="1">MAX(G2:NH2)</f>
        <v>0</v>
      </c>
      <c r="E2" s="1">
        <f t="shared" ref="E2" si="2">COUNTIF(G2:NH2,"&gt;0")</f>
        <v>0</v>
      </c>
      <c r="F2" s="3">
        <f t="shared" ref="F2" si="3">SUM(G2:NG2)</f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I2" s="49">
        <f t="shared" ref="NI2:NI65" si="4">IF(SUM(G2:NG2)&gt;0,1,0)</f>
        <v>0</v>
      </c>
    </row>
    <row r="3" spans="1:373">
      <c r="A3" s="7" t="s">
        <v>315</v>
      </c>
      <c r="B3" s="7" t="s">
        <v>451</v>
      </c>
      <c r="C3" s="26" t="s">
        <v>387</v>
      </c>
      <c r="D3" s="26">
        <f t="shared" ref="D3:D38" si="5">MAX(G3:NH3)</f>
        <v>22</v>
      </c>
      <c r="E3" s="1">
        <f t="shared" ref="E3:E38" si="6">COUNTIF(G3:NH3,"&gt;0")</f>
        <v>10</v>
      </c>
      <c r="F3" s="3">
        <f t="shared" ref="F3:F38" si="7">SUM(G3:NG3)</f>
        <v>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>
        <v>2</v>
      </c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>
        <v>1</v>
      </c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>
        <v>1</v>
      </c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>
        <v>2</v>
      </c>
      <c r="HW3" s="1"/>
      <c r="HX3" s="1">
        <v>1</v>
      </c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>
        <v>1</v>
      </c>
      <c r="IL3" s="1"/>
      <c r="IM3" s="1"/>
      <c r="IN3" s="1"/>
      <c r="IO3" s="1"/>
      <c r="IP3" s="1"/>
      <c r="IQ3" s="1"/>
      <c r="IR3" s="1">
        <v>1</v>
      </c>
      <c r="IS3" s="1"/>
      <c r="IT3" s="1">
        <v>3</v>
      </c>
      <c r="IU3" s="1"/>
      <c r="IV3" s="1"/>
      <c r="IW3" s="1"/>
      <c r="IX3" s="1"/>
      <c r="IY3" s="1"/>
      <c r="IZ3" s="1"/>
      <c r="JA3" s="1"/>
      <c r="JB3" s="1"/>
      <c r="JC3" s="1"/>
      <c r="JD3" s="1">
        <v>1</v>
      </c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>
        <v>22</v>
      </c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I3" s="49">
        <f t="shared" si="4"/>
        <v>1</v>
      </c>
    </row>
    <row r="4" spans="1:373">
      <c r="A4" s="7" t="s">
        <v>364</v>
      </c>
      <c r="B4" s="7" t="s">
        <v>498</v>
      </c>
      <c r="C4" s="26" t="s">
        <v>378</v>
      </c>
      <c r="D4" s="26">
        <f t="shared" si="5"/>
        <v>0</v>
      </c>
      <c r="E4" s="1">
        <f t="shared" si="6"/>
        <v>0</v>
      </c>
      <c r="F4" s="3">
        <f t="shared" si="7"/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I4" s="49">
        <f t="shared" si="4"/>
        <v>0</v>
      </c>
    </row>
    <row r="5" spans="1:373">
      <c r="A5" s="7" t="s">
        <v>355</v>
      </c>
      <c r="B5" s="7" t="s">
        <v>452</v>
      </c>
      <c r="C5" s="26" t="s">
        <v>378</v>
      </c>
      <c r="D5" s="26">
        <f t="shared" si="5"/>
        <v>6</v>
      </c>
      <c r="E5" s="1">
        <f t="shared" si="6"/>
        <v>11</v>
      </c>
      <c r="F5" s="3">
        <f t="shared" si="7"/>
        <v>26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>
        <v>1</v>
      </c>
      <c r="DN5" s="1">
        <v>1</v>
      </c>
      <c r="DO5" s="1"/>
      <c r="DP5" s="1"/>
      <c r="DQ5" s="1"/>
      <c r="DR5" s="1"/>
      <c r="DS5" s="1"/>
      <c r="DT5" s="1"/>
      <c r="DU5" s="1"/>
      <c r="DV5" s="1">
        <v>4</v>
      </c>
      <c r="DW5" s="1"/>
      <c r="DX5" s="1"/>
      <c r="DY5" s="1">
        <v>4</v>
      </c>
      <c r="DZ5" s="1"/>
      <c r="EA5" s="1">
        <v>1</v>
      </c>
      <c r="EB5" s="1"/>
      <c r="EC5" s="1"/>
      <c r="ED5" s="1">
        <v>2</v>
      </c>
      <c r="EE5" s="1"/>
      <c r="EF5" s="1"/>
      <c r="EG5" s="1"/>
      <c r="EH5" s="1">
        <v>1</v>
      </c>
      <c r="EI5" s="1"/>
      <c r="EJ5" s="1">
        <v>3</v>
      </c>
      <c r="EK5" s="1"/>
      <c r="EL5" s="1"/>
      <c r="EM5" s="1">
        <v>2</v>
      </c>
      <c r="EN5" s="1"/>
      <c r="EO5" s="1"/>
      <c r="EP5" s="1"/>
      <c r="EQ5" s="1"/>
      <c r="ER5" s="1">
        <v>6</v>
      </c>
      <c r="ES5" s="1"/>
      <c r="ET5" s="1"/>
      <c r="EU5" s="1"/>
      <c r="EV5" s="1"/>
      <c r="EW5" s="1"/>
      <c r="EX5" s="1"/>
      <c r="EY5" s="1"/>
      <c r="EZ5" s="1"/>
      <c r="FA5" s="1">
        <v>1</v>
      </c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I5" s="49">
        <f t="shared" si="4"/>
        <v>1</v>
      </c>
    </row>
    <row r="6" spans="1:373">
      <c r="A6" s="7" t="s">
        <v>363</v>
      </c>
      <c r="B6" s="7" t="s">
        <v>453</v>
      </c>
      <c r="C6" s="26">
        <v>3</v>
      </c>
      <c r="D6" s="26">
        <f t="shared" si="5"/>
        <v>0</v>
      </c>
      <c r="E6" s="1">
        <f t="shared" si="6"/>
        <v>0</v>
      </c>
      <c r="F6" s="3">
        <f t="shared" si="7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I6" s="49">
        <f t="shared" si="4"/>
        <v>0</v>
      </c>
    </row>
    <row r="7" spans="1:373">
      <c r="A7" s="7" t="s">
        <v>360</v>
      </c>
      <c r="B7" s="7" t="s">
        <v>454</v>
      </c>
      <c r="C7" s="26">
        <v>2</v>
      </c>
      <c r="D7" s="26">
        <f t="shared" si="5"/>
        <v>0</v>
      </c>
      <c r="E7" s="1">
        <f t="shared" si="6"/>
        <v>0</v>
      </c>
      <c r="F7" s="3">
        <f t="shared" si="7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I7" s="49">
        <f t="shared" si="4"/>
        <v>0</v>
      </c>
    </row>
    <row r="8" spans="1:373">
      <c r="A8" s="7" t="s">
        <v>316</v>
      </c>
      <c r="B8" s="7" t="s">
        <v>455</v>
      </c>
      <c r="C8" s="26" t="s">
        <v>377</v>
      </c>
      <c r="D8" s="26">
        <f t="shared" si="5"/>
        <v>0</v>
      </c>
      <c r="E8" s="1">
        <f t="shared" si="6"/>
        <v>0</v>
      </c>
      <c r="F8" s="3">
        <f t="shared" si="7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I8" s="49">
        <f t="shared" si="4"/>
        <v>0</v>
      </c>
    </row>
    <row r="9" spans="1:373">
      <c r="A9" s="7" t="s">
        <v>405</v>
      </c>
      <c r="B9" s="7" t="s">
        <v>456</v>
      </c>
      <c r="C9" s="26" t="s">
        <v>378</v>
      </c>
      <c r="D9" s="26">
        <f t="shared" si="5"/>
        <v>2</v>
      </c>
      <c r="E9" s="1">
        <f t="shared" si="6"/>
        <v>1</v>
      </c>
      <c r="F9" s="3">
        <f t="shared" si="7"/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>
        <v>2</v>
      </c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I9" s="49">
        <f t="shared" si="4"/>
        <v>1</v>
      </c>
    </row>
    <row r="10" spans="1:373">
      <c r="A10" s="7" t="s">
        <v>317</v>
      </c>
      <c r="B10" s="7" t="s">
        <v>457</v>
      </c>
      <c r="C10" s="26" t="s">
        <v>378</v>
      </c>
      <c r="D10" s="26">
        <f t="shared" si="5"/>
        <v>10</v>
      </c>
      <c r="E10" s="1">
        <f t="shared" si="6"/>
        <v>20</v>
      </c>
      <c r="F10" s="3">
        <f t="shared" si="7"/>
        <v>64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>
        <v>1</v>
      </c>
      <c r="EK10" s="1"/>
      <c r="EL10" s="1"/>
      <c r="EM10" s="1"/>
      <c r="EN10" s="1"/>
      <c r="EO10" s="1"/>
      <c r="EP10" s="1"/>
      <c r="EQ10" s="1"/>
      <c r="ER10" s="1">
        <v>1</v>
      </c>
      <c r="ES10" s="1"/>
      <c r="ET10" s="1"/>
      <c r="EU10" s="1"/>
      <c r="EV10" s="1">
        <v>3</v>
      </c>
      <c r="EW10" s="1"/>
      <c r="EX10" s="1"/>
      <c r="EY10" s="1">
        <v>4</v>
      </c>
      <c r="EZ10" s="1">
        <v>4</v>
      </c>
      <c r="FA10" s="1">
        <v>3</v>
      </c>
      <c r="FB10" s="1"/>
      <c r="FC10" s="1"/>
      <c r="FD10" s="1">
        <v>2</v>
      </c>
      <c r="FE10" s="1">
        <v>2</v>
      </c>
      <c r="FF10" s="1"/>
      <c r="FG10" s="1"/>
      <c r="FH10" s="1">
        <v>3</v>
      </c>
      <c r="FI10" s="1"/>
      <c r="FJ10" s="1"/>
      <c r="FK10" s="1"/>
      <c r="FL10" s="1"/>
      <c r="FM10" s="1"/>
      <c r="FN10" s="1">
        <v>1</v>
      </c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>
        <v>1</v>
      </c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>
        <v>2</v>
      </c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>
        <v>6</v>
      </c>
      <c r="HE10" s="1"/>
      <c r="HF10" s="1"/>
      <c r="HG10" s="1">
        <v>10</v>
      </c>
      <c r="HH10" s="1"/>
      <c r="HI10" s="1"/>
      <c r="HJ10" s="1"/>
      <c r="HK10" s="1"/>
      <c r="HL10" s="1"/>
      <c r="HM10" s="1"/>
      <c r="HN10" s="1">
        <v>4</v>
      </c>
      <c r="HO10" s="1">
        <v>5</v>
      </c>
      <c r="HP10" s="1"/>
      <c r="HQ10" s="1"/>
      <c r="HR10" s="1"/>
      <c r="HS10" s="1">
        <v>4</v>
      </c>
      <c r="HT10" s="1"/>
      <c r="HU10" s="1">
        <v>4</v>
      </c>
      <c r="HV10" s="1">
        <v>3</v>
      </c>
      <c r="HW10" s="1"/>
      <c r="HX10" s="1">
        <v>1</v>
      </c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I10" s="49">
        <f t="shared" si="4"/>
        <v>1</v>
      </c>
    </row>
    <row r="11" spans="1:373">
      <c r="A11" s="7" t="s">
        <v>404</v>
      </c>
      <c r="B11" s="7" t="s">
        <v>501</v>
      </c>
      <c r="C11" s="26" t="s">
        <v>378</v>
      </c>
      <c r="D11" s="26">
        <f t="shared" si="5"/>
        <v>4</v>
      </c>
      <c r="E11" s="1">
        <f t="shared" si="6"/>
        <v>4</v>
      </c>
      <c r="F11" s="3">
        <f t="shared" si="7"/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>
        <v>4</v>
      </c>
      <c r="GA11" s="1"/>
      <c r="GB11" s="1"/>
      <c r="GC11" s="1">
        <v>4</v>
      </c>
      <c r="GD11" s="1"/>
      <c r="GE11" s="1"/>
      <c r="GF11" s="1"/>
      <c r="GG11" s="1"/>
      <c r="GH11" s="1"/>
      <c r="GI11" s="1"/>
      <c r="GJ11" s="1"/>
      <c r="GK11" s="1">
        <v>3</v>
      </c>
      <c r="GL11" s="1">
        <v>3</v>
      </c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I11" s="49">
        <f t="shared" si="4"/>
        <v>1</v>
      </c>
    </row>
    <row r="12" spans="1:373">
      <c r="A12" s="7" t="s">
        <v>318</v>
      </c>
      <c r="B12" s="7" t="s">
        <v>458</v>
      </c>
      <c r="C12" s="26" t="s">
        <v>377</v>
      </c>
      <c r="D12" s="26">
        <f t="shared" si="5"/>
        <v>1</v>
      </c>
      <c r="E12" s="1">
        <f t="shared" si="6"/>
        <v>1</v>
      </c>
      <c r="F12" s="3">
        <f t="shared" si="7"/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>
        <v>1</v>
      </c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I12" s="49">
        <f t="shared" si="4"/>
        <v>1</v>
      </c>
    </row>
    <row r="13" spans="1:373">
      <c r="A13" s="7" t="s">
        <v>319</v>
      </c>
      <c r="B13" s="7" t="s">
        <v>459</v>
      </c>
      <c r="C13" s="26" t="s">
        <v>387</v>
      </c>
      <c r="D13" s="26">
        <f t="shared" si="5"/>
        <v>2</v>
      </c>
      <c r="E13" s="1">
        <f t="shared" si="6"/>
        <v>5</v>
      </c>
      <c r="F13" s="3">
        <f t="shared" si="7"/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>
        <v>1</v>
      </c>
      <c r="GJ13" s="1"/>
      <c r="GK13" s="1">
        <v>2</v>
      </c>
      <c r="GL13" s="1">
        <v>1</v>
      </c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>
        <v>1</v>
      </c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>
        <v>1</v>
      </c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I13" s="49">
        <f t="shared" si="4"/>
        <v>1</v>
      </c>
    </row>
    <row r="14" spans="1:373">
      <c r="A14" s="7" t="s">
        <v>320</v>
      </c>
      <c r="B14" s="7" t="s">
        <v>460</v>
      </c>
      <c r="C14" s="26">
        <v>3</v>
      </c>
      <c r="D14" s="26">
        <f t="shared" si="5"/>
        <v>0</v>
      </c>
      <c r="E14" s="1">
        <f t="shared" si="6"/>
        <v>0</v>
      </c>
      <c r="F14" s="3">
        <f t="shared" si="7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I14" s="49">
        <f t="shared" si="4"/>
        <v>0</v>
      </c>
    </row>
    <row r="15" spans="1:373">
      <c r="A15" s="7" t="s">
        <v>321</v>
      </c>
      <c r="B15" s="7" t="s">
        <v>461</v>
      </c>
      <c r="C15" s="26" t="s">
        <v>378</v>
      </c>
      <c r="D15" s="26">
        <f t="shared" si="5"/>
        <v>3</v>
      </c>
      <c r="E15" s="1">
        <f t="shared" si="6"/>
        <v>8</v>
      </c>
      <c r="F15" s="3">
        <f t="shared" si="7"/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>
        <v>1</v>
      </c>
      <c r="FW15" s="1"/>
      <c r="FX15" s="1"/>
      <c r="FY15" s="1"/>
      <c r="FZ15" s="1">
        <v>1</v>
      </c>
      <c r="GA15" s="1"/>
      <c r="GB15" s="1"/>
      <c r="GC15" s="1">
        <v>1</v>
      </c>
      <c r="GD15" s="1"/>
      <c r="GE15" s="1"/>
      <c r="GF15" s="1"/>
      <c r="GG15" s="1"/>
      <c r="GH15" s="1"/>
      <c r="GI15" s="1"/>
      <c r="GJ15" s="1"/>
      <c r="GK15" s="1">
        <v>3</v>
      </c>
      <c r="GL15" s="1">
        <v>1</v>
      </c>
      <c r="GM15" s="1"/>
      <c r="GN15" s="1"/>
      <c r="GO15" s="1"/>
      <c r="GP15" s="1"/>
      <c r="GQ15" s="1"/>
      <c r="GR15" s="1">
        <v>2</v>
      </c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>
        <v>1</v>
      </c>
      <c r="HE15" s="1"/>
      <c r="HF15" s="1"/>
      <c r="HG15" s="1">
        <v>1</v>
      </c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I15" s="49">
        <f t="shared" si="4"/>
        <v>1</v>
      </c>
    </row>
    <row r="16" spans="1:373">
      <c r="A16" s="7" t="s">
        <v>322</v>
      </c>
      <c r="B16" s="7" t="s">
        <v>462</v>
      </c>
      <c r="C16" s="26" t="s">
        <v>378</v>
      </c>
      <c r="D16" s="26">
        <f t="shared" si="5"/>
        <v>4</v>
      </c>
      <c r="E16" s="1">
        <f t="shared" si="6"/>
        <v>20</v>
      </c>
      <c r="F16" s="3">
        <f t="shared" si="7"/>
        <v>37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>
        <v>2</v>
      </c>
      <c r="ES16" s="1"/>
      <c r="ET16" s="1"/>
      <c r="EU16" s="1"/>
      <c r="EV16" s="1">
        <v>3</v>
      </c>
      <c r="EW16" s="1"/>
      <c r="EX16" s="1"/>
      <c r="EY16" s="1">
        <v>2</v>
      </c>
      <c r="EZ16" s="1">
        <v>2</v>
      </c>
      <c r="FA16" s="1"/>
      <c r="FB16" s="1"/>
      <c r="FC16" s="1"/>
      <c r="FD16" s="1">
        <v>1</v>
      </c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>
        <v>1</v>
      </c>
      <c r="FZ16" s="1">
        <v>2</v>
      </c>
      <c r="GA16" s="1"/>
      <c r="GB16" s="1"/>
      <c r="GC16" s="1">
        <v>1</v>
      </c>
      <c r="GD16" s="1"/>
      <c r="GE16" s="1"/>
      <c r="GF16" s="1"/>
      <c r="GG16" s="1"/>
      <c r="GH16" s="1"/>
      <c r="GI16" s="1">
        <v>4</v>
      </c>
      <c r="GJ16" s="1"/>
      <c r="GK16" s="1">
        <v>1</v>
      </c>
      <c r="GL16" s="1">
        <v>1</v>
      </c>
      <c r="GM16" s="1"/>
      <c r="GN16" s="1"/>
      <c r="GO16" s="1"/>
      <c r="GP16" s="1"/>
      <c r="GQ16" s="1"/>
      <c r="GR16" s="1">
        <v>4</v>
      </c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>
        <v>2</v>
      </c>
      <c r="HE16" s="1"/>
      <c r="HF16" s="1"/>
      <c r="HG16" s="1">
        <v>3</v>
      </c>
      <c r="HH16" s="1"/>
      <c r="HI16" s="1"/>
      <c r="HJ16" s="1"/>
      <c r="HK16" s="1"/>
      <c r="HL16" s="1"/>
      <c r="HM16" s="1"/>
      <c r="HN16" s="1"/>
      <c r="HO16" s="1">
        <v>1</v>
      </c>
      <c r="HP16" s="1"/>
      <c r="HQ16" s="1"/>
      <c r="HR16" s="1"/>
      <c r="HS16" s="1">
        <v>1</v>
      </c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>
        <v>1</v>
      </c>
      <c r="IL16" s="1"/>
      <c r="IM16" s="1"/>
      <c r="IN16" s="1"/>
      <c r="IO16" s="1"/>
      <c r="IP16" s="1"/>
      <c r="IQ16" s="1"/>
      <c r="IR16" s="1">
        <v>2</v>
      </c>
      <c r="IS16" s="1"/>
      <c r="IT16" s="1"/>
      <c r="IU16" s="1"/>
      <c r="IV16" s="1"/>
      <c r="IW16" s="1"/>
      <c r="IX16" s="1"/>
      <c r="IY16" s="1">
        <v>1</v>
      </c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>
        <v>2</v>
      </c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I16" s="49">
        <f t="shared" si="4"/>
        <v>1</v>
      </c>
    </row>
    <row r="17" spans="1:373">
      <c r="A17" s="7" t="s">
        <v>366</v>
      </c>
      <c r="B17" s="7" t="s">
        <v>463</v>
      </c>
      <c r="C17" s="26" t="s">
        <v>378</v>
      </c>
      <c r="D17" s="26">
        <f t="shared" si="5"/>
        <v>0</v>
      </c>
      <c r="E17" s="1">
        <f t="shared" si="6"/>
        <v>0</v>
      </c>
      <c r="F17" s="3">
        <f t="shared" si="7"/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I17" s="49">
        <f t="shared" si="4"/>
        <v>0</v>
      </c>
    </row>
    <row r="18" spans="1:373">
      <c r="A18" s="7" t="s">
        <v>323</v>
      </c>
      <c r="B18" s="7" t="s">
        <v>464</v>
      </c>
      <c r="C18" s="26" t="s">
        <v>378</v>
      </c>
      <c r="D18" s="26">
        <f t="shared" si="5"/>
        <v>0</v>
      </c>
      <c r="E18" s="1">
        <f t="shared" si="6"/>
        <v>0</v>
      </c>
      <c r="F18" s="3">
        <f t="shared" si="7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I18" s="49">
        <f t="shared" si="4"/>
        <v>0</v>
      </c>
    </row>
    <row r="19" spans="1:373">
      <c r="A19" s="7" t="s">
        <v>324</v>
      </c>
      <c r="B19" s="7" t="s">
        <v>325</v>
      </c>
      <c r="C19" s="26" t="s">
        <v>378</v>
      </c>
      <c r="D19" s="26">
        <f t="shared" si="5"/>
        <v>9</v>
      </c>
      <c r="E19" s="1">
        <f t="shared" si="6"/>
        <v>13</v>
      </c>
      <c r="F19" s="3">
        <f t="shared" si="7"/>
        <v>40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>
        <v>2</v>
      </c>
      <c r="EB19" s="1"/>
      <c r="EC19" s="1"/>
      <c r="ED19" s="1">
        <v>4</v>
      </c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>
        <v>1</v>
      </c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>
        <v>1</v>
      </c>
      <c r="GA19" s="1"/>
      <c r="GB19" s="1"/>
      <c r="GC19" s="1"/>
      <c r="GD19" s="1"/>
      <c r="GE19" s="1"/>
      <c r="GF19" s="1"/>
      <c r="GG19" s="1"/>
      <c r="GH19" s="1"/>
      <c r="GI19" s="1">
        <v>2</v>
      </c>
      <c r="GJ19" s="1"/>
      <c r="GK19" s="1">
        <v>9</v>
      </c>
      <c r="GL19" s="1">
        <v>3</v>
      </c>
      <c r="GM19" s="1"/>
      <c r="GN19" s="1"/>
      <c r="GO19" s="1"/>
      <c r="GP19" s="1"/>
      <c r="GQ19" s="1"/>
      <c r="GR19" s="1">
        <v>3</v>
      </c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>
        <v>2</v>
      </c>
      <c r="HT19" s="1"/>
      <c r="HU19" s="1">
        <v>5</v>
      </c>
      <c r="HV19" s="1">
        <v>3</v>
      </c>
      <c r="HW19" s="1"/>
      <c r="HX19" s="1">
        <v>4</v>
      </c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>
        <v>1</v>
      </c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I19" s="49">
        <f t="shared" si="4"/>
        <v>1</v>
      </c>
    </row>
    <row r="20" spans="1:373">
      <c r="A20" s="7" t="s">
        <v>326</v>
      </c>
      <c r="B20" s="7" t="s">
        <v>465</v>
      </c>
      <c r="C20" s="26" t="s">
        <v>377</v>
      </c>
      <c r="D20" s="26">
        <f t="shared" si="5"/>
        <v>3</v>
      </c>
      <c r="E20" s="1">
        <f t="shared" si="6"/>
        <v>7</v>
      </c>
      <c r="F20" s="3">
        <f t="shared" si="7"/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>
        <v>1</v>
      </c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>
        <v>1</v>
      </c>
      <c r="HV20" s="1">
        <v>3</v>
      </c>
      <c r="HW20" s="1"/>
      <c r="HX20" s="1">
        <v>2</v>
      </c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>
        <v>1</v>
      </c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>
        <v>1</v>
      </c>
      <c r="JE20" s="1"/>
      <c r="JF20" s="1"/>
      <c r="JG20" s="1"/>
      <c r="JH20" s="1"/>
      <c r="JI20" s="1">
        <v>2</v>
      </c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I20" s="49">
        <f t="shared" si="4"/>
        <v>1</v>
      </c>
    </row>
    <row r="21" spans="1:373">
      <c r="A21" s="7" t="s">
        <v>327</v>
      </c>
      <c r="B21" s="7" t="s">
        <v>497</v>
      </c>
      <c r="C21" s="26" t="s">
        <v>378</v>
      </c>
      <c r="D21" s="26">
        <f t="shared" si="5"/>
        <v>1</v>
      </c>
      <c r="E21" s="1">
        <f t="shared" si="6"/>
        <v>1</v>
      </c>
      <c r="F21" s="3">
        <f t="shared" si="7"/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>
        <v>1</v>
      </c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I21" s="49">
        <f t="shared" si="4"/>
        <v>1</v>
      </c>
    </row>
    <row r="22" spans="1:373">
      <c r="A22" s="7" t="s">
        <v>328</v>
      </c>
      <c r="B22" s="7" t="s">
        <v>466</v>
      </c>
      <c r="C22" s="26" t="s">
        <v>378</v>
      </c>
      <c r="D22" s="26">
        <f t="shared" si="5"/>
        <v>4</v>
      </c>
      <c r="E22" s="1">
        <f t="shared" si="6"/>
        <v>18</v>
      </c>
      <c r="F22" s="3">
        <f t="shared" si="7"/>
        <v>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>
        <v>1</v>
      </c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>
        <v>1</v>
      </c>
      <c r="EK22" s="1"/>
      <c r="EL22" s="1"/>
      <c r="EM22" s="1"/>
      <c r="EN22" s="1"/>
      <c r="EO22" s="1"/>
      <c r="EP22" s="1"/>
      <c r="EQ22" s="1"/>
      <c r="ER22" s="1">
        <v>1</v>
      </c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>
        <v>2</v>
      </c>
      <c r="FF22" s="1"/>
      <c r="FG22" s="1"/>
      <c r="FH22" s="1"/>
      <c r="FI22" s="1"/>
      <c r="FJ22" s="1"/>
      <c r="FK22" s="1"/>
      <c r="FL22" s="1"/>
      <c r="FM22" s="1"/>
      <c r="FN22" s="1">
        <v>2</v>
      </c>
      <c r="FO22" s="1"/>
      <c r="FP22" s="1"/>
      <c r="FQ22" s="1"/>
      <c r="FR22" s="1"/>
      <c r="FS22" s="1"/>
      <c r="FT22" s="1"/>
      <c r="FU22" s="1"/>
      <c r="FV22" s="1">
        <v>3</v>
      </c>
      <c r="FW22" s="1"/>
      <c r="FX22" s="1"/>
      <c r="FY22" s="1"/>
      <c r="FZ22" s="1"/>
      <c r="GA22" s="1"/>
      <c r="GB22" s="1"/>
      <c r="GC22" s="1">
        <v>2</v>
      </c>
      <c r="GD22" s="1"/>
      <c r="GE22" s="1"/>
      <c r="GF22" s="1"/>
      <c r="GG22" s="1"/>
      <c r="GH22" s="1"/>
      <c r="GI22" s="1"/>
      <c r="GJ22" s="1"/>
      <c r="GK22" s="1">
        <v>2</v>
      </c>
      <c r="GL22" s="1">
        <v>1</v>
      </c>
      <c r="GM22" s="1"/>
      <c r="GN22" s="1"/>
      <c r="GO22" s="1"/>
      <c r="GP22" s="1"/>
      <c r="GQ22" s="1"/>
      <c r="GR22" s="1">
        <v>1</v>
      </c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>
        <v>1</v>
      </c>
      <c r="HE22" s="1"/>
      <c r="HF22" s="1"/>
      <c r="HG22" s="1">
        <v>3</v>
      </c>
      <c r="HH22" s="1"/>
      <c r="HI22" s="1"/>
      <c r="HJ22" s="1"/>
      <c r="HK22" s="1"/>
      <c r="HL22" s="1"/>
      <c r="HM22" s="1"/>
      <c r="HN22" s="1"/>
      <c r="HO22" s="1">
        <v>2</v>
      </c>
      <c r="HP22" s="1"/>
      <c r="HQ22" s="1"/>
      <c r="HR22" s="1"/>
      <c r="HS22" s="1"/>
      <c r="HT22" s="1"/>
      <c r="HU22" s="1">
        <v>1</v>
      </c>
      <c r="HV22" s="1"/>
      <c r="HW22" s="1"/>
      <c r="HX22" s="1">
        <v>3</v>
      </c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>
        <v>4</v>
      </c>
      <c r="IU22" s="1"/>
      <c r="IV22" s="1"/>
      <c r="IW22" s="1"/>
      <c r="IX22" s="1"/>
      <c r="IY22" s="1">
        <v>1</v>
      </c>
      <c r="IZ22" s="1"/>
      <c r="JA22" s="1"/>
      <c r="JB22" s="1"/>
      <c r="JC22" s="1"/>
      <c r="JD22" s="1">
        <v>2</v>
      </c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I22" s="49">
        <f t="shared" si="4"/>
        <v>1</v>
      </c>
    </row>
    <row r="23" spans="1:373">
      <c r="A23" s="7" t="s">
        <v>329</v>
      </c>
      <c r="B23" s="7" t="s">
        <v>467</v>
      </c>
      <c r="C23" s="26">
        <v>2</v>
      </c>
      <c r="D23" s="26">
        <f t="shared" si="5"/>
        <v>0</v>
      </c>
      <c r="E23" s="1">
        <f t="shared" si="6"/>
        <v>0</v>
      </c>
      <c r="F23" s="3">
        <f t="shared" si="7"/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I23" s="49">
        <f t="shared" si="4"/>
        <v>0</v>
      </c>
    </row>
    <row r="24" spans="1:373">
      <c r="A24" s="7" t="s">
        <v>341</v>
      </c>
      <c r="B24" s="7" t="s">
        <v>468</v>
      </c>
      <c r="C24" s="26" t="s">
        <v>378</v>
      </c>
      <c r="D24" s="26">
        <f t="shared" si="5"/>
        <v>82</v>
      </c>
      <c r="E24" s="1">
        <f t="shared" si="6"/>
        <v>16</v>
      </c>
      <c r="F24" s="3">
        <f t="shared" si="7"/>
        <v>678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>
        <v>25</v>
      </c>
      <c r="FO24" s="1"/>
      <c r="FP24" s="1">
        <v>40</v>
      </c>
      <c r="FQ24" s="1"/>
      <c r="FR24" s="1">
        <v>43</v>
      </c>
      <c r="FS24" s="1"/>
      <c r="FT24" s="1"/>
      <c r="FU24" s="1"/>
      <c r="FV24" s="1">
        <v>63</v>
      </c>
      <c r="FW24" s="1"/>
      <c r="FX24" s="1"/>
      <c r="FY24" s="1">
        <v>72</v>
      </c>
      <c r="FZ24" s="1">
        <v>81</v>
      </c>
      <c r="GA24" s="1"/>
      <c r="GB24" s="1"/>
      <c r="GC24" s="1">
        <v>73</v>
      </c>
      <c r="GD24" s="1"/>
      <c r="GE24" s="1"/>
      <c r="GF24" s="1"/>
      <c r="GG24" s="1"/>
      <c r="GH24" s="1"/>
      <c r="GI24" s="1">
        <v>28</v>
      </c>
      <c r="GJ24" s="1"/>
      <c r="GK24" s="1">
        <v>59</v>
      </c>
      <c r="GL24" s="1">
        <v>82</v>
      </c>
      <c r="GM24" s="1"/>
      <c r="GN24" s="1"/>
      <c r="GO24" s="1"/>
      <c r="GP24" s="1"/>
      <c r="GQ24" s="1"/>
      <c r="GR24" s="1">
        <v>50</v>
      </c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>
        <v>21</v>
      </c>
      <c r="HE24" s="1"/>
      <c r="HF24" s="1"/>
      <c r="HG24" s="1">
        <v>24</v>
      </c>
      <c r="HH24" s="1"/>
      <c r="HI24" s="1"/>
      <c r="HJ24" s="1"/>
      <c r="HK24" s="1"/>
      <c r="HL24" s="1"/>
      <c r="HM24" s="1"/>
      <c r="HN24" s="1">
        <v>9</v>
      </c>
      <c r="HO24" s="1">
        <v>6</v>
      </c>
      <c r="HP24" s="1"/>
      <c r="HQ24" s="1"/>
      <c r="HR24" s="1"/>
      <c r="HS24" s="1">
        <v>2</v>
      </c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I24" s="49">
        <f t="shared" si="4"/>
        <v>1</v>
      </c>
    </row>
    <row r="25" spans="1:373">
      <c r="A25" s="7" t="s">
        <v>330</v>
      </c>
      <c r="B25" s="7" t="s">
        <v>469</v>
      </c>
      <c r="C25" s="26" t="s">
        <v>378</v>
      </c>
      <c r="D25" s="26">
        <f t="shared" si="5"/>
        <v>17</v>
      </c>
      <c r="E25" s="1">
        <f t="shared" si="6"/>
        <v>34</v>
      </c>
      <c r="F25" s="3">
        <f t="shared" si="7"/>
        <v>161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>
        <v>2</v>
      </c>
      <c r="DZ25" s="1"/>
      <c r="EA25" s="1">
        <v>4</v>
      </c>
      <c r="EB25" s="1"/>
      <c r="EC25" s="1"/>
      <c r="ED25" s="1">
        <v>6</v>
      </c>
      <c r="EE25" s="1"/>
      <c r="EF25" s="1"/>
      <c r="EG25" s="1"/>
      <c r="EH25" s="1">
        <v>5</v>
      </c>
      <c r="EI25" s="1">
        <v>1</v>
      </c>
      <c r="EJ25" s="1">
        <v>4</v>
      </c>
      <c r="EK25" s="1"/>
      <c r="EL25" s="1"/>
      <c r="EM25" s="1">
        <v>2</v>
      </c>
      <c r="EN25" s="1"/>
      <c r="EO25" s="1"/>
      <c r="EP25" s="1"/>
      <c r="EQ25" s="1"/>
      <c r="ER25" s="1">
        <v>2</v>
      </c>
      <c r="ES25" s="1"/>
      <c r="ET25" s="1"/>
      <c r="EU25" s="1"/>
      <c r="EV25" s="1">
        <v>1</v>
      </c>
      <c r="EW25" s="1"/>
      <c r="EX25" s="1"/>
      <c r="EY25" s="1">
        <v>3</v>
      </c>
      <c r="EZ25" s="1">
        <v>2</v>
      </c>
      <c r="FA25" s="1">
        <v>1</v>
      </c>
      <c r="FB25" s="1"/>
      <c r="FC25" s="1"/>
      <c r="FD25" s="1">
        <v>1</v>
      </c>
      <c r="FE25" s="1"/>
      <c r="FF25" s="1"/>
      <c r="FG25" s="1"/>
      <c r="FH25" s="1"/>
      <c r="FI25" s="1"/>
      <c r="FJ25" s="1"/>
      <c r="FK25" s="1"/>
      <c r="FL25" s="1"/>
      <c r="FM25" s="1"/>
      <c r="FN25" s="1">
        <v>2</v>
      </c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>
        <v>1</v>
      </c>
      <c r="FZ25" s="1"/>
      <c r="GA25" s="1"/>
      <c r="GB25" s="1"/>
      <c r="GC25" s="1">
        <v>3</v>
      </c>
      <c r="GD25" s="1"/>
      <c r="GE25" s="1"/>
      <c r="GF25" s="1"/>
      <c r="GG25" s="1"/>
      <c r="GH25" s="1"/>
      <c r="GI25" s="1"/>
      <c r="GJ25" s="1"/>
      <c r="GK25" s="1"/>
      <c r="GL25" s="1">
        <v>5</v>
      </c>
      <c r="GM25" s="1"/>
      <c r="GN25" s="1"/>
      <c r="GO25" s="1"/>
      <c r="GP25" s="1"/>
      <c r="GQ25" s="1"/>
      <c r="GR25" s="1">
        <v>11</v>
      </c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>
        <v>6</v>
      </c>
      <c r="HE25" s="1"/>
      <c r="HF25" s="1"/>
      <c r="HG25" s="1">
        <v>7</v>
      </c>
      <c r="HH25" s="1"/>
      <c r="HI25" s="1"/>
      <c r="HJ25" s="1"/>
      <c r="HK25" s="1"/>
      <c r="HL25" s="1"/>
      <c r="HM25" s="1"/>
      <c r="HN25" s="1">
        <v>3</v>
      </c>
      <c r="HO25" s="1">
        <v>5</v>
      </c>
      <c r="HP25" s="1"/>
      <c r="HQ25" s="1"/>
      <c r="HR25" s="1"/>
      <c r="HS25" s="1">
        <v>1</v>
      </c>
      <c r="HT25" s="1"/>
      <c r="HU25" s="1">
        <v>9</v>
      </c>
      <c r="HV25" s="1">
        <v>3</v>
      </c>
      <c r="HW25" s="1"/>
      <c r="HX25" s="1">
        <v>6</v>
      </c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>
        <v>17</v>
      </c>
      <c r="IK25" s="1">
        <v>2</v>
      </c>
      <c r="IL25" s="1"/>
      <c r="IM25" s="1"/>
      <c r="IN25" s="1"/>
      <c r="IO25" s="1"/>
      <c r="IP25" s="1"/>
      <c r="IQ25" s="1"/>
      <c r="IR25" s="1">
        <v>1</v>
      </c>
      <c r="IS25" s="1"/>
      <c r="IT25" s="1">
        <v>15</v>
      </c>
      <c r="IU25" s="1"/>
      <c r="IV25" s="1"/>
      <c r="IW25" s="1"/>
      <c r="IX25" s="1"/>
      <c r="IY25" s="1">
        <v>9</v>
      </c>
      <c r="IZ25" s="1"/>
      <c r="JA25" s="1"/>
      <c r="JB25" s="1"/>
      <c r="JC25" s="1"/>
      <c r="JD25" s="1">
        <v>10</v>
      </c>
      <c r="JE25" s="1"/>
      <c r="JF25" s="1"/>
      <c r="JG25" s="1"/>
      <c r="JH25" s="1"/>
      <c r="JI25" s="1">
        <v>8</v>
      </c>
      <c r="JJ25" s="1"/>
      <c r="JK25" s="1"/>
      <c r="JL25" s="1"/>
      <c r="JM25" s="1"/>
      <c r="JN25" s="1"/>
      <c r="JO25" s="1"/>
      <c r="JP25" s="1">
        <v>3</v>
      </c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I25" s="49">
        <f t="shared" si="4"/>
        <v>1</v>
      </c>
    </row>
    <row r="26" spans="1:373">
      <c r="A26" s="33" t="s">
        <v>395</v>
      </c>
      <c r="B26" s="7" t="s">
        <v>499</v>
      </c>
      <c r="C26" s="26">
        <v>1</v>
      </c>
      <c r="D26" s="26">
        <f t="shared" si="5"/>
        <v>3</v>
      </c>
      <c r="E26" s="1">
        <f t="shared" si="6"/>
        <v>6</v>
      </c>
      <c r="F26" s="3">
        <f t="shared" si="7"/>
        <v>10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>
        <v>1</v>
      </c>
      <c r="ES26" s="1"/>
      <c r="ET26" s="1"/>
      <c r="EU26" s="1"/>
      <c r="EV26" s="1">
        <v>1</v>
      </c>
      <c r="EW26" s="1"/>
      <c r="EX26" s="1"/>
      <c r="EY26" s="1"/>
      <c r="EZ26" s="1">
        <v>1</v>
      </c>
      <c r="FA26" s="1">
        <v>3</v>
      </c>
      <c r="FB26" s="34"/>
      <c r="FC26" s="34"/>
      <c r="FD26" s="1">
        <v>1</v>
      </c>
      <c r="FE26" s="1">
        <v>3</v>
      </c>
      <c r="FF26" s="1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  <c r="LM26" s="34"/>
      <c r="LN26" s="34"/>
      <c r="LO26" s="34"/>
      <c r="LP26" s="34"/>
      <c r="LQ26" s="34"/>
      <c r="LR26" s="34"/>
      <c r="LS26" s="34"/>
      <c r="LT26" s="34"/>
      <c r="LU26" s="34"/>
      <c r="LV26" s="34"/>
      <c r="LW26" s="34"/>
      <c r="LX26" s="34"/>
      <c r="LY26" s="34"/>
      <c r="LZ26" s="34"/>
      <c r="MA26" s="34"/>
      <c r="MB26" s="34"/>
      <c r="MC26" s="34"/>
      <c r="MD26" s="34"/>
      <c r="ME26" s="34"/>
      <c r="MF26" s="34"/>
      <c r="MG26" s="34"/>
      <c r="MH26" s="34"/>
      <c r="MI26" s="34"/>
      <c r="MJ26" s="34"/>
      <c r="MK26" s="34"/>
      <c r="ML26" s="34"/>
      <c r="MM26" s="34"/>
      <c r="MN26" s="34"/>
      <c r="MO26" s="34"/>
      <c r="MP26" s="34"/>
      <c r="MQ26" s="34"/>
      <c r="MR26" s="34"/>
      <c r="MS26" s="34"/>
      <c r="MT26" s="34"/>
      <c r="MU26" s="34"/>
      <c r="MV26" s="34"/>
      <c r="MW26" s="34"/>
      <c r="MX26" s="34"/>
      <c r="MY26" s="34"/>
      <c r="MZ26" s="34"/>
      <c r="NA26" s="34"/>
      <c r="NB26" s="34"/>
      <c r="NC26" s="34"/>
      <c r="ND26" s="34"/>
      <c r="NE26" s="34"/>
      <c r="NF26" s="34"/>
      <c r="NG26" s="34"/>
      <c r="NI26" s="49">
        <f t="shared" si="4"/>
        <v>1</v>
      </c>
    </row>
    <row r="27" spans="1:373">
      <c r="A27" s="7" t="s">
        <v>331</v>
      </c>
      <c r="B27" s="7" t="s">
        <v>470</v>
      </c>
      <c r="C27" s="26" t="s">
        <v>378</v>
      </c>
      <c r="D27" s="26">
        <f t="shared" si="5"/>
        <v>41</v>
      </c>
      <c r="E27" s="1">
        <f t="shared" si="6"/>
        <v>36</v>
      </c>
      <c r="F27" s="3">
        <f t="shared" si="7"/>
        <v>377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>
        <v>1</v>
      </c>
      <c r="ES27" s="1"/>
      <c r="ET27" s="1"/>
      <c r="EU27" s="1"/>
      <c r="EV27" s="1">
        <v>11</v>
      </c>
      <c r="EW27" s="1"/>
      <c r="EX27" s="1"/>
      <c r="EY27" s="1">
        <v>30</v>
      </c>
      <c r="EZ27" s="1">
        <v>24</v>
      </c>
      <c r="FA27" s="1">
        <v>41</v>
      </c>
      <c r="FB27" s="1"/>
      <c r="FC27" s="1"/>
      <c r="FD27" s="1">
        <v>13</v>
      </c>
      <c r="FE27" s="1">
        <v>37</v>
      </c>
      <c r="FF27" s="1"/>
      <c r="FG27" s="1"/>
      <c r="FH27" s="1">
        <v>13</v>
      </c>
      <c r="FI27" s="1"/>
      <c r="FJ27" s="1"/>
      <c r="FK27" s="1"/>
      <c r="FL27" s="1"/>
      <c r="FM27" s="1"/>
      <c r="FN27" s="1">
        <v>9</v>
      </c>
      <c r="FO27" s="1"/>
      <c r="FP27" s="1">
        <v>11</v>
      </c>
      <c r="FQ27" s="1"/>
      <c r="FR27" s="1">
        <v>8</v>
      </c>
      <c r="FS27" s="1"/>
      <c r="FT27" s="1"/>
      <c r="FU27" s="1"/>
      <c r="FV27" s="1">
        <v>3</v>
      </c>
      <c r="FW27" s="1"/>
      <c r="FX27" s="1"/>
      <c r="FY27" s="1">
        <v>2</v>
      </c>
      <c r="FZ27" s="1">
        <v>5</v>
      </c>
      <c r="GA27" s="1"/>
      <c r="GB27" s="1"/>
      <c r="GC27" s="1">
        <v>2</v>
      </c>
      <c r="GD27" s="1"/>
      <c r="GE27" s="1"/>
      <c r="GF27" s="1"/>
      <c r="GG27" s="1"/>
      <c r="GH27" s="1"/>
      <c r="GI27" s="1">
        <v>3</v>
      </c>
      <c r="GJ27" s="1"/>
      <c r="GK27" s="1">
        <v>2</v>
      </c>
      <c r="GL27" s="1">
        <v>2</v>
      </c>
      <c r="GM27" s="1"/>
      <c r="GN27" s="1"/>
      <c r="GO27" s="1"/>
      <c r="GP27" s="1"/>
      <c r="GQ27" s="1"/>
      <c r="GR27" s="1">
        <v>6</v>
      </c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>
        <v>14</v>
      </c>
      <c r="HE27" s="1"/>
      <c r="HF27" s="1"/>
      <c r="HG27" s="1">
        <v>16</v>
      </c>
      <c r="HH27" s="1"/>
      <c r="HI27" s="1"/>
      <c r="HJ27" s="1"/>
      <c r="HK27" s="1"/>
      <c r="HL27" s="1"/>
      <c r="HM27" s="1"/>
      <c r="HN27" s="1">
        <v>7</v>
      </c>
      <c r="HO27" s="1">
        <v>17</v>
      </c>
      <c r="HP27" s="1"/>
      <c r="HQ27" s="1"/>
      <c r="HR27" s="1"/>
      <c r="HS27" s="1">
        <v>16</v>
      </c>
      <c r="HT27" s="1"/>
      <c r="HU27" s="1">
        <v>22</v>
      </c>
      <c r="HV27" s="1">
        <v>20</v>
      </c>
      <c r="HW27" s="1"/>
      <c r="HX27" s="1">
        <v>22</v>
      </c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>
        <v>3</v>
      </c>
      <c r="IK27" s="1">
        <v>2</v>
      </c>
      <c r="IL27" s="1"/>
      <c r="IM27" s="1"/>
      <c r="IN27" s="1"/>
      <c r="IO27" s="1"/>
      <c r="IP27" s="1"/>
      <c r="IQ27" s="1"/>
      <c r="IR27" s="1">
        <v>3</v>
      </c>
      <c r="IS27" s="1"/>
      <c r="IT27" s="1">
        <v>2</v>
      </c>
      <c r="IU27" s="1"/>
      <c r="IV27" s="1"/>
      <c r="IW27" s="1"/>
      <c r="IX27" s="1"/>
      <c r="IY27" s="1">
        <v>4</v>
      </c>
      <c r="IZ27" s="1"/>
      <c r="JA27" s="1"/>
      <c r="JB27" s="1"/>
      <c r="JC27" s="1"/>
      <c r="JD27" s="1">
        <v>1</v>
      </c>
      <c r="JE27" s="1"/>
      <c r="JF27" s="1"/>
      <c r="JG27" s="1"/>
      <c r="JH27" s="1"/>
      <c r="JI27" s="1">
        <v>1</v>
      </c>
      <c r="JJ27" s="1"/>
      <c r="JK27" s="1"/>
      <c r="JL27" s="1"/>
      <c r="JM27" s="1"/>
      <c r="JN27" s="1"/>
      <c r="JO27" s="1"/>
      <c r="JP27" s="1">
        <v>2</v>
      </c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>
        <v>2</v>
      </c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I27" s="49">
        <f t="shared" si="4"/>
        <v>1</v>
      </c>
    </row>
    <row r="28" spans="1:373">
      <c r="A28" s="7" t="s">
        <v>397</v>
      </c>
      <c r="B28" s="7" t="s">
        <v>508</v>
      </c>
      <c r="C28" s="26" t="s">
        <v>377</v>
      </c>
      <c r="D28" s="26">
        <f t="shared" si="5"/>
        <v>0</v>
      </c>
      <c r="E28" s="1">
        <f t="shared" si="6"/>
        <v>0</v>
      </c>
      <c r="F28" s="3">
        <f t="shared" si="7"/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I28" s="49">
        <f t="shared" si="4"/>
        <v>0</v>
      </c>
    </row>
    <row r="29" spans="1:373">
      <c r="A29" s="7" t="s">
        <v>401</v>
      </c>
      <c r="B29" s="7" t="s">
        <v>493</v>
      </c>
      <c r="C29" s="26">
        <v>2</v>
      </c>
      <c r="D29" s="26">
        <f t="shared" si="5"/>
        <v>0</v>
      </c>
      <c r="E29" s="1">
        <f t="shared" si="6"/>
        <v>0</v>
      </c>
      <c r="F29" s="3">
        <f t="shared" si="7"/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I29" s="49">
        <f t="shared" si="4"/>
        <v>0</v>
      </c>
    </row>
    <row r="30" spans="1:373">
      <c r="A30" s="7" t="s">
        <v>359</v>
      </c>
      <c r="B30" s="7" t="s">
        <v>471</v>
      </c>
      <c r="C30" s="26">
        <v>2</v>
      </c>
      <c r="D30" s="26">
        <f t="shared" si="5"/>
        <v>0</v>
      </c>
      <c r="E30" s="1">
        <f t="shared" si="6"/>
        <v>0</v>
      </c>
      <c r="F30" s="3">
        <f t="shared" si="7"/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I30" s="49">
        <f t="shared" si="4"/>
        <v>0</v>
      </c>
    </row>
    <row r="31" spans="1:373">
      <c r="A31" s="7" t="s">
        <v>332</v>
      </c>
      <c r="B31" s="7" t="s">
        <v>472</v>
      </c>
      <c r="C31" s="26">
        <v>3</v>
      </c>
      <c r="D31" s="26">
        <f t="shared" si="5"/>
        <v>0</v>
      </c>
      <c r="E31" s="1">
        <f t="shared" si="6"/>
        <v>0</v>
      </c>
      <c r="F31" s="3">
        <f t="shared" si="7"/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I31" s="49">
        <f t="shared" si="4"/>
        <v>0</v>
      </c>
    </row>
    <row r="32" spans="1:373">
      <c r="A32" s="7" t="s">
        <v>449</v>
      </c>
      <c r="B32" s="7" t="s">
        <v>450</v>
      </c>
      <c r="C32" s="26" t="s">
        <v>387</v>
      </c>
      <c r="D32" s="26">
        <f t="shared" si="5"/>
        <v>0</v>
      </c>
      <c r="E32" s="1">
        <f t="shared" si="6"/>
        <v>0</v>
      </c>
      <c r="F32" s="3">
        <f t="shared" si="7"/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7"/>
      <c r="FC32" s="7"/>
      <c r="FD32" s="26"/>
      <c r="FE32" s="26"/>
      <c r="FF32" s="7"/>
      <c r="FG32" s="7"/>
      <c r="FH32" s="7"/>
      <c r="FI32" s="7"/>
      <c r="FJ32" s="7"/>
      <c r="FK32" s="7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I32" s="49">
        <f t="shared" si="4"/>
        <v>0</v>
      </c>
    </row>
    <row r="33" spans="1:373">
      <c r="A33" s="7" t="s">
        <v>333</v>
      </c>
      <c r="B33" s="7" t="s">
        <v>473</v>
      </c>
      <c r="C33" s="26">
        <v>2</v>
      </c>
      <c r="D33" s="26">
        <f t="shared" si="5"/>
        <v>0</v>
      </c>
      <c r="E33" s="1">
        <f t="shared" si="6"/>
        <v>0</v>
      </c>
      <c r="F33" s="3">
        <f t="shared" si="7"/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I33" s="49">
        <f t="shared" si="4"/>
        <v>0</v>
      </c>
    </row>
    <row r="34" spans="1:373" ht="17.100000000000001" customHeight="1">
      <c r="A34" s="7" t="s">
        <v>334</v>
      </c>
      <c r="B34" s="7" t="s">
        <v>474</v>
      </c>
      <c r="C34" s="26" t="s">
        <v>378</v>
      </c>
      <c r="D34" s="26">
        <f t="shared" si="5"/>
        <v>1</v>
      </c>
      <c r="E34" s="1">
        <f t="shared" si="6"/>
        <v>1</v>
      </c>
      <c r="F34" s="3">
        <f t="shared" si="7"/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>
        <v>1</v>
      </c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I34" s="49">
        <f t="shared" si="4"/>
        <v>1</v>
      </c>
    </row>
    <row r="35" spans="1:373">
      <c r="A35" s="7" t="s">
        <v>335</v>
      </c>
      <c r="B35" s="7" t="s">
        <v>475</v>
      </c>
      <c r="C35" s="26" t="s">
        <v>378</v>
      </c>
      <c r="D35" s="26">
        <f t="shared" si="5"/>
        <v>2</v>
      </c>
      <c r="E35" s="1">
        <f t="shared" si="6"/>
        <v>4</v>
      </c>
      <c r="F35" s="3">
        <f t="shared" si="7"/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>
        <v>1</v>
      </c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>
        <v>1</v>
      </c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>
        <v>1</v>
      </c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>
        <v>2</v>
      </c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I35" s="49">
        <f t="shared" si="4"/>
        <v>1</v>
      </c>
    </row>
    <row r="36" spans="1:373">
      <c r="A36" s="7" t="s">
        <v>336</v>
      </c>
      <c r="B36" s="7" t="s">
        <v>476</v>
      </c>
      <c r="C36" s="26" t="s">
        <v>378</v>
      </c>
      <c r="D36" s="26">
        <f t="shared" si="5"/>
        <v>37</v>
      </c>
      <c r="E36" s="1">
        <f t="shared" si="6"/>
        <v>30</v>
      </c>
      <c r="F36" s="3">
        <f t="shared" si="7"/>
        <v>396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>
        <v>1</v>
      </c>
      <c r="DW36" s="1"/>
      <c r="DX36" s="1"/>
      <c r="DY36" s="1"/>
      <c r="DZ36" s="1"/>
      <c r="EA36" s="1"/>
      <c r="EB36" s="1"/>
      <c r="EC36" s="1"/>
      <c r="ED36" s="1">
        <v>1</v>
      </c>
      <c r="EE36" s="1"/>
      <c r="EF36" s="1"/>
      <c r="EG36" s="1"/>
      <c r="EH36" s="1">
        <v>1</v>
      </c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>
        <v>1</v>
      </c>
      <c r="EW36" s="1"/>
      <c r="EX36" s="1"/>
      <c r="EY36" s="1"/>
      <c r="EZ36" s="1"/>
      <c r="FA36" s="1"/>
      <c r="FB36" s="1"/>
      <c r="FC36" s="1"/>
      <c r="FD36" s="1"/>
      <c r="FE36" s="1">
        <v>1</v>
      </c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>
        <v>1</v>
      </c>
      <c r="FW36" s="1"/>
      <c r="FX36" s="1"/>
      <c r="FY36" s="1">
        <v>7</v>
      </c>
      <c r="FZ36" s="1">
        <v>4</v>
      </c>
      <c r="GA36" s="1"/>
      <c r="GB36" s="1"/>
      <c r="GC36" s="1">
        <v>7</v>
      </c>
      <c r="GD36" s="1"/>
      <c r="GE36" s="1"/>
      <c r="GF36" s="1"/>
      <c r="GG36" s="1"/>
      <c r="GH36" s="1"/>
      <c r="GI36" s="1">
        <v>6</v>
      </c>
      <c r="GJ36" s="1"/>
      <c r="GK36" s="1">
        <v>27</v>
      </c>
      <c r="GL36" s="1">
        <v>15</v>
      </c>
      <c r="GM36" s="1"/>
      <c r="GN36" s="1"/>
      <c r="GO36" s="1"/>
      <c r="GP36" s="1"/>
      <c r="GQ36" s="1"/>
      <c r="GR36" s="1">
        <v>24</v>
      </c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>
        <v>6</v>
      </c>
      <c r="HE36" s="1"/>
      <c r="HF36" s="1"/>
      <c r="HG36" s="1">
        <v>7</v>
      </c>
      <c r="HH36" s="1"/>
      <c r="HI36" s="1"/>
      <c r="HJ36" s="1"/>
      <c r="HK36" s="1"/>
      <c r="HL36" s="1"/>
      <c r="HM36" s="1"/>
      <c r="HN36" s="1">
        <v>3</v>
      </c>
      <c r="HO36" s="1">
        <v>7</v>
      </c>
      <c r="HP36" s="1"/>
      <c r="HQ36" s="1"/>
      <c r="HR36" s="1"/>
      <c r="HS36" s="1">
        <v>9</v>
      </c>
      <c r="HT36" s="1"/>
      <c r="HU36" s="1">
        <v>19</v>
      </c>
      <c r="HV36" s="1">
        <v>7</v>
      </c>
      <c r="HW36" s="1"/>
      <c r="HX36" s="1">
        <v>17</v>
      </c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>
        <v>29</v>
      </c>
      <c r="IK36" s="1">
        <v>19</v>
      </c>
      <c r="IL36" s="1"/>
      <c r="IM36" s="1"/>
      <c r="IN36" s="1"/>
      <c r="IO36" s="1"/>
      <c r="IP36" s="1"/>
      <c r="IQ36" s="1"/>
      <c r="IR36" s="1">
        <v>20</v>
      </c>
      <c r="IS36" s="1"/>
      <c r="IT36" s="1">
        <v>30</v>
      </c>
      <c r="IU36" s="1"/>
      <c r="IV36" s="1"/>
      <c r="IW36" s="1"/>
      <c r="IX36" s="1"/>
      <c r="IY36" s="1">
        <v>37</v>
      </c>
      <c r="IZ36" s="1"/>
      <c r="JA36" s="1"/>
      <c r="JB36" s="1"/>
      <c r="JC36" s="1"/>
      <c r="JD36" s="1">
        <v>32</v>
      </c>
      <c r="JE36" s="1"/>
      <c r="JF36" s="1"/>
      <c r="JG36" s="1"/>
      <c r="JH36" s="1"/>
      <c r="JI36" s="1">
        <v>19</v>
      </c>
      <c r="JJ36" s="1"/>
      <c r="JK36" s="1"/>
      <c r="JL36" s="1"/>
      <c r="JM36" s="1"/>
      <c r="JN36" s="1"/>
      <c r="JO36" s="1"/>
      <c r="JP36" s="1">
        <v>29</v>
      </c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>
        <v>10</v>
      </c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I36" s="49">
        <f t="shared" si="4"/>
        <v>1</v>
      </c>
    </row>
    <row r="37" spans="1:373">
      <c r="A37" s="7" t="s">
        <v>337</v>
      </c>
      <c r="B37" s="7" t="s">
        <v>477</v>
      </c>
      <c r="C37" s="26" t="s">
        <v>377</v>
      </c>
      <c r="D37" s="26">
        <f t="shared" si="5"/>
        <v>2</v>
      </c>
      <c r="E37" s="1">
        <f t="shared" si="6"/>
        <v>6</v>
      </c>
      <c r="F37" s="3">
        <f t="shared" si="7"/>
        <v>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>
        <v>1</v>
      </c>
      <c r="HV37" s="1">
        <v>1</v>
      </c>
      <c r="HW37" s="1"/>
      <c r="HX37" s="1">
        <v>1</v>
      </c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>
        <v>1</v>
      </c>
      <c r="IS37" s="1"/>
      <c r="IT37" s="1">
        <v>2</v>
      </c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>
        <v>1</v>
      </c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I37" s="49">
        <f t="shared" si="4"/>
        <v>1</v>
      </c>
    </row>
    <row r="38" spans="1:373">
      <c r="A38" s="7" t="s">
        <v>338</v>
      </c>
      <c r="B38" s="7" t="s">
        <v>478</v>
      </c>
      <c r="C38" s="26">
        <v>2</v>
      </c>
      <c r="D38" s="26">
        <f t="shared" si="5"/>
        <v>5</v>
      </c>
      <c r="E38" s="1">
        <f t="shared" si="6"/>
        <v>10</v>
      </c>
      <c r="F38" s="3">
        <f t="shared" si="7"/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>
        <v>1</v>
      </c>
      <c r="EZ38" s="1"/>
      <c r="FA38" s="1"/>
      <c r="FB38" s="1"/>
      <c r="FC38" s="1"/>
      <c r="FD38" s="1">
        <v>1</v>
      </c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>
        <v>5</v>
      </c>
      <c r="HE38" s="1"/>
      <c r="HF38" s="1"/>
      <c r="HG38" s="1">
        <v>3</v>
      </c>
      <c r="HH38" s="1"/>
      <c r="HI38" s="1"/>
      <c r="HJ38" s="1"/>
      <c r="HK38" s="1"/>
      <c r="HL38" s="1"/>
      <c r="HM38" s="1"/>
      <c r="HN38" s="1">
        <v>3</v>
      </c>
      <c r="HO38" s="1">
        <v>2</v>
      </c>
      <c r="HP38" s="1"/>
      <c r="HQ38" s="1"/>
      <c r="HR38" s="1"/>
      <c r="HS38" s="1"/>
      <c r="HT38" s="1"/>
      <c r="HU38" s="1">
        <v>1</v>
      </c>
      <c r="HV38" s="1"/>
      <c r="HW38" s="1"/>
      <c r="HX38" s="1">
        <v>1</v>
      </c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>
        <v>1</v>
      </c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>
        <v>1</v>
      </c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I38" s="49">
        <f t="shared" si="4"/>
        <v>1</v>
      </c>
    </row>
    <row r="39" spans="1:373">
      <c r="A39" s="7" t="s">
        <v>339</v>
      </c>
      <c r="B39" s="7" t="s">
        <v>479</v>
      </c>
      <c r="C39" s="26" t="s">
        <v>378</v>
      </c>
      <c r="D39" s="26">
        <f t="shared" ref="D39:D76" si="8">MAX(G39:NH39)</f>
        <v>21</v>
      </c>
      <c r="E39" s="1">
        <f t="shared" ref="E39:E76" si="9">COUNTIF(G39:NH39,"&gt;0")</f>
        <v>33</v>
      </c>
      <c r="F39" s="3">
        <f t="shared" ref="F39:F76" si="10">SUM(G39:NG39)</f>
        <v>254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>
        <v>1</v>
      </c>
      <c r="EI39" s="1"/>
      <c r="EJ39" s="1"/>
      <c r="EK39" s="1"/>
      <c r="EL39" s="1"/>
      <c r="EM39" s="1">
        <v>2</v>
      </c>
      <c r="EN39" s="1"/>
      <c r="EO39" s="1"/>
      <c r="EP39" s="1"/>
      <c r="EQ39" s="1"/>
      <c r="ER39" s="1">
        <v>2</v>
      </c>
      <c r="ES39" s="1"/>
      <c r="ET39" s="1"/>
      <c r="EU39" s="1"/>
      <c r="EV39" s="1">
        <v>2</v>
      </c>
      <c r="EW39" s="1"/>
      <c r="EX39" s="1"/>
      <c r="EY39" s="1">
        <v>6</v>
      </c>
      <c r="EZ39" s="1">
        <v>6</v>
      </c>
      <c r="FA39" s="1">
        <v>14</v>
      </c>
      <c r="FB39" s="1"/>
      <c r="FC39" s="1"/>
      <c r="FD39" s="1">
        <v>7</v>
      </c>
      <c r="FE39" s="1">
        <v>6</v>
      </c>
      <c r="FF39" s="1"/>
      <c r="FG39" s="1"/>
      <c r="FH39" s="1">
        <v>6</v>
      </c>
      <c r="FI39" s="1"/>
      <c r="FJ39" s="1"/>
      <c r="FK39" s="1"/>
      <c r="FL39" s="1"/>
      <c r="FM39" s="1"/>
      <c r="FN39" s="1">
        <v>13</v>
      </c>
      <c r="FO39" s="1"/>
      <c r="FP39" s="1">
        <v>14</v>
      </c>
      <c r="FQ39" s="1"/>
      <c r="FR39" s="1">
        <v>20</v>
      </c>
      <c r="FS39" s="1"/>
      <c r="FT39" s="1"/>
      <c r="FU39" s="1"/>
      <c r="FV39" s="1">
        <v>7</v>
      </c>
      <c r="FW39" s="1"/>
      <c r="FX39" s="1"/>
      <c r="FY39" s="1">
        <v>9</v>
      </c>
      <c r="FZ39" s="1">
        <v>8</v>
      </c>
      <c r="GA39" s="1"/>
      <c r="GB39" s="1"/>
      <c r="GC39" s="1">
        <v>9</v>
      </c>
      <c r="GD39" s="1"/>
      <c r="GE39" s="1"/>
      <c r="GF39" s="1"/>
      <c r="GG39" s="1"/>
      <c r="GH39" s="1"/>
      <c r="GI39" s="1">
        <v>4</v>
      </c>
      <c r="GJ39" s="1"/>
      <c r="GK39" s="1">
        <v>4</v>
      </c>
      <c r="GL39" s="1">
        <v>4</v>
      </c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>
        <v>6</v>
      </c>
      <c r="HE39" s="1"/>
      <c r="HF39" s="1"/>
      <c r="HG39" s="1">
        <v>4</v>
      </c>
      <c r="HH39" s="1"/>
      <c r="HI39" s="1"/>
      <c r="HJ39" s="1"/>
      <c r="HK39" s="1"/>
      <c r="HL39" s="1"/>
      <c r="HM39" s="1"/>
      <c r="HN39" s="1">
        <v>6</v>
      </c>
      <c r="HO39" s="1">
        <v>7</v>
      </c>
      <c r="HP39" s="1"/>
      <c r="HQ39" s="1"/>
      <c r="HR39" s="1"/>
      <c r="HS39" s="1">
        <v>10</v>
      </c>
      <c r="HT39" s="1"/>
      <c r="HU39" s="1">
        <v>21</v>
      </c>
      <c r="HV39" s="1">
        <v>7</v>
      </c>
      <c r="HW39" s="1"/>
      <c r="HX39" s="1">
        <v>11</v>
      </c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>
        <v>13</v>
      </c>
      <c r="IK39" s="1">
        <v>8</v>
      </c>
      <c r="IL39" s="1"/>
      <c r="IM39" s="1"/>
      <c r="IN39" s="1"/>
      <c r="IO39" s="1"/>
      <c r="IP39" s="1"/>
      <c r="IQ39" s="1"/>
      <c r="IR39" s="1">
        <v>9</v>
      </c>
      <c r="IS39" s="1"/>
      <c r="IT39" s="1">
        <v>5</v>
      </c>
      <c r="IU39" s="1"/>
      <c r="IV39" s="1"/>
      <c r="IW39" s="1"/>
      <c r="IX39" s="1"/>
      <c r="IY39" s="1">
        <v>3</v>
      </c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I39" s="49">
        <f t="shared" si="4"/>
        <v>1</v>
      </c>
    </row>
    <row r="40" spans="1:373">
      <c r="A40" s="7" t="s">
        <v>340</v>
      </c>
      <c r="B40" s="7" t="s">
        <v>480</v>
      </c>
      <c r="C40" s="26" t="s">
        <v>378</v>
      </c>
      <c r="D40" s="26">
        <f t="shared" si="8"/>
        <v>0</v>
      </c>
      <c r="E40" s="1">
        <f t="shared" si="9"/>
        <v>0</v>
      </c>
      <c r="F40" s="3">
        <f t="shared" si="10"/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I40" s="49">
        <f t="shared" si="4"/>
        <v>0</v>
      </c>
    </row>
    <row r="41" spans="1:373">
      <c r="A41" s="7" t="s">
        <v>357</v>
      </c>
      <c r="B41" s="7" t="s">
        <v>481</v>
      </c>
      <c r="C41" s="26">
        <v>3</v>
      </c>
      <c r="D41" s="26">
        <f t="shared" si="8"/>
        <v>0</v>
      </c>
      <c r="E41" s="1">
        <f t="shared" si="9"/>
        <v>0</v>
      </c>
      <c r="F41" s="3">
        <f t="shared" si="10"/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I41" s="49">
        <f t="shared" si="4"/>
        <v>0</v>
      </c>
    </row>
    <row r="42" spans="1:373">
      <c r="A42" s="7" t="s">
        <v>396</v>
      </c>
      <c r="B42" s="23" t="s">
        <v>482</v>
      </c>
      <c r="C42" s="26" t="s">
        <v>378</v>
      </c>
      <c r="D42" s="26">
        <f t="shared" si="8"/>
        <v>3</v>
      </c>
      <c r="E42" s="1">
        <f t="shared" si="9"/>
        <v>11</v>
      </c>
      <c r="F42" s="3">
        <f t="shared" si="10"/>
        <v>16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>
        <v>2</v>
      </c>
      <c r="FO42" s="1"/>
      <c r="FP42" s="1">
        <v>1</v>
      </c>
      <c r="FQ42" s="1"/>
      <c r="FR42" s="1">
        <v>3</v>
      </c>
      <c r="FS42" s="1"/>
      <c r="FT42" s="1"/>
      <c r="FU42" s="1"/>
      <c r="FV42" s="1">
        <v>1</v>
      </c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>
        <v>1</v>
      </c>
      <c r="GL42" s="1">
        <v>1</v>
      </c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>
        <v>2</v>
      </c>
      <c r="HE42" s="1"/>
      <c r="HF42" s="1"/>
      <c r="HG42" s="1">
        <v>1</v>
      </c>
      <c r="HH42" s="1"/>
      <c r="HI42" s="1"/>
      <c r="HJ42" s="1"/>
      <c r="HK42" s="1"/>
      <c r="HL42" s="1"/>
      <c r="HM42" s="1"/>
      <c r="HN42" s="1">
        <v>2</v>
      </c>
      <c r="HO42" s="1"/>
      <c r="HP42" s="1"/>
      <c r="HQ42" s="1"/>
      <c r="HR42" s="1"/>
      <c r="HS42" s="1">
        <v>1</v>
      </c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>
        <v>1</v>
      </c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I42" s="49">
        <f t="shared" si="4"/>
        <v>1</v>
      </c>
    </row>
    <row r="43" spans="1:373">
      <c r="A43" s="7" t="s">
        <v>367</v>
      </c>
      <c r="B43" s="7" t="s">
        <v>494</v>
      </c>
      <c r="C43" s="26" t="s">
        <v>378</v>
      </c>
      <c r="D43" s="26">
        <f t="shared" si="8"/>
        <v>0</v>
      </c>
      <c r="E43" s="1">
        <f t="shared" si="9"/>
        <v>0</v>
      </c>
      <c r="F43" s="3">
        <f t="shared" si="10"/>
        <v>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I43" s="49">
        <f t="shared" si="4"/>
        <v>0</v>
      </c>
    </row>
    <row r="44" spans="1:373">
      <c r="A44" s="7" t="s">
        <v>368</v>
      </c>
      <c r="B44" s="7" t="s">
        <v>483</v>
      </c>
      <c r="C44" s="26" t="s">
        <v>378</v>
      </c>
      <c r="D44" s="26">
        <f t="shared" si="8"/>
        <v>0</v>
      </c>
      <c r="E44" s="1">
        <f t="shared" si="9"/>
        <v>0</v>
      </c>
      <c r="F44" s="3">
        <f t="shared" si="10"/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I44" s="49">
        <f t="shared" si="4"/>
        <v>0</v>
      </c>
    </row>
    <row r="45" spans="1:373">
      <c r="A45" s="7" t="s">
        <v>358</v>
      </c>
      <c r="B45" s="7" t="s">
        <v>484</v>
      </c>
      <c r="C45" s="26">
        <v>2</v>
      </c>
      <c r="D45" s="26">
        <f t="shared" si="8"/>
        <v>0</v>
      </c>
      <c r="E45" s="1">
        <f t="shared" si="9"/>
        <v>0</v>
      </c>
      <c r="F45" s="3">
        <f t="shared" si="10"/>
        <v>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I45" s="49">
        <f t="shared" si="4"/>
        <v>0</v>
      </c>
    </row>
    <row r="46" spans="1:373">
      <c r="A46" s="7" t="s">
        <v>342</v>
      </c>
      <c r="B46" s="7" t="s">
        <v>495</v>
      </c>
      <c r="C46" s="26"/>
      <c r="D46" s="26">
        <f t="shared" si="8"/>
        <v>0</v>
      </c>
      <c r="E46" s="1">
        <f t="shared" si="9"/>
        <v>0</v>
      </c>
      <c r="F46" s="3">
        <f t="shared" si="10"/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I46" s="49">
        <f t="shared" si="4"/>
        <v>0</v>
      </c>
    </row>
    <row r="47" spans="1:373">
      <c r="A47" s="7" t="s">
        <v>343</v>
      </c>
      <c r="B47" s="7" t="s">
        <v>502</v>
      </c>
      <c r="C47" s="26">
        <v>3</v>
      </c>
      <c r="D47" s="26">
        <f t="shared" si="8"/>
        <v>1</v>
      </c>
      <c r="E47" s="1">
        <f t="shared" si="9"/>
        <v>1</v>
      </c>
      <c r="F47" s="3">
        <f t="shared" si="10"/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>
        <v>1</v>
      </c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I47" s="49">
        <f t="shared" si="4"/>
        <v>1</v>
      </c>
    </row>
    <row r="48" spans="1:373">
      <c r="A48" s="7" t="s">
        <v>362</v>
      </c>
      <c r="B48" s="7" t="s">
        <v>500</v>
      </c>
      <c r="C48" s="26"/>
      <c r="D48" s="26">
        <f t="shared" si="8"/>
        <v>1</v>
      </c>
      <c r="E48" s="1">
        <f t="shared" si="9"/>
        <v>3</v>
      </c>
      <c r="F48" s="3">
        <f t="shared" si="10"/>
        <v>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>
        <v>1</v>
      </c>
      <c r="HH48" s="1"/>
      <c r="HI48" s="1"/>
      <c r="HJ48" s="1"/>
      <c r="HK48" s="1"/>
      <c r="HL48" s="1"/>
      <c r="HM48" s="1"/>
      <c r="HN48" s="1">
        <v>1</v>
      </c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>
        <v>1</v>
      </c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I48" s="49">
        <f t="shared" si="4"/>
        <v>1</v>
      </c>
    </row>
    <row r="49" spans="1:373">
      <c r="A49" s="44" t="s">
        <v>398</v>
      </c>
      <c r="B49" s="7" t="s">
        <v>504</v>
      </c>
      <c r="C49" s="26" t="s">
        <v>378</v>
      </c>
      <c r="D49" s="26">
        <f t="shared" si="8"/>
        <v>5</v>
      </c>
      <c r="E49" s="1">
        <f t="shared" si="9"/>
        <v>8</v>
      </c>
      <c r="F49" s="3">
        <f t="shared" si="10"/>
        <v>22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>
        <v>2</v>
      </c>
      <c r="FO49" s="1"/>
      <c r="FP49" s="1">
        <v>2</v>
      </c>
      <c r="FQ49" s="1"/>
      <c r="FR49" s="1">
        <v>5</v>
      </c>
      <c r="FS49" s="1"/>
      <c r="FT49" s="1"/>
      <c r="FU49" s="1"/>
      <c r="FV49" s="1">
        <v>2</v>
      </c>
      <c r="FW49" s="1"/>
      <c r="FX49" s="1"/>
      <c r="FY49" s="1">
        <v>5</v>
      </c>
      <c r="FZ49" s="1">
        <v>2</v>
      </c>
      <c r="GA49" s="1"/>
      <c r="GB49" s="1"/>
      <c r="GC49" s="1">
        <v>2</v>
      </c>
      <c r="GD49" s="1"/>
      <c r="GE49" s="1"/>
      <c r="GF49" s="1"/>
      <c r="GG49" s="1"/>
      <c r="GH49" s="1"/>
      <c r="GI49" s="1"/>
      <c r="GJ49" s="1"/>
      <c r="GK49" s="1">
        <v>2</v>
      </c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I49" s="49">
        <f t="shared" si="4"/>
        <v>1</v>
      </c>
    </row>
    <row r="50" spans="1:373">
      <c r="A50" s="7" t="s">
        <v>365</v>
      </c>
      <c r="B50" s="7" t="s">
        <v>485</v>
      </c>
      <c r="C50" s="26" t="s">
        <v>378</v>
      </c>
      <c r="D50" s="26">
        <f t="shared" si="8"/>
        <v>0</v>
      </c>
      <c r="E50" s="1">
        <f t="shared" si="9"/>
        <v>0</v>
      </c>
      <c r="F50" s="3">
        <f t="shared" si="10"/>
        <v>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I50" s="49">
        <f t="shared" si="4"/>
        <v>0</v>
      </c>
    </row>
    <row r="51" spans="1:373">
      <c r="A51" s="7" t="s">
        <v>344</v>
      </c>
      <c r="B51" s="7" t="s">
        <v>486</v>
      </c>
      <c r="C51" s="26" t="s">
        <v>378</v>
      </c>
      <c r="D51" s="26">
        <f t="shared" si="8"/>
        <v>46</v>
      </c>
      <c r="E51" s="1">
        <f t="shared" si="9"/>
        <v>11</v>
      </c>
      <c r="F51" s="3">
        <f t="shared" si="10"/>
        <v>193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>
        <v>1</v>
      </c>
      <c r="FS51" s="1"/>
      <c r="FT51" s="1"/>
      <c r="FU51" s="1"/>
      <c r="FV51" s="1">
        <v>6</v>
      </c>
      <c r="FW51" s="1"/>
      <c r="FX51" s="1"/>
      <c r="FY51" s="1">
        <v>16</v>
      </c>
      <c r="FZ51" s="1">
        <v>32</v>
      </c>
      <c r="GA51" s="1"/>
      <c r="GB51" s="1"/>
      <c r="GC51" s="1">
        <v>46</v>
      </c>
      <c r="GD51" s="1"/>
      <c r="GE51" s="1"/>
      <c r="GF51" s="1"/>
      <c r="GG51" s="1"/>
      <c r="GH51" s="1"/>
      <c r="GI51" s="1">
        <v>3</v>
      </c>
      <c r="GJ51" s="1"/>
      <c r="GK51" s="1">
        <v>24</v>
      </c>
      <c r="GL51" s="1">
        <v>45</v>
      </c>
      <c r="GM51" s="1"/>
      <c r="GN51" s="1"/>
      <c r="GO51" s="1"/>
      <c r="GP51" s="1"/>
      <c r="GQ51" s="1"/>
      <c r="GR51" s="1">
        <v>13</v>
      </c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>
        <v>5</v>
      </c>
      <c r="HE51" s="1"/>
      <c r="HF51" s="1"/>
      <c r="HG51" s="1">
        <v>2</v>
      </c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I51" s="49">
        <f t="shared" si="4"/>
        <v>1</v>
      </c>
    </row>
    <row r="52" spans="1:373">
      <c r="A52" s="7" t="s">
        <v>345</v>
      </c>
      <c r="B52" s="7" t="s">
        <v>346</v>
      </c>
      <c r="C52" s="26">
        <v>3</v>
      </c>
      <c r="D52" s="26">
        <f t="shared" si="8"/>
        <v>0</v>
      </c>
      <c r="E52" s="1">
        <f t="shared" si="9"/>
        <v>0</v>
      </c>
      <c r="F52" s="3">
        <f t="shared" si="10"/>
        <v>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I52" s="49">
        <f t="shared" si="4"/>
        <v>0</v>
      </c>
    </row>
    <row r="53" spans="1:373">
      <c r="A53" s="7" t="s">
        <v>347</v>
      </c>
      <c r="B53" s="7" t="s">
        <v>487</v>
      </c>
      <c r="C53" s="26" t="s">
        <v>378</v>
      </c>
      <c r="D53" s="26">
        <f t="shared" si="8"/>
        <v>1</v>
      </c>
      <c r="E53" s="1">
        <f t="shared" si="9"/>
        <v>2</v>
      </c>
      <c r="F53" s="3">
        <f t="shared" si="10"/>
        <v>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>
        <v>1</v>
      </c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>
        <v>1</v>
      </c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I53" s="49">
        <f t="shared" si="4"/>
        <v>1</v>
      </c>
    </row>
    <row r="54" spans="1:373">
      <c r="A54" s="7" t="s">
        <v>348</v>
      </c>
      <c r="B54" s="7" t="s">
        <v>488</v>
      </c>
      <c r="C54" s="26">
        <v>2</v>
      </c>
      <c r="D54" s="26">
        <f t="shared" si="8"/>
        <v>0</v>
      </c>
      <c r="E54" s="1">
        <f t="shared" si="9"/>
        <v>0</v>
      </c>
      <c r="F54" s="3">
        <f t="shared" si="10"/>
        <v>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I54" s="49">
        <f t="shared" si="4"/>
        <v>0</v>
      </c>
    </row>
    <row r="55" spans="1:373">
      <c r="A55" s="7" t="s">
        <v>349</v>
      </c>
      <c r="B55" s="7" t="s">
        <v>503</v>
      </c>
      <c r="C55" s="26" t="s">
        <v>378</v>
      </c>
      <c r="D55" s="26">
        <f t="shared" si="8"/>
        <v>0</v>
      </c>
      <c r="E55" s="1">
        <f t="shared" si="9"/>
        <v>0</v>
      </c>
      <c r="F55" s="3">
        <f t="shared" si="10"/>
        <v>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  <c r="IW55" s="32"/>
      <c r="IX55" s="32"/>
      <c r="IY55" s="32"/>
      <c r="IZ55" s="32"/>
      <c r="JA55" s="32"/>
      <c r="JB55" s="32"/>
      <c r="JC55" s="32"/>
      <c r="JD55" s="32"/>
      <c r="JE55" s="32"/>
      <c r="JF55" s="32"/>
      <c r="JG55" s="32"/>
      <c r="JH55" s="32"/>
      <c r="JI55" s="32"/>
      <c r="JJ55" s="32"/>
      <c r="JK55" s="32"/>
      <c r="JL55" s="32"/>
      <c r="JM55" s="32"/>
      <c r="JN55" s="32"/>
      <c r="JO55" s="32"/>
      <c r="JP55" s="32"/>
      <c r="JQ55" s="32"/>
      <c r="JR55" s="32"/>
      <c r="JS55" s="32"/>
      <c r="JT55" s="32"/>
      <c r="JU55" s="32"/>
      <c r="JV55" s="32"/>
      <c r="JW55" s="32"/>
      <c r="JX55" s="32"/>
      <c r="JY55" s="32"/>
      <c r="JZ55" s="32"/>
      <c r="KA55" s="32"/>
      <c r="KB55" s="32"/>
      <c r="KC55" s="32"/>
      <c r="KD55" s="32"/>
      <c r="KE55" s="32"/>
      <c r="KF55" s="32"/>
      <c r="KG55" s="32"/>
      <c r="KH55" s="32"/>
      <c r="KI55" s="32"/>
      <c r="KJ55" s="32"/>
      <c r="KK55" s="32"/>
      <c r="KL55" s="32"/>
      <c r="KM55" s="32"/>
      <c r="KN55" s="32"/>
      <c r="KO55" s="32"/>
      <c r="KP55" s="32"/>
      <c r="KQ55" s="32"/>
      <c r="KR55" s="32"/>
      <c r="KS55" s="32"/>
      <c r="KT55" s="32"/>
      <c r="KU55" s="32"/>
      <c r="KV55" s="32"/>
      <c r="KW55" s="32"/>
      <c r="KX55" s="32"/>
      <c r="KY55" s="32"/>
      <c r="KZ55" s="32"/>
      <c r="LA55" s="32"/>
      <c r="LB55" s="32"/>
      <c r="LC55" s="32"/>
      <c r="LD55" s="32"/>
      <c r="LE55" s="32"/>
      <c r="LF55" s="32"/>
      <c r="LG55" s="32"/>
      <c r="LH55" s="32"/>
      <c r="LI55" s="32"/>
      <c r="LJ55" s="32"/>
      <c r="LK55" s="32"/>
      <c r="LL55" s="32"/>
      <c r="LM55" s="32"/>
      <c r="LN55" s="32"/>
      <c r="LO55" s="32"/>
      <c r="LP55" s="32"/>
      <c r="LQ55" s="32"/>
      <c r="LR55" s="32"/>
      <c r="LS55" s="32"/>
      <c r="LT55" s="32"/>
      <c r="LU55" s="32"/>
      <c r="LV55" s="32"/>
      <c r="LW55" s="32"/>
      <c r="LX55" s="32"/>
      <c r="LY55" s="32"/>
      <c r="LZ55" s="32"/>
      <c r="MA55" s="32"/>
      <c r="MB55" s="32"/>
      <c r="MC55" s="32"/>
      <c r="MD55" s="32"/>
      <c r="ME55" s="32"/>
      <c r="MF55" s="32"/>
      <c r="MG55" s="32"/>
      <c r="MH55" s="32"/>
      <c r="MI55" s="32"/>
      <c r="MJ55" s="32"/>
      <c r="MK55" s="32"/>
      <c r="ML55" s="32"/>
      <c r="MM55" s="32"/>
      <c r="MN55" s="32"/>
      <c r="MO55" s="32"/>
      <c r="MP55" s="32"/>
      <c r="MQ55" s="32"/>
      <c r="MR55" s="32"/>
      <c r="MS55" s="32"/>
      <c r="MT55" s="32"/>
      <c r="MU55" s="32"/>
      <c r="MV55" s="32"/>
      <c r="MW55" s="32"/>
      <c r="MX55" s="32"/>
      <c r="MY55" s="32"/>
      <c r="MZ55" s="32"/>
      <c r="NA55" s="32"/>
      <c r="NB55" s="32"/>
      <c r="NC55" s="32"/>
      <c r="ND55" s="32"/>
      <c r="NE55" s="32"/>
      <c r="NF55" s="32"/>
      <c r="NG55" s="32"/>
      <c r="NI55" s="49">
        <f t="shared" si="4"/>
        <v>0</v>
      </c>
    </row>
    <row r="56" spans="1:373">
      <c r="A56" s="7" t="s">
        <v>350</v>
      </c>
      <c r="B56" s="7" t="s">
        <v>489</v>
      </c>
      <c r="C56" s="26">
        <v>3</v>
      </c>
      <c r="D56" s="26">
        <f t="shared" si="8"/>
        <v>142</v>
      </c>
      <c r="E56" s="1">
        <f t="shared" si="9"/>
        <v>14</v>
      </c>
      <c r="F56" s="3">
        <f t="shared" si="10"/>
        <v>645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>
        <v>9</v>
      </c>
      <c r="HH56" s="32"/>
      <c r="HI56" s="32"/>
      <c r="HJ56" s="32"/>
      <c r="HK56" s="32"/>
      <c r="HL56" s="32"/>
      <c r="HM56" s="32"/>
      <c r="HN56" s="32">
        <v>15</v>
      </c>
      <c r="HO56" s="32">
        <v>56</v>
      </c>
      <c r="HP56" s="32"/>
      <c r="HQ56" s="32"/>
      <c r="HR56" s="32"/>
      <c r="HS56" s="32">
        <v>58</v>
      </c>
      <c r="HT56" s="32"/>
      <c r="HU56" s="32">
        <v>113</v>
      </c>
      <c r="HV56" s="32">
        <v>135</v>
      </c>
      <c r="HW56" s="32"/>
      <c r="HX56" s="32">
        <v>142</v>
      </c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>
        <v>53</v>
      </c>
      <c r="IK56" s="32">
        <v>28</v>
      </c>
      <c r="IL56" s="32"/>
      <c r="IM56" s="32"/>
      <c r="IN56" s="32"/>
      <c r="IO56" s="32"/>
      <c r="IP56" s="32"/>
      <c r="IQ56" s="32"/>
      <c r="IR56" s="32">
        <v>14</v>
      </c>
      <c r="IS56" s="32"/>
      <c r="IT56" s="32">
        <v>5</v>
      </c>
      <c r="IU56" s="32"/>
      <c r="IV56" s="32"/>
      <c r="IW56" s="32"/>
      <c r="IX56" s="32"/>
      <c r="IY56" s="32">
        <v>13</v>
      </c>
      <c r="IZ56" s="32"/>
      <c r="JA56" s="32"/>
      <c r="JB56" s="32"/>
      <c r="JC56" s="32"/>
      <c r="JD56" s="32">
        <v>2</v>
      </c>
      <c r="JE56" s="32"/>
      <c r="JF56" s="32"/>
      <c r="JG56" s="32"/>
      <c r="JH56" s="32"/>
      <c r="JI56" s="32">
        <v>2</v>
      </c>
      <c r="JJ56" s="32"/>
      <c r="JK56" s="32"/>
      <c r="JL56" s="32"/>
      <c r="JM56" s="32"/>
      <c r="JN56" s="32"/>
      <c r="JO56" s="32"/>
      <c r="JP56" s="32"/>
      <c r="JQ56" s="32"/>
      <c r="JR56" s="32"/>
      <c r="JS56" s="32"/>
      <c r="JT56" s="32"/>
      <c r="JU56" s="32"/>
      <c r="JV56" s="32"/>
      <c r="JW56" s="32"/>
      <c r="JX56" s="32"/>
      <c r="JY56" s="32"/>
      <c r="JZ56" s="32"/>
      <c r="KA56" s="32"/>
      <c r="KB56" s="32"/>
      <c r="KC56" s="32"/>
      <c r="KD56" s="32"/>
      <c r="KE56" s="32"/>
      <c r="KF56" s="32"/>
      <c r="KG56" s="32"/>
      <c r="KH56" s="32"/>
      <c r="KI56" s="32"/>
      <c r="KJ56" s="32"/>
      <c r="KK56" s="32"/>
      <c r="KL56" s="32"/>
      <c r="KM56" s="32"/>
      <c r="KN56" s="32"/>
      <c r="KO56" s="32"/>
      <c r="KP56" s="32"/>
      <c r="KQ56" s="32"/>
      <c r="KR56" s="32"/>
      <c r="KS56" s="32"/>
      <c r="KT56" s="32"/>
      <c r="KU56" s="32"/>
      <c r="KV56" s="32"/>
      <c r="KW56" s="32"/>
      <c r="KX56" s="32"/>
      <c r="KY56" s="32"/>
      <c r="KZ56" s="32"/>
      <c r="LA56" s="32"/>
      <c r="LB56" s="32"/>
      <c r="LC56" s="32"/>
      <c r="LD56" s="32"/>
      <c r="LE56" s="32"/>
      <c r="LF56" s="32"/>
      <c r="LG56" s="32"/>
      <c r="LH56" s="32"/>
      <c r="LI56" s="32"/>
      <c r="LJ56" s="32"/>
      <c r="LK56" s="32"/>
      <c r="LL56" s="32"/>
      <c r="LM56" s="32"/>
      <c r="LN56" s="32"/>
      <c r="LO56" s="32"/>
      <c r="LP56" s="32"/>
      <c r="LQ56" s="32"/>
      <c r="LR56" s="32"/>
      <c r="LS56" s="32"/>
      <c r="LT56" s="32"/>
      <c r="LU56" s="32"/>
      <c r="LV56" s="32"/>
      <c r="LW56" s="32"/>
      <c r="LX56" s="32"/>
      <c r="LY56" s="32"/>
      <c r="LZ56" s="32"/>
      <c r="MA56" s="32"/>
      <c r="MB56" s="32"/>
      <c r="MC56" s="32"/>
      <c r="MD56" s="32"/>
      <c r="ME56" s="32"/>
      <c r="MF56" s="32"/>
      <c r="MG56" s="32"/>
      <c r="MH56" s="32"/>
      <c r="MI56" s="32"/>
      <c r="MJ56" s="32"/>
      <c r="MK56" s="32"/>
      <c r="ML56" s="32"/>
      <c r="MM56" s="32"/>
      <c r="MN56" s="32"/>
      <c r="MO56" s="32"/>
      <c r="MP56" s="32"/>
      <c r="MQ56" s="32"/>
      <c r="MR56" s="32"/>
      <c r="MS56" s="32"/>
      <c r="MT56" s="32"/>
      <c r="MU56" s="32"/>
      <c r="MV56" s="32"/>
      <c r="MW56" s="32"/>
      <c r="MX56" s="32"/>
      <c r="MY56" s="32"/>
      <c r="MZ56" s="32"/>
      <c r="NA56" s="32"/>
      <c r="NB56" s="32"/>
      <c r="NC56" s="32"/>
      <c r="ND56" s="32"/>
      <c r="NE56" s="32"/>
      <c r="NF56" s="32"/>
      <c r="NG56" s="32"/>
      <c r="NI56" s="49">
        <f t="shared" si="4"/>
        <v>1</v>
      </c>
    </row>
    <row r="57" spans="1:373">
      <c r="A57" s="7" t="s">
        <v>351</v>
      </c>
      <c r="B57" s="7" t="s">
        <v>537</v>
      </c>
      <c r="C57" s="26" t="s">
        <v>378</v>
      </c>
      <c r="D57" s="26">
        <f t="shared" si="8"/>
        <v>9</v>
      </c>
      <c r="E57" s="1">
        <f t="shared" si="9"/>
        <v>29</v>
      </c>
      <c r="F57" s="3">
        <f t="shared" si="10"/>
        <v>110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>
        <v>1</v>
      </c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>
        <v>3</v>
      </c>
      <c r="CZ57" s="1"/>
      <c r="DA57" s="1"/>
      <c r="DB57" s="1">
        <v>1</v>
      </c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>
        <v>5</v>
      </c>
      <c r="DN57" s="1">
        <v>5</v>
      </c>
      <c r="DO57" s="1"/>
      <c r="DP57" s="1"/>
      <c r="DQ57" s="1"/>
      <c r="DR57" s="1"/>
      <c r="DS57" s="1"/>
      <c r="DT57" s="1"/>
      <c r="DU57" s="1"/>
      <c r="DV57" s="1">
        <v>9</v>
      </c>
      <c r="DW57" s="1"/>
      <c r="DX57" s="1"/>
      <c r="DY57" s="1">
        <v>4</v>
      </c>
      <c r="DZ57" s="1"/>
      <c r="EA57" s="1">
        <v>2</v>
      </c>
      <c r="EB57" s="1"/>
      <c r="EC57" s="32"/>
      <c r="ED57" s="32">
        <v>2</v>
      </c>
      <c r="EE57" s="32"/>
      <c r="EF57" s="32"/>
      <c r="EG57" s="32"/>
      <c r="EH57" s="32">
        <v>3</v>
      </c>
      <c r="EI57" s="32"/>
      <c r="EJ57" s="32">
        <v>3</v>
      </c>
      <c r="EK57" s="32"/>
      <c r="EL57" s="32"/>
      <c r="EM57" s="32"/>
      <c r="EN57" s="32"/>
      <c r="EO57" s="32"/>
      <c r="EP57" s="32"/>
      <c r="EQ57" s="32"/>
      <c r="ER57" s="32">
        <v>1</v>
      </c>
      <c r="ES57" s="32"/>
      <c r="ET57" s="32"/>
      <c r="EU57" s="32"/>
      <c r="EV57" s="32">
        <v>1</v>
      </c>
      <c r="EW57" s="32"/>
      <c r="EX57" s="32"/>
      <c r="EY57" s="32">
        <v>1</v>
      </c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>
        <v>4</v>
      </c>
      <c r="GL57" s="32">
        <v>9</v>
      </c>
      <c r="GM57" s="32"/>
      <c r="GN57" s="32"/>
      <c r="GO57" s="32"/>
      <c r="GP57" s="32"/>
      <c r="GQ57" s="32"/>
      <c r="GR57" s="32">
        <v>4</v>
      </c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>
        <v>5</v>
      </c>
      <c r="HE57" s="32"/>
      <c r="HF57" s="32"/>
      <c r="HG57" s="32">
        <v>8</v>
      </c>
      <c r="HH57" s="32"/>
      <c r="HI57" s="32"/>
      <c r="HJ57" s="32"/>
      <c r="HK57" s="32"/>
      <c r="HL57" s="32"/>
      <c r="HM57" s="32"/>
      <c r="HN57" s="32">
        <v>2</v>
      </c>
      <c r="HO57" s="32">
        <v>4</v>
      </c>
      <c r="HP57" s="32"/>
      <c r="HQ57" s="32"/>
      <c r="HR57" s="32"/>
      <c r="HS57" s="32">
        <v>3</v>
      </c>
      <c r="HT57" s="32"/>
      <c r="HU57" s="32">
        <v>1</v>
      </c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>
        <v>3</v>
      </c>
      <c r="IU57" s="32"/>
      <c r="IV57" s="32"/>
      <c r="IW57" s="32"/>
      <c r="IX57" s="32"/>
      <c r="IY57" s="32">
        <v>3</v>
      </c>
      <c r="IZ57" s="32"/>
      <c r="JA57" s="32"/>
      <c r="JB57" s="32"/>
      <c r="JC57" s="32"/>
      <c r="JD57" s="32">
        <v>9</v>
      </c>
      <c r="JE57" s="32"/>
      <c r="JF57" s="32"/>
      <c r="JG57" s="32"/>
      <c r="JH57" s="32"/>
      <c r="JI57" s="32">
        <v>6</v>
      </c>
      <c r="JJ57" s="32"/>
      <c r="JK57" s="32"/>
      <c r="JL57" s="32"/>
      <c r="JM57" s="32"/>
      <c r="JN57" s="32"/>
      <c r="JO57" s="32"/>
      <c r="JP57" s="32">
        <v>4</v>
      </c>
      <c r="JQ57" s="32"/>
      <c r="JR57" s="32"/>
      <c r="JS57" s="32"/>
      <c r="JT57" s="32"/>
      <c r="JU57" s="32"/>
      <c r="JV57" s="32"/>
      <c r="JW57" s="32"/>
      <c r="JX57" s="32"/>
      <c r="JY57" s="32"/>
      <c r="JZ57" s="32"/>
      <c r="KA57" s="32">
        <v>4</v>
      </c>
      <c r="KB57" s="32"/>
      <c r="KC57" s="32"/>
      <c r="KD57" s="32"/>
      <c r="KE57" s="32"/>
      <c r="KF57" s="32"/>
      <c r="KG57" s="32"/>
      <c r="KH57" s="32"/>
      <c r="KI57" s="32"/>
      <c r="KJ57" s="32"/>
      <c r="KK57" s="32"/>
      <c r="KL57" s="32"/>
      <c r="KM57" s="32"/>
      <c r="KN57" s="32"/>
      <c r="KO57" s="32"/>
      <c r="KP57" s="32"/>
      <c r="KQ57" s="32"/>
      <c r="KR57" s="32"/>
      <c r="KS57" s="32"/>
      <c r="KT57" s="32"/>
      <c r="KU57" s="32"/>
      <c r="KV57" s="32"/>
      <c r="KW57" s="32"/>
      <c r="KX57" s="32"/>
      <c r="KY57" s="32"/>
      <c r="KZ57" s="32"/>
      <c r="LA57" s="32"/>
      <c r="LB57" s="32"/>
      <c r="LC57" s="32"/>
      <c r="LD57" s="32"/>
      <c r="LE57" s="32"/>
      <c r="LF57" s="32"/>
      <c r="LG57" s="32"/>
      <c r="LH57" s="32"/>
      <c r="LI57" s="32"/>
      <c r="LJ57" s="32"/>
      <c r="LK57" s="32"/>
      <c r="LL57" s="32"/>
      <c r="LM57" s="32"/>
      <c r="LN57" s="32"/>
      <c r="LO57" s="32"/>
      <c r="LP57" s="32"/>
      <c r="LQ57" s="32"/>
      <c r="LR57" s="32"/>
      <c r="LS57" s="32"/>
      <c r="LT57" s="32"/>
      <c r="LU57" s="32"/>
      <c r="LV57" s="32"/>
      <c r="LW57" s="32"/>
      <c r="LX57" s="32"/>
      <c r="LY57" s="32"/>
      <c r="LZ57" s="32"/>
      <c r="MA57" s="32"/>
      <c r="MB57" s="32"/>
      <c r="MC57" s="32"/>
      <c r="MD57" s="32"/>
      <c r="ME57" s="32"/>
      <c r="MF57" s="32"/>
      <c r="MG57" s="32"/>
      <c r="MH57" s="32"/>
      <c r="MI57" s="32"/>
      <c r="MJ57" s="32"/>
      <c r="MK57" s="32"/>
      <c r="ML57" s="32"/>
      <c r="MM57" s="32"/>
      <c r="MN57" s="32"/>
      <c r="MO57" s="32"/>
      <c r="MP57" s="32"/>
      <c r="MQ57" s="32"/>
      <c r="MR57" s="32"/>
      <c r="MS57" s="32"/>
      <c r="MT57" s="32"/>
      <c r="MU57" s="32"/>
      <c r="MV57" s="32"/>
      <c r="MW57" s="32"/>
      <c r="MX57" s="32"/>
      <c r="MY57" s="32"/>
      <c r="MZ57" s="32"/>
      <c r="NA57" s="32"/>
      <c r="NB57" s="32"/>
      <c r="NC57" s="32"/>
      <c r="ND57" s="32"/>
      <c r="NE57" s="32"/>
      <c r="NF57" s="32"/>
      <c r="NG57" s="32"/>
      <c r="NI57" s="49">
        <f t="shared" si="4"/>
        <v>1</v>
      </c>
    </row>
    <row r="58" spans="1:373">
      <c r="A58" s="7" t="s">
        <v>406</v>
      </c>
      <c r="B58" s="7" t="s">
        <v>506</v>
      </c>
      <c r="C58" s="26" t="s">
        <v>387</v>
      </c>
      <c r="D58" s="26">
        <f t="shared" si="8"/>
        <v>0</v>
      </c>
      <c r="E58" s="1">
        <f t="shared" si="9"/>
        <v>0</v>
      </c>
      <c r="F58" s="3">
        <f t="shared" si="10"/>
        <v>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  <c r="IV58" s="32"/>
      <c r="IW58" s="32"/>
      <c r="IX58" s="32"/>
      <c r="IY58" s="32"/>
      <c r="IZ58" s="32"/>
      <c r="JA58" s="32"/>
      <c r="JB58" s="32"/>
      <c r="JC58" s="32"/>
      <c r="JD58" s="32"/>
      <c r="JE58" s="32"/>
      <c r="JF58" s="32"/>
      <c r="JG58" s="32"/>
      <c r="JH58" s="32"/>
      <c r="JI58" s="32"/>
      <c r="JJ58" s="32"/>
      <c r="JK58" s="32"/>
      <c r="JL58" s="32"/>
      <c r="JM58" s="32"/>
      <c r="JN58" s="32"/>
      <c r="JO58" s="32"/>
      <c r="JP58" s="32"/>
      <c r="JQ58" s="32"/>
      <c r="JR58" s="32"/>
      <c r="JS58" s="32"/>
      <c r="JT58" s="32"/>
      <c r="JU58" s="32"/>
      <c r="JV58" s="32"/>
      <c r="JW58" s="32"/>
      <c r="JX58" s="32"/>
      <c r="JY58" s="32"/>
      <c r="JZ58" s="32"/>
      <c r="KA58" s="32"/>
      <c r="KB58" s="32"/>
      <c r="KC58" s="32"/>
      <c r="KD58" s="32"/>
      <c r="KE58" s="32"/>
      <c r="KF58" s="32"/>
      <c r="KG58" s="32"/>
      <c r="KH58" s="32"/>
      <c r="KI58" s="32"/>
      <c r="KJ58" s="32"/>
      <c r="KK58" s="32"/>
      <c r="KL58" s="32"/>
      <c r="KM58" s="32"/>
      <c r="KN58" s="32"/>
      <c r="KO58" s="32"/>
      <c r="KP58" s="32"/>
      <c r="KQ58" s="32"/>
      <c r="KR58" s="32"/>
      <c r="KS58" s="32"/>
      <c r="KT58" s="32"/>
      <c r="KU58" s="32"/>
      <c r="KV58" s="32"/>
      <c r="KW58" s="32"/>
      <c r="KX58" s="32"/>
      <c r="KY58" s="32"/>
      <c r="KZ58" s="32"/>
      <c r="LA58" s="32"/>
      <c r="LB58" s="32"/>
      <c r="LC58" s="32"/>
      <c r="LD58" s="32"/>
      <c r="LE58" s="32"/>
      <c r="LF58" s="32"/>
      <c r="LG58" s="32"/>
      <c r="LH58" s="32"/>
      <c r="LI58" s="32"/>
      <c r="LJ58" s="32"/>
      <c r="LK58" s="32"/>
      <c r="LL58" s="32"/>
      <c r="LM58" s="32"/>
      <c r="LN58" s="32"/>
      <c r="LO58" s="32"/>
      <c r="LP58" s="32"/>
      <c r="LQ58" s="32"/>
      <c r="LR58" s="32"/>
      <c r="LS58" s="32"/>
      <c r="LT58" s="32"/>
      <c r="LU58" s="32"/>
      <c r="LV58" s="32"/>
      <c r="LW58" s="32"/>
      <c r="LX58" s="32"/>
      <c r="LY58" s="32"/>
      <c r="LZ58" s="32"/>
      <c r="MA58" s="32"/>
      <c r="MB58" s="32"/>
      <c r="MC58" s="32"/>
      <c r="MD58" s="32"/>
      <c r="ME58" s="32"/>
      <c r="MF58" s="32"/>
      <c r="MG58" s="32"/>
      <c r="MH58" s="32"/>
      <c r="MI58" s="32"/>
      <c r="MJ58" s="32"/>
      <c r="MK58" s="32"/>
      <c r="ML58" s="32"/>
      <c r="MM58" s="32"/>
      <c r="MN58" s="32"/>
      <c r="MO58" s="32"/>
      <c r="MP58" s="32"/>
      <c r="MQ58" s="32"/>
      <c r="MR58" s="32"/>
      <c r="MS58" s="32"/>
      <c r="MT58" s="32"/>
      <c r="MU58" s="32"/>
      <c r="MV58" s="32"/>
      <c r="MW58" s="32"/>
      <c r="MX58" s="32"/>
      <c r="MY58" s="32"/>
      <c r="MZ58" s="32"/>
      <c r="NA58" s="32"/>
      <c r="NB58" s="32"/>
      <c r="NC58" s="32"/>
      <c r="ND58" s="32"/>
      <c r="NE58" s="32"/>
      <c r="NF58" s="32"/>
      <c r="NG58" s="32"/>
      <c r="NI58" s="49">
        <f t="shared" si="4"/>
        <v>0</v>
      </c>
    </row>
    <row r="59" spans="1:373">
      <c r="A59" s="7" t="s">
        <v>356</v>
      </c>
      <c r="B59" s="7" t="s">
        <v>507</v>
      </c>
      <c r="C59" s="26">
        <v>2</v>
      </c>
      <c r="D59" s="26">
        <f t="shared" si="8"/>
        <v>0</v>
      </c>
      <c r="E59" s="1">
        <f t="shared" si="9"/>
        <v>0</v>
      </c>
      <c r="F59" s="3">
        <f t="shared" si="10"/>
        <v>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  <c r="IW59" s="32"/>
      <c r="IX59" s="32"/>
      <c r="IY59" s="32"/>
      <c r="IZ59" s="32"/>
      <c r="JA59" s="32"/>
      <c r="JB59" s="32"/>
      <c r="JC59" s="32"/>
      <c r="JD59" s="32"/>
      <c r="JE59" s="32"/>
      <c r="JF59" s="32"/>
      <c r="JG59" s="32"/>
      <c r="JH59" s="32"/>
      <c r="JI59" s="32"/>
      <c r="JJ59" s="32"/>
      <c r="JK59" s="32"/>
      <c r="JL59" s="32"/>
      <c r="JM59" s="32"/>
      <c r="JN59" s="32"/>
      <c r="JO59" s="32"/>
      <c r="JP59" s="32"/>
      <c r="JQ59" s="32"/>
      <c r="JR59" s="32"/>
      <c r="JS59" s="32"/>
      <c r="JT59" s="32"/>
      <c r="JU59" s="32"/>
      <c r="JV59" s="32"/>
      <c r="JW59" s="32"/>
      <c r="JX59" s="32"/>
      <c r="JY59" s="32"/>
      <c r="JZ59" s="32"/>
      <c r="KA59" s="32"/>
      <c r="KB59" s="32"/>
      <c r="KC59" s="32"/>
      <c r="KD59" s="32"/>
      <c r="KE59" s="32"/>
      <c r="KF59" s="32"/>
      <c r="KG59" s="32"/>
      <c r="KH59" s="32"/>
      <c r="KI59" s="32"/>
      <c r="KJ59" s="32"/>
      <c r="KK59" s="32"/>
      <c r="KL59" s="32"/>
      <c r="KM59" s="32"/>
      <c r="KN59" s="32"/>
      <c r="KO59" s="32"/>
      <c r="KP59" s="32"/>
      <c r="KQ59" s="32"/>
      <c r="KR59" s="32"/>
      <c r="KS59" s="32"/>
      <c r="KT59" s="32"/>
      <c r="KU59" s="32"/>
      <c r="KV59" s="32"/>
      <c r="KW59" s="32"/>
      <c r="KX59" s="32"/>
      <c r="KY59" s="32"/>
      <c r="KZ59" s="32"/>
      <c r="LA59" s="32"/>
      <c r="LB59" s="32"/>
      <c r="LC59" s="32"/>
      <c r="LD59" s="32"/>
      <c r="LE59" s="32"/>
      <c r="LF59" s="32"/>
      <c r="LG59" s="32"/>
      <c r="LH59" s="32"/>
      <c r="LI59" s="32"/>
      <c r="LJ59" s="32"/>
      <c r="LK59" s="32"/>
      <c r="LL59" s="32"/>
      <c r="LM59" s="32"/>
      <c r="LN59" s="32"/>
      <c r="LO59" s="32"/>
      <c r="LP59" s="32"/>
      <c r="LQ59" s="32"/>
      <c r="LR59" s="32"/>
      <c r="LS59" s="32"/>
      <c r="LT59" s="32"/>
      <c r="LU59" s="32"/>
      <c r="LV59" s="32"/>
      <c r="LW59" s="32"/>
      <c r="LX59" s="32"/>
      <c r="LY59" s="32"/>
      <c r="LZ59" s="32"/>
      <c r="MA59" s="32"/>
      <c r="MB59" s="32"/>
      <c r="MC59" s="32"/>
      <c r="MD59" s="32"/>
      <c r="ME59" s="32"/>
      <c r="MF59" s="32"/>
      <c r="MG59" s="32"/>
      <c r="MH59" s="32"/>
      <c r="MI59" s="32"/>
      <c r="MJ59" s="32"/>
      <c r="MK59" s="32"/>
      <c r="ML59" s="32"/>
      <c r="MM59" s="32"/>
      <c r="MN59" s="32"/>
      <c r="MO59" s="32"/>
      <c r="MP59" s="32"/>
      <c r="MQ59" s="32"/>
      <c r="MR59" s="32"/>
      <c r="MS59" s="32"/>
      <c r="MT59" s="32"/>
      <c r="MU59" s="32"/>
      <c r="MV59" s="32"/>
      <c r="MW59" s="32"/>
      <c r="MX59" s="32"/>
      <c r="MY59" s="32"/>
      <c r="MZ59" s="32"/>
      <c r="NA59" s="32"/>
      <c r="NB59" s="32"/>
      <c r="NC59" s="32"/>
      <c r="ND59" s="32"/>
      <c r="NE59" s="32"/>
      <c r="NF59" s="32"/>
      <c r="NG59" s="32"/>
      <c r="NI59" s="49">
        <f t="shared" si="4"/>
        <v>0</v>
      </c>
    </row>
    <row r="60" spans="1:373">
      <c r="A60" s="7" t="s">
        <v>352</v>
      </c>
      <c r="B60" s="7" t="s">
        <v>505</v>
      </c>
      <c r="C60" s="26">
        <v>1</v>
      </c>
      <c r="D60" s="26">
        <f t="shared" si="8"/>
        <v>0</v>
      </c>
      <c r="E60" s="1">
        <f t="shared" si="9"/>
        <v>0</v>
      </c>
      <c r="F60" s="3">
        <f t="shared" si="10"/>
        <v>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I60" s="49">
        <f t="shared" si="4"/>
        <v>0</v>
      </c>
    </row>
    <row r="61" spans="1:373">
      <c r="A61" s="7" t="s">
        <v>403</v>
      </c>
      <c r="B61" s="7" t="s">
        <v>402</v>
      </c>
      <c r="C61" s="26">
        <v>2</v>
      </c>
      <c r="D61" s="26">
        <f t="shared" si="8"/>
        <v>1</v>
      </c>
      <c r="E61" s="1">
        <f t="shared" si="9"/>
        <v>1</v>
      </c>
      <c r="F61" s="3">
        <f t="shared" si="10"/>
        <v>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>
        <v>1</v>
      </c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  <c r="IW61" s="32"/>
      <c r="IX61" s="32"/>
      <c r="IY61" s="32"/>
      <c r="IZ61" s="32"/>
      <c r="JA61" s="32"/>
      <c r="JB61" s="32"/>
      <c r="JC61" s="32"/>
      <c r="JD61" s="32"/>
      <c r="JE61" s="32"/>
      <c r="JF61" s="32"/>
      <c r="JG61" s="32"/>
      <c r="JH61" s="32"/>
      <c r="JI61" s="32"/>
      <c r="JJ61" s="32"/>
      <c r="JK61" s="32"/>
      <c r="JL61" s="32"/>
      <c r="JM61" s="32"/>
      <c r="JN61" s="32"/>
      <c r="JO61" s="32"/>
      <c r="JP61" s="32"/>
      <c r="JQ61" s="32"/>
      <c r="JR61" s="32"/>
      <c r="JS61" s="32"/>
      <c r="JT61" s="32"/>
      <c r="JU61" s="32"/>
      <c r="JV61" s="32"/>
      <c r="JW61" s="32"/>
      <c r="JX61" s="32"/>
      <c r="JY61" s="32"/>
      <c r="JZ61" s="32"/>
      <c r="KA61" s="32"/>
      <c r="KB61" s="32"/>
      <c r="KC61" s="32"/>
      <c r="KD61" s="32"/>
      <c r="KE61" s="32"/>
      <c r="KF61" s="32"/>
      <c r="KG61" s="32"/>
      <c r="KH61" s="32"/>
      <c r="KI61" s="32"/>
      <c r="KJ61" s="32"/>
      <c r="KK61" s="32"/>
      <c r="KL61" s="32"/>
      <c r="KM61" s="32"/>
      <c r="KN61" s="32"/>
      <c r="KO61" s="32"/>
      <c r="KP61" s="32"/>
      <c r="KQ61" s="32"/>
      <c r="KR61" s="32"/>
      <c r="KS61" s="32"/>
      <c r="KT61" s="32"/>
      <c r="KU61" s="32"/>
      <c r="KV61" s="32"/>
      <c r="KW61" s="32"/>
      <c r="KX61" s="32"/>
      <c r="KY61" s="32"/>
      <c r="KZ61" s="32"/>
      <c r="LA61" s="32"/>
      <c r="LB61" s="32"/>
      <c r="LC61" s="32"/>
      <c r="LD61" s="32"/>
      <c r="LE61" s="32"/>
      <c r="LF61" s="32"/>
      <c r="LG61" s="32"/>
      <c r="LH61" s="32"/>
      <c r="LI61" s="32"/>
      <c r="LJ61" s="32"/>
      <c r="LK61" s="32"/>
      <c r="LL61" s="32"/>
      <c r="LM61" s="32"/>
      <c r="LN61" s="32"/>
      <c r="LO61" s="32"/>
      <c r="LP61" s="32"/>
      <c r="LQ61" s="32"/>
      <c r="LR61" s="32"/>
      <c r="LS61" s="32"/>
      <c r="LT61" s="32"/>
      <c r="LU61" s="32"/>
      <c r="LV61" s="32"/>
      <c r="LW61" s="32"/>
      <c r="LX61" s="32"/>
      <c r="LY61" s="32"/>
      <c r="LZ61" s="32"/>
      <c r="MA61" s="32"/>
      <c r="MB61" s="32"/>
      <c r="MC61" s="32"/>
      <c r="MD61" s="32"/>
      <c r="ME61" s="32"/>
      <c r="MF61" s="32"/>
      <c r="MG61" s="32"/>
      <c r="MH61" s="32"/>
      <c r="MI61" s="32"/>
      <c r="MJ61" s="32"/>
      <c r="MK61" s="32"/>
      <c r="ML61" s="32"/>
      <c r="MM61" s="32"/>
      <c r="MN61" s="32"/>
      <c r="MO61" s="32"/>
      <c r="MP61" s="32"/>
      <c r="MQ61" s="32"/>
      <c r="MR61" s="32"/>
      <c r="MS61" s="32"/>
      <c r="MT61" s="32"/>
      <c r="MU61" s="32"/>
      <c r="MV61" s="32"/>
      <c r="MW61" s="32"/>
      <c r="MX61" s="32"/>
      <c r="MY61" s="32"/>
      <c r="MZ61" s="32"/>
      <c r="NA61" s="32"/>
      <c r="NB61" s="32"/>
      <c r="NC61" s="32"/>
      <c r="ND61" s="32"/>
      <c r="NE61" s="32"/>
      <c r="NF61" s="32"/>
      <c r="NG61" s="32"/>
      <c r="NI61" s="49">
        <f t="shared" si="4"/>
        <v>1</v>
      </c>
    </row>
    <row r="62" spans="1:373">
      <c r="A62" s="7" t="s">
        <v>353</v>
      </c>
      <c r="B62" s="7" t="s">
        <v>490</v>
      </c>
      <c r="C62" s="26" t="s">
        <v>378</v>
      </c>
      <c r="D62" s="26">
        <f t="shared" si="8"/>
        <v>0</v>
      </c>
      <c r="E62" s="1">
        <f t="shared" si="9"/>
        <v>0</v>
      </c>
      <c r="F62" s="3">
        <f t="shared" si="10"/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  <c r="IW62" s="32"/>
      <c r="IX62" s="32"/>
      <c r="IY62" s="32"/>
      <c r="IZ62" s="32"/>
      <c r="JA62" s="32"/>
      <c r="JB62" s="32"/>
      <c r="JC62" s="32"/>
      <c r="JD62" s="32"/>
      <c r="JE62" s="32"/>
      <c r="JF62" s="32"/>
      <c r="JG62" s="32"/>
      <c r="JH62" s="32"/>
      <c r="JI62" s="32"/>
      <c r="JJ62" s="32"/>
      <c r="JK62" s="32"/>
      <c r="JL62" s="32"/>
      <c r="JM62" s="32"/>
      <c r="JN62" s="32"/>
      <c r="JO62" s="32"/>
      <c r="JP62" s="32"/>
      <c r="JQ62" s="32"/>
      <c r="JR62" s="32"/>
      <c r="JS62" s="32"/>
      <c r="JT62" s="32"/>
      <c r="JU62" s="32"/>
      <c r="JV62" s="32"/>
      <c r="JW62" s="32"/>
      <c r="JX62" s="32"/>
      <c r="JY62" s="32"/>
      <c r="JZ62" s="32"/>
      <c r="KA62" s="32"/>
      <c r="KB62" s="32"/>
      <c r="KC62" s="32"/>
      <c r="KD62" s="32"/>
      <c r="KE62" s="32"/>
      <c r="KF62" s="32"/>
      <c r="KG62" s="32"/>
      <c r="KH62" s="32"/>
      <c r="KI62" s="32"/>
      <c r="KJ62" s="32"/>
      <c r="KK62" s="32"/>
      <c r="KL62" s="32"/>
      <c r="KM62" s="32"/>
      <c r="KN62" s="32"/>
      <c r="KO62" s="32"/>
      <c r="KP62" s="32"/>
      <c r="KQ62" s="32"/>
      <c r="KR62" s="32"/>
      <c r="KS62" s="32"/>
      <c r="KT62" s="32"/>
      <c r="KU62" s="32"/>
      <c r="KV62" s="32"/>
      <c r="KW62" s="32"/>
      <c r="KX62" s="32"/>
      <c r="KY62" s="32"/>
      <c r="KZ62" s="32"/>
      <c r="LA62" s="32"/>
      <c r="LB62" s="32"/>
      <c r="LC62" s="32"/>
      <c r="LD62" s="32"/>
      <c r="LE62" s="32"/>
      <c r="LF62" s="32"/>
      <c r="LG62" s="32"/>
      <c r="LH62" s="32"/>
      <c r="LI62" s="32"/>
      <c r="LJ62" s="32"/>
      <c r="LK62" s="32"/>
      <c r="LL62" s="32"/>
      <c r="LM62" s="32"/>
      <c r="LN62" s="32"/>
      <c r="LO62" s="32"/>
      <c r="LP62" s="32"/>
      <c r="LQ62" s="32"/>
      <c r="LR62" s="32"/>
      <c r="LS62" s="32"/>
      <c r="LT62" s="32"/>
      <c r="LU62" s="32"/>
      <c r="LV62" s="32"/>
      <c r="LW62" s="32"/>
      <c r="LX62" s="32"/>
      <c r="LY62" s="32"/>
      <c r="LZ62" s="32"/>
      <c r="MA62" s="32"/>
      <c r="MB62" s="32"/>
      <c r="MC62" s="32"/>
      <c r="MD62" s="32"/>
      <c r="ME62" s="32"/>
      <c r="MF62" s="32"/>
      <c r="MG62" s="32"/>
      <c r="MH62" s="32"/>
      <c r="MI62" s="32"/>
      <c r="MJ62" s="32"/>
      <c r="MK62" s="32"/>
      <c r="ML62" s="32"/>
      <c r="MM62" s="32"/>
      <c r="MN62" s="32"/>
      <c r="MO62" s="32"/>
      <c r="MP62" s="32"/>
      <c r="MQ62" s="32"/>
      <c r="MR62" s="32"/>
      <c r="MS62" s="32"/>
      <c r="MT62" s="32"/>
      <c r="MU62" s="32"/>
      <c r="MV62" s="32"/>
      <c r="MW62" s="32"/>
      <c r="MX62" s="32"/>
      <c r="MY62" s="32"/>
      <c r="MZ62" s="32"/>
      <c r="NA62" s="32"/>
      <c r="NB62" s="32"/>
      <c r="NC62" s="32"/>
      <c r="ND62" s="32"/>
      <c r="NE62" s="32"/>
      <c r="NF62" s="32"/>
      <c r="NG62" s="32"/>
      <c r="NI62" s="49">
        <f t="shared" si="4"/>
        <v>0</v>
      </c>
    </row>
    <row r="63" spans="1:373">
      <c r="A63" s="7" t="s">
        <v>361</v>
      </c>
      <c r="B63" s="7" t="s">
        <v>496</v>
      </c>
      <c r="C63" s="26"/>
      <c r="D63" s="26">
        <f t="shared" si="8"/>
        <v>0</v>
      </c>
      <c r="E63" s="1">
        <f t="shared" si="9"/>
        <v>0</v>
      </c>
      <c r="F63" s="3">
        <f t="shared" si="10"/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  <c r="IW63" s="32"/>
      <c r="IX63" s="32"/>
      <c r="IY63" s="32"/>
      <c r="IZ63" s="32"/>
      <c r="JA63" s="32"/>
      <c r="JB63" s="32"/>
      <c r="JC63" s="32"/>
      <c r="JD63" s="32"/>
      <c r="JE63" s="32"/>
      <c r="JF63" s="32"/>
      <c r="JG63" s="32"/>
      <c r="JH63" s="32"/>
      <c r="JI63" s="32"/>
      <c r="JJ63" s="32"/>
      <c r="JK63" s="32"/>
      <c r="JL63" s="32"/>
      <c r="JM63" s="32"/>
      <c r="JN63" s="32"/>
      <c r="JO63" s="32"/>
      <c r="JP63" s="32"/>
      <c r="JQ63" s="32"/>
      <c r="JR63" s="32"/>
      <c r="JS63" s="32"/>
      <c r="JT63" s="32"/>
      <c r="JU63" s="32"/>
      <c r="JV63" s="32"/>
      <c r="JW63" s="32"/>
      <c r="JX63" s="32"/>
      <c r="JY63" s="32"/>
      <c r="JZ63" s="32"/>
      <c r="KA63" s="32"/>
      <c r="KB63" s="32"/>
      <c r="KC63" s="32"/>
      <c r="KD63" s="32"/>
      <c r="KE63" s="32"/>
      <c r="KF63" s="32"/>
      <c r="KG63" s="32"/>
      <c r="KH63" s="32"/>
      <c r="KI63" s="32"/>
      <c r="KJ63" s="32"/>
      <c r="KK63" s="32"/>
      <c r="KL63" s="32"/>
      <c r="KM63" s="32"/>
      <c r="KN63" s="32"/>
      <c r="KO63" s="32"/>
      <c r="KP63" s="32"/>
      <c r="KQ63" s="32"/>
      <c r="KR63" s="32"/>
      <c r="KS63" s="32"/>
      <c r="KT63" s="32"/>
      <c r="KU63" s="32"/>
      <c r="KV63" s="32"/>
      <c r="KW63" s="32"/>
      <c r="KX63" s="32"/>
      <c r="KY63" s="32"/>
      <c r="KZ63" s="32"/>
      <c r="LA63" s="32"/>
      <c r="LB63" s="32"/>
      <c r="LC63" s="32"/>
      <c r="LD63" s="32"/>
      <c r="LE63" s="32"/>
      <c r="LF63" s="32"/>
      <c r="LG63" s="32"/>
      <c r="LH63" s="32"/>
      <c r="LI63" s="32"/>
      <c r="LJ63" s="32"/>
      <c r="LK63" s="32"/>
      <c r="LL63" s="32"/>
      <c r="LM63" s="32"/>
      <c r="LN63" s="32"/>
      <c r="LO63" s="32"/>
      <c r="LP63" s="32"/>
      <c r="LQ63" s="32"/>
      <c r="LR63" s="32"/>
      <c r="LS63" s="32"/>
      <c r="LT63" s="32"/>
      <c r="LU63" s="32"/>
      <c r="LV63" s="32"/>
      <c r="LW63" s="32"/>
      <c r="LX63" s="32"/>
      <c r="LY63" s="32"/>
      <c r="LZ63" s="32"/>
      <c r="MA63" s="32"/>
      <c r="MB63" s="32"/>
      <c r="MC63" s="32"/>
      <c r="MD63" s="32"/>
      <c r="ME63" s="32"/>
      <c r="MF63" s="32"/>
      <c r="MG63" s="32"/>
      <c r="MH63" s="32"/>
      <c r="MI63" s="32"/>
      <c r="MJ63" s="32"/>
      <c r="MK63" s="32"/>
      <c r="ML63" s="32"/>
      <c r="MM63" s="32"/>
      <c r="MN63" s="32"/>
      <c r="MO63" s="32"/>
      <c r="MP63" s="32"/>
      <c r="MQ63" s="32"/>
      <c r="MR63" s="32"/>
      <c r="MS63" s="32"/>
      <c r="MT63" s="32"/>
      <c r="MU63" s="32"/>
      <c r="MV63" s="32"/>
      <c r="MW63" s="32"/>
      <c r="MX63" s="32"/>
      <c r="MY63" s="32"/>
      <c r="MZ63" s="32"/>
      <c r="NA63" s="32"/>
      <c r="NB63" s="32"/>
      <c r="NC63" s="32"/>
      <c r="ND63" s="32"/>
      <c r="NE63" s="32"/>
      <c r="NF63" s="32"/>
      <c r="NG63" s="32"/>
      <c r="NI63" s="49">
        <f t="shared" si="4"/>
        <v>0</v>
      </c>
    </row>
    <row r="64" spans="1:373" customFormat="1">
      <c r="A64" s="7" t="s">
        <v>354</v>
      </c>
      <c r="B64" s="7" t="s">
        <v>491</v>
      </c>
      <c r="C64" s="26" t="s">
        <v>378</v>
      </c>
      <c r="D64" s="26">
        <f t="shared" si="8"/>
        <v>3</v>
      </c>
      <c r="E64" s="1">
        <f t="shared" si="9"/>
        <v>11</v>
      </c>
      <c r="F64" s="3">
        <f t="shared" si="10"/>
        <v>18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>
        <v>1</v>
      </c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>
        <v>1</v>
      </c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>
        <v>2</v>
      </c>
      <c r="DN64" s="1">
        <v>3</v>
      </c>
      <c r="DO64" s="1"/>
      <c r="DP64" s="1"/>
      <c r="DQ64" s="1"/>
      <c r="DR64" s="1"/>
      <c r="DS64" s="1"/>
      <c r="DT64" s="1"/>
      <c r="DU64" s="1"/>
      <c r="DV64" s="1">
        <v>1</v>
      </c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>
        <v>1</v>
      </c>
      <c r="GD64" s="1"/>
      <c r="GE64" s="1"/>
      <c r="GF64" s="1"/>
      <c r="GG64" s="1"/>
      <c r="GH64" s="1"/>
      <c r="GI64" s="1"/>
      <c r="GJ64" s="1"/>
      <c r="GK64" s="1"/>
      <c r="GL64" s="1">
        <v>3</v>
      </c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>
        <v>1</v>
      </c>
      <c r="HE64" s="1"/>
      <c r="HF64" s="1"/>
      <c r="HG64" s="1">
        <v>1</v>
      </c>
      <c r="HH64" s="1"/>
      <c r="HI64" s="1"/>
      <c r="HJ64" s="1"/>
      <c r="HK64" s="1"/>
      <c r="HL64" s="1"/>
      <c r="HM64" s="1"/>
      <c r="HN64" s="1"/>
      <c r="HO64" s="1">
        <v>1</v>
      </c>
      <c r="HP64" s="1"/>
      <c r="HQ64" s="1"/>
      <c r="HR64" s="1"/>
      <c r="HS64" s="1"/>
      <c r="HT64" s="1"/>
      <c r="HU64" s="1">
        <v>3</v>
      </c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I64" s="49">
        <f t="shared" si="4"/>
        <v>1</v>
      </c>
    </row>
    <row r="65" spans="1:373" customFormat="1">
      <c r="A65" s="7" t="s">
        <v>518</v>
      </c>
      <c r="B65" s="7" t="s">
        <v>519</v>
      </c>
      <c r="C65" s="26"/>
      <c r="D65" s="26">
        <f t="shared" si="8"/>
        <v>3</v>
      </c>
      <c r="E65" s="1">
        <f t="shared" si="9"/>
        <v>2</v>
      </c>
      <c r="F65" s="3">
        <f t="shared" si="10"/>
        <v>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>
        <v>1</v>
      </c>
      <c r="EB65" s="1"/>
      <c r="EC65" s="1"/>
      <c r="ED65" s="1"/>
      <c r="EE65" s="1"/>
      <c r="EF65" s="1"/>
      <c r="EG65" s="1"/>
      <c r="EH65" s="1">
        <v>3</v>
      </c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I65" s="49">
        <f t="shared" si="4"/>
        <v>1</v>
      </c>
    </row>
    <row r="66" spans="1:373" customFormat="1">
      <c r="A66" s="7" t="s">
        <v>522</v>
      </c>
      <c r="B66" s="7" t="s">
        <v>523</v>
      </c>
      <c r="C66" s="26" t="s">
        <v>377</v>
      </c>
      <c r="D66" s="26">
        <f t="shared" si="8"/>
        <v>0</v>
      </c>
      <c r="E66" s="1">
        <f t="shared" si="9"/>
        <v>0</v>
      </c>
      <c r="F66" s="3">
        <f t="shared" si="10"/>
        <v>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I66" s="49">
        <f t="shared" ref="NI66:NI77" si="11">IF(SUM(G66:NG66)&gt;0,1,0)</f>
        <v>0</v>
      </c>
    </row>
    <row r="67" spans="1:373" customFormat="1">
      <c r="A67" s="7" t="s">
        <v>526</v>
      </c>
      <c r="B67" s="7" t="s">
        <v>525</v>
      </c>
      <c r="C67" s="26">
        <v>2</v>
      </c>
      <c r="D67" s="26">
        <f t="shared" si="8"/>
        <v>6</v>
      </c>
      <c r="E67" s="1">
        <f t="shared" si="9"/>
        <v>4</v>
      </c>
      <c r="F67" s="3">
        <f t="shared" si="10"/>
        <v>18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>
        <v>5</v>
      </c>
      <c r="GD67" s="1"/>
      <c r="GE67" s="1"/>
      <c r="GF67" s="1"/>
      <c r="GG67" s="1"/>
      <c r="GH67" s="1"/>
      <c r="GI67" s="1">
        <v>4</v>
      </c>
      <c r="GJ67" s="1"/>
      <c r="GK67" s="1">
        <v>6</v>
      </c>
      <c r="GL67" s="1">
        <v>3</v>
      </c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I67" s="49">
        <f t="shared" si="11"/>
        <v>1</v>
      </c>
    </row>
    <row r="68" spans="1:373" customFormat="1">
      <c r="A68" s="7" t="s">
        <v>532</v>
      </c>
      <c r="B68" s="7" t="s">
        <v>531</v>
      </c>
      <c r="C68" s="26" t="s">
        <v>378</v>
      </c>
      <c r="D68" s="26">
        <f t="shared" si="8"/>
        <v>1</v>
      </c>
      <c r="E68" s="1">
        <f t="shared" si="9"/>
        <v>1</v>
      </c>
      <c r="F68" s="3">
        <f t="shared" si="10"/>
        <v>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>
        <v>1</v>
      </c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I68" s="49">
        <f t="shared" si="11"/>
        <v>1</v>
      </c>
    </row>
    <row r="69" spans="1:373" customFormat="1">
      <c r="A69" s="7" t="s">
        <v>534</v>
      </c>
      <c r="B69" s="7" t="s">
        <v>536</v>
      </c>
      <c r="C69" s="26"/>
      <c r="D69" s="26">
        <f t="shared" si="8"/>
        <v>2</v>
      </c>
      <c r="E69" s="1">
        <f t="shared" si="9"/>
        <v>5</v>
      </c>
      <c r="F69" s="3">
        <f t="shared" si="10"/>
        <v>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>
        <v>1</v>
      </c>
      <c r="DZ69" s="1"/>
      <c r="EA69" s="1"/>
      <c r="EB69" s="1"/>
      <c r="EC69" s="1"/>
      <c r="ED69" s="1">
        <v>1</v>
      </c>
      <c r="EE69" s="1"/>
      <c r="EF69" s="1"/>
      <c r="EG69" s="1"/>
      <c r="EH69" s="1">
        <v>2</v>
      </c>
      <c r="EI69" s="1">
        <v>2</v>
      </c>
      <c r="EJ69" s="1">
        <v>1</v>
      </c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I69" s="49">
        <f t="shared" si="11"/>
        <v>1</v>
      </c>
    </row>
    <row r="70" spans="1:373" customFormat="1">
      <c r="A70" s="7" t="s">
        <v>538</v>
      </c>
      <c r="B70" s="7" t="s">
        <v>539</v>
      </c>
      <c r="C70" s="26" t="s">
        <v>377</v>
      </c>
      <c r="D70" s="26">
        <f t="shared" si="8"/>
        <v>1</v>
      </c>
      <c r="E70" s="1">
        <f t="shared" si="9"/>
        <v>2</v>
      </c>
      <c r="F70" s="3">
        <f t="shared" si="10"/>
        <v>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>
        <v>1</v>
      </c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>
        <v>1</v>
      </c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I70" s="49">
        <f t="shared" si="11"/>
        <v>1</v>
      </c>
    </row>
    <row r="71" spans="1:373" customFormat="1">
      <c r="A71" s="7" t="s">
        <v>533</v>
      </c>
      <c r="B71" s="7" t="s">
        <v>535</v>
      </c>
      <c r="C71" s="26"/>
      <c r="D71" s="26">
        <f t="shared" si="8"/>
        <v>1</v>
      </c>
      <c r="E71" s="1">
        <f t="shared" si="9"/>
        <v>1</v>
      </c>
      <c r="F71" s="3">
        <f t="shared" si="10"/>
        <v>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>
        <v>1</v>
      </c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I71" s="49">
        <f t="shared" si="11"/>
        <v>1</v>
      </c>
    </row>
    <row r="72" spans="1:373" customFormat="1" ht="14.25" customHeight="1">
      <c r="A72" s="7" t="s">
        <v>540</v>
      </c>
      <c r="B72" s="7" t="s">
        <v>541</v>
      </c>
      <c r="C72" s="26" t="s">
        <v>378</v>
      </c>
      <c r="D72" s="26">
        <f t="shared" ref="D72:D74" si="12">MAX(G72:NH72)</f>
        <v>1</v>
      </c>
      <c r="E72" s="1">
        <f t="shared" ref="E72:E74" si="13">COUNTIF(G72:NH72,"&gt;0")</f>
        <v>1</v>
      </c>
      <c r="F72" s="3">
        <f t="shared" ref="F72" si="14">SUM(G72:NG72)</f>
        <v>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>
        <v>1</v>
      </c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I72" s="49">
        <f t="shared" si="11"/>
        <v>1</v>
      </c>
    </row>
    <row r="73" spans="1:373" customFormat="1">
      <c r="A73" s="7" t="s">
        <v>546</v>
      </c>
      <c r="B73" s="7" t="s">
        <v>545</v>
      </c>
      <c r="C73" s="26" t="s">
        <v>389</v>
      </c>
      <c r="D73" s="26">
        <f t="shared" si="12"/>
        <v>1</v>
      </c>
      <c r="E73" s="26">
        <f t="shared" si="13"/>
        <v>2</v>
      </c>
      <c r="F73" s="3">
        <f>SUM(G73:NG73)</f>
        <v>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>
        <v>1</v>
      </c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>
        <v>1</v>
      </c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I73" s="49">
        <f t="shared" si="11"/>
        <v>1</v>
      </c>
    </row>
    <row r="74" spans="1:373" customFormat="1">
      <c r="A74" s="7" t="s">
        <v>547</v>
      </c>
      <c r="B74" s="7" t="s">
        <v>548</v>
      </c>
      <c r="C74" s="26" t="s">
        <v>389</v>
      </c>
      <c r="D74" s="26">
        <f t="shared" si="12"/>
        <v>1</v>
      </c>
      <c r="E74" s="26">
        <f t="shared" si="13"/>
        <v>1</v>
      </c>
      <c r="F74" s="3">
        <f>SUM(G74:NG74)</f>
        <v>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>
        <v>1</v>
      </c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I74" s="49">
        <f t="shared" si="11"/>
        <v>1</v>
      </c>
    </row>
    <row r="75" spans="1:373" customFormat="1">
      <c r="A75" s="7" t="s">
        <v>549</v>
      </c>
      <c r="B75" s="7" t="s">
        <v>550</v>
      </c>
      <c r="C75" s="26" t="s">
        <v>378</v>
      </c>
      <c r="D75" s="26">
        <f t="shared" ref="D75" si="15">MAX(G75:NH75)</f>
        <v>3</v>
      </c>
      <c r="E75" s="26">
        <f t="shared" ref="E75" si="16">COUNTIF(G75:NH75,"&gt;0")</f>
        <v>1</v>
      </c>
      <c r="F75" s="3">
        <f>SUM(G75:NG75)</f>
        <v>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>
        <v>3</v>
      </c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I75" s="49">
        <f t="shared" si="11"/>
        <v>1</v>
      </c>
    </row>
    <row r="76" spans="1:373" customFormat="1">
      <c r="A76" s="7" t="s">
        <v>520</v>
      </c>
      <c r="B76" s="7" t="s">
        <v>521</v>
      </c>
      <c r="C76" s="26" t="s">
        <v>378</v>
      </c>
      <c r="D76" s="26">
        <f t="shared" si="8"/>
        <v>0</v>
      </c>
      <c r="E76" s="1">
        <f t="shared" si="9"/>
        <v>0</v>
      </c>
      <c r="F76" s="3">
        <f t="shared" si="10"/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I76" s="49">
        <f t="shared" si="11"/>
        <v>0</v>
      </c>
    </row>
    <row r="77" spans="1:373" customFormat="1">
      <c r="A77" s="35"/>
      <c r="B77" s="36"/>
      <c r="C77" s="2"/>
      <c r="D77" s="71"/>
      <c r="E77" s="71"/>
      <c r="F77" s="37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D77" s="2"/>
      <c r="FE77" s="2"/>
      <c r="FF77" s="2"/>
      <c r="NI77" s="49">
        <f t="shared" si="11"/>
        <v>0</v>
      </c>
    </row>
    <row r="78" spans="1:373">
      <c r="A78" s="28" t="s">
        <v>1</v>
      </c>
      <c r="B78" s="82">
        <f>F78/F80</f>
        <v>64.8</v>
      </c>
      <c r="C78" s="27"/>
      <c r="D78" s="29"/>
      <c r="E78" s="29"/>
      <c r="F78" s="10">
        <f t="shared" ref="F78:AK78" si="17">SUM(F2:F76)</f>
        <v>3240</v>
      </c>
      <c r="G78" s="50">
        <f t="shared" si="17"/>
        <v>0</v>
      </c>
      <c r="H78" s="50">
        <f t="shared" si="17"/>
        <v>0</v>
      </c>
      <c r="I78" s="50">
        <f t="shared" si="17"/>
        <v>0</v>
      </c>
      <c r="J78" s="50">
        <f t="shared" si="17"/>
        <v>0</v>
      </c>
      <c r="K78" s="50">
        <f t="shared" si="17"/>
        <v>0</v>
      </c>
      <c r="L78" s="50">
        <f t="shared" si="17"/>
        <v>0</v>
      </c>
      <c r="M78" s="50">
        <f t="shared" si="17"/>
        <v>0</v>
      </c>
      <c r="N78" s="50">
        <f t="shared" si="17"/>
        <v>0</v>
      </c>
      <c r="O78" s="50">
        <f t="shared" si="17"/>
        <v>0</v>
      </c>
      <c r="P78" s="50">
        <f t="shared" si="17"/>
        <v>0</v>
      </c>
      <c r="Q78" s="50">
        <f t="shared" si="17"/>
        <v>0</v>
      </c>
      <c r="R78" s="50">
        <f t="shared" si="17"/>
        <v>0</v>
      </c>
      <c r="S78" s="50">
        <f t="shared" si="17"/>
        <v>0</v>
      </c>
      <c r="T78" s="50">
        <f t="shared" si="17"/>
        <v>0</v>
      </c>
      <c r="U78" s="50">
        <f t="shared" si="17"/>
        <v>0</v>
      </c>
      <c r="V78" s="50">
        <f t="shared" si="17"/>
        <v>0</v>
      </c>
      <c r="W78" s="50">
        <f t="shared" si="17"/>
        <v>0</v>
      </c>
      <c r="X78" s="50">
        <f t="shared" si="17"/>
        <v>0</v>
      </c>
      <c r="Y78" s="50">
        <f t="shared" si="17"/>
        <v>0</v>
      </c>
      <c r="Z78" s="50">
        <f t="shared" si="17"/>
        <v>0</v>
      </c>
      <c r="AA78" s="50">
        <f t="shared" si="17"/>
        <v>0</v>
      </c>
      <c r="AB78" s="50">
        <f t="shared" si="17"/>
        <v>0</v>
      </c>
      <c r="AC78" s="50">
        <f t="shared" si="17"/>
        <v>0</v>
      </c>
      <c r="AD78" s="50">
        <f t="shared" si="17"/>
        <v>0</v>
      </c>
      <c r="AE78" s="50">
        <f t="shared" si="17"/>
        <v>0</v>
      </c>
      <c r="AF78" s="50">
        <f t="shared" si="17"/>
        <v>0</v>
      </c>
      <c r="AG78" s="50">
        <f t="shared" si="17"/>
        <v>0</v>
      </c>
      <c r="AH78" s="50">
        <f t="shared" si="17"/>
        <v>0</v>
      </c>
      <c r="AI78" s="50">
        <f t="shared" si="17"/>
        <v>0</v>
      </c>
      <c r="AJ78" s="50">
        <f t="shared" si="17"/>
        <v>0</v>
      </c>
      <c r="AK78" s="50">
        <f t="shared" si="17"/>
        <v>0</v>
      </c>
      <c r="AL78" s="50">
        <f t="shared" ref="AL78:BQ78" si="18">SUM(AL2:AL76)</f>
        <v>0</v>
      </c>
      <c r="AM78" s="50">
        <f t="shared" si="18"/>
        <v>0</v>
      </c>
      <c r="AN78" s="50">
        <f t="shared" si="18"/>
        <v>0</v>
      </c>
      <c r="AO78" s="50">
        <f t="shared" si="18"/>
        <v>0</v>
      </c>
      <c r="AP78" s="50">
        <f t="shared" si="18"/>
        <v>0</v>
      </c>
      <c r="AQ78" s="50">
        <f t="shared" si="18"/>
        <v>0</v>
      </c>
      <c r="AR78" s="50">
        <f t="shared" si="18"/>
        <v>0</v>
      </c>
      <c r="AS78" s="50">
        <f t="shared" si="18"/>
        <v>0</v>
      </c>
      <c r="AT78" s="50">
        <f t="shared" si="18"/>
        <v>0</v>
      </c>
      <c r="AU78" s="50">
        <f t="shared" si="18"/>
        <v>0</v>
      </c>
      <c r="AV78" s="50">
        <f t="shared" si="18"/>
        <v>0</v>
      </c>
      <c r="AW78" s="50">
        <f t="shared" si="18"/>
        <v>0</v>
      </c>
      <c r="AX78" s="50">
        <f t="shared" si="18"/>
        <v>0</v>
      </c>
      <c r="AY78" s="50">
        <f t="shared" si="18"/>
        <v>0</v>
      </c>
      <c r="AZ78" s="50">
        <f t="shared" si="18"/>
        <v>0</v>
      </c>
      <c r="BA78" s="50">
        <f t="shared" si="18"/>
        <v>0</v>
      </c>
      <c r="BB78" s="50">
        <f t="shared" si="18"/>
        <v>0</v>
      </c>
      <c r="BC78" s="50">
        <f t="shared" si="18"/>
        <v>0</v>
      </c>
      <c r="BD78" s="50">
        <f t="shared" si="18"/>
        <v>0</v>
      </c>
      <c r="BE78" s="50">
        <f t="shared" si="18"/>
        <v>0</v>
      </c>
      <c r="BF78" s="50">
        <f t="shared" si="18"/>
        <v>0</v>
      </c>
      <c r="BG78" s="50">
        <f t="shared" si="18"/>
        <v>0</v>
      </c>
      <c r="BH78" s="50">
        <f t="shared" si="18"/>
        <v>0</v>
      </c>
      <c r="BI78" s="50">
        <f t="shared" si="18"/>
        <v>0</v>
      </c>
      <c r="BJ78" s="50">
        <f t="shared" si="18"/>
        <v>0</v>
      </c>
      <c r="BK78" s="50">
        <f t="shared" si="18"/>
        <v>0</v>
      </c>
      <c r="BL78" s="50">
        <f t="shared" si="18"/>
        <v>0</v>
      </c>
      <c r="BM78" s="50">
        <f t="shared" si="18"/>
        <v>0</v>
      </c>
      <c r="BN78" s="50">
        <f t="shared" si="18"/>
        <v>0</v>
      </c>
      <c r="BO78" s="50">
        <f t="shared" si="18"/>
        <v>0</v>
      </c>
      <c r="BP78" s="50">
        <f t="shared" si="18"/>
        <v>0</v>
      </c>
      <c r="BQ78" s="50">
        <f t="shared" si="18"/>
        <v>0</v>
      </c>
      <c r="BR78" s="50">
        <f t="shared" ref="BR78:CC78" si="19">SUM(BR2:BR76)</f>
        <v>0</v>
      </c>
      <c r="BS78" s="50">
        <f t="shared" si="19"/>
        <v>0</v>
      </c>
      <c r="BT78" s="50">
        <f t="shared" si="19"/>
        <v>0</v>
      </c>
      <c r="BU78" s="50">
        <f t="shared" si="19"/>
        <v>0</v>
      </c>
      <c r="BV78" s="50">
        <f t="shared" si="19"/>
        <v>0</v>
      </c>
      <c r="BW78" s="50">
        <f t="shared" si="19"/>
        <v>0</v>
      </c>
      <c r="BX78" s="50">
        <f t="shared" si="19"/>
        <v>0</v>
      </c>
      <c r="BY78" s="50">
        <f t="shared" si="19"/>
        <v>0</v>
      </c>
      <c r="BZ78" s="50">
        <f t="shared" si="19"/>
        <v>0</v>
      </c>
      <c r="CA78" s="50">
        <f t="shared" si="19"/>
        <v>0</v>
      </c>
      <c r="CB78" s="50">
        <f t="shared" si="19"/>
        <v>0</v>
      </c>
      <c r="CC78" s="50">
        <f t="shared" si="19"/>
        <v>0</v>
      </c>
      <c r="CD78" s="50">
        <f t="shared" ref="CD78:EO78" si="20">SUM(CD2:CD77)</f>
        <v>2</v>
      </c>
      <c r="CE78" s="50">
        <f t="shared" si="20"/>
        <v>1</v>
      </c>
      <c r="CF78" s="50">
        <f t="shared" si="20"/>
        <v>0</v>
      </c>
      <c r="CG78" s="50">
        <f t="shared" si="20"/>
        <v>0</v>
      </c>
      <c r="CH78" s="50">
        <f t="shared" si="20"/>
        <v>0</v>
      </c>
      <c r="CI78" s="50">
        <f t="shared" si="20"/>
        <v>0</v>
      </c>
      <c r="CJ78" s="50">
        <f t="shared" si="20"/>
        <v>0</v>
      </c>
      <c r="CK78" s="50">
        <f t="shared" si="20"/>
        <v>0</v>
      </c>
      <c r="CL78" s="50">
        <f t="shared" si="20"/>
        <v>0</v>
      </c>
      <c r="CM78" s="50">
        <f t="shared" si="20"/>
        <v>0</v>
      </c>
      <c r="CN78" s="50">
        <f t="shared" si="20"/>
        <v>0</v>
      </c>
      <c r="CO78" s="50">
        <f t="shared" si="20"/>
        <v>0</v>
      </c>
      <c r="CP78" s="50">
        <f t="shared" si="20"/>
        <v>0</v>
      </c>
      <c r="CQ78" s="50">
        <f t="shared" si="20"/>
        <v>0</v>
      </c>
      <c r="CR78" s="50">
        <f t="shared" si="20"/>
        <v>0</v>
      </c>
      <c r="CS78" s="50">
        <f t="shared" si="20"/>
        <v>0</v>
      </c>
      <c r="CT78" s="50">
        <f t="shared" si="20"/>
        <v>0</v>
      </c>
      <c r="CU78" s="50">
        <f t="shared" si="20"/>
        <v>0</v>
      </c>
      <c r="CV78" s="50">
        <f t="shared" si="20"/>
        <v>0</v>
      </c>
      <c r="CW78" s="50">
        <f t="shared" si="20"/>
        <v>0</v>
      </c>
      <c r="CX78" s="50">
        <f t="shared" si="20"/>
        <v>0</v>
      </c>
      <c r="CY78" s="50">
        <f t="shared" si="20"/>
        <v>5</v>
      </c>
      <c r="CZ78" s="50">
        <f t="shared" si="20"/>
        <v>0</v>
      </c>
      <c r="DA78" s="50">
        <f t="shared" si="20"/>
        <v>0</v>
      </c>
      <c r="DB78" s="50">
        <f t="shared" si="20"/>
        <v>1</v>
      </c>
      <c r="DC78" s="50">
        <f t="shared" si="20"/>
        <v>0</v>
      </c>
      <c r="DD78" s="50">
        <f t="shared" si="20"/>
        <v>0</v>
      </c>
      <c r="DE78" s="50">
        <f t="shared" si="20"/>
        <v>0</v>
      </c>
      <c r="DF78" s="50">
        <f t="shared" si="20"/>
        <v>0</v>
      </c>
      <c r="DG78" s="50">
        <f t="shared" si="20"/>
        <v>0</v>
      </c>
      <c r="DH78" s="50">
        <f t="shared" si="20"/>
        <v>0</v>
      </c>
      <c r="DI78" s="50">
        <f t="shared" si="20"/>
        <v>0</v>
      </c>
      <c r="DJ78" s="50">
        <f t="shared" si="20"/>
        <v>0</v>
      </c>
      <c r="DK78" s="50">
        <f t="shared" si="20"/>
        <v>0</v>
      </c>
      <c r="DL78" s="50">
        <f t="shared" si="20"/>
        <v>0</v>
      </c>
      <c r="DM78" s="50">
        <f t="shared" si="20"/>
        <v>9</v>
      </c>
      <c r="DN78" s="50">
        <f t="shared" si="20"/>
        <v>10</v>
      </c>
      <c r="DO78" s="50">
        <f t="shared" si="20"/>
        <v>0</v>
      </c>
      <c r="DP78" s="50">
        <f t="shared" si="20"/>
        <v>0</v>
      </c>
      <c r="DQ78" s="50">
        <f t="shared" si="20"/>
        <v>0</v>
      </c>
      <c r="DR78" s="50">
        <f t="shared" si="20"/>
        <v>0</v>
      </c>
      <c r="DS78" s="50">
        <f t="shared" si="20"/>
        <v>0</v>
      </c>
      <c r="DT78" s="50">
        <f t="shared" si="20"/>
        <v>0</v>
      </c>
      <c r="DU78" s="50">
        <f t="shared" si="20"/>
        <v>0</v>
      </c>
      <c r="DV78" s="50">
        <f t="shared" si="20"/>
        <v>15</v>
      </c>
      <c r="DW78" s="50">
        <f t="shared" si="20"/>
        <v>0</v>
      </c>
      <c r="DX78" s="50">
        <f t="shared" si="20"/>
        <v>0</v>
      </c>
      <c r="DY78" s="50">
        <f t="shared" si="20"/>
        <v>11</v>
      </c>
      <c r="DZ78" s="50">
        <f t="shared" si="20"/>
        <v>0</v>
      </c>
      <c r="EA78" s="50">
        <f t="shared" si="20"/>
        <v>10</v>
      </c>
      <c r="EB78" s="50">
        <f t="shared" si="20"/>
        <v>0</v>
      </c>
      <c r="EC78" s="50">
        <f t="shared" si="20"/>
        <v>0</v>
      </c>
      <c r="ED78" s="50">
        <f t="shared" si="20"/>
        <v>16</v>
      </c>
      <c r="EE78" s="50">
        <f t="shared" si="20"/>
        <v>0</v>
      </c>
      <c r="EF78" s="50">
        <f t="shared" si="20"/>
        <v>0</v>
      </c>
      <c r="EG78" s="50">
        <f t="shared" si="20"/>
        <v>0</v>
      </c>
      <c r="EH78" s="50">
        <f t="shared" si="20"/>
        <v>16</v>
      </c>
      <c r="EI78" s="50">
        <f t="shared" si="20"/>
        <v>3</v>
      </c>
      <c r="EJ78" s="50">
        <f t="shared" si="20"/>
        <v>13</v>
      </c>
      <c r="EK78" s="50">
        <f t="shared" si="20"/>
        <v>0</v>
      </c>
      <c r="EL78" s="50">
        <f t="shared" si="20"/>
        <v>0</v>
      </c>
      <c r="EM78" s="50">
        <f t="shared" si="20"/>
        <v>6</v>
      </c>
      <c r="EN78" s="50">
        <f t="shared" si="20"/>
        <v>0</v>
      </c>
      <c r="EO78" s="50">
        <f t="shared" si="20"/>
        <v>0</v>
      </c>
      <c r="EP78" s="50">
        <f t="shared" ref="EP78:HA78" si="21">SUM(EP2:EP77)</f>
        <v>0</v>
      </c>
      <c r="EQ78" s="50">
        <f t="shared" si="21"/>
        <v>0</v>
      </c>
      <c r="ER78" s="50">
        <f t="shared" si="21"/>
        <v>17</v>
      </c>
      <c r="ES78" s="50">
        <f t="shared" si="21"/>
        <v>0</v>
      </c>
      <c r="ET78" s="50">
        <f t="shared" si="21"/>
        <v>0</v>
      </c>
      <c r="EU78" s="50">
        <f t="shared" si="21"/>
        <v>0</v>
      </c>
      <c r="EV78" s="50">
        <f t="shared" si="21"/>
        <v>24</v>
      </c>
      <c r="EW78" s="50">
        <f t="shared" si="21"/>
        <v>0</v>
      </c>
      <c r="EX78" s="50">
        <f t="shared" si="21"/>
        <v>0</v>
      </c>
      <c r="EY78" s="50">
        <f t="shared" si="21"/>
        <v>48</v>
      </c>
      <c r="EZ78" s="50">
        <f t="shared" si="21"/>
        <v>41</v>
      </c>
      <c r="FA78" s="50">
        <f t="shared" si="21"/>
        <v>63</v>
      </c>
      <c r="FB78" s="50">
        <f t="shared" si="21"/>
        <v>0</v>
      </c>
      <c r="FC78" s="50">
        <f t="shared" si="21"/>
        <v>0</v>
      </c>
      <c r="FD78" s="50">
        <f t="shared" si="21"/>
        <v>26</v>
      </c>
      <c r="FE78" s="50">
        <f t="shared" si="21"/>
        <v>51</v>
      </c>
      <c r="FF78" s="50">
        <f t="shared" si="21"/>
        <v>0</v>
      </c>
      <c r="FG78" s="50">
        <f t="shared" si="21"/>
        <v>0</v>
      </c>
      <c r="FH78" s="50">
        <f t="shared" si="21"/>
        <v>22</v>
      </c>
      <c r="FI78" s="50">
        <f t="shared" si="21"/>
        <v>0</v>
      </c>
      <c r="FJ78" s="50">
        <f t="shared" si="21"/>
        <v>0</v>
      </c>
      <c r="FK78" s="50">
        <f t="shared" si="21"/>
        <v>0</v>
      </c>
      <c r="FL78" s="50">
        <f t="shared" si="21"/>
        <v>0</v>
      </c>
      <c r="FM78" s="50">
        <f t="shared" si="21"/>
        <v>0</v>
      </c>
      <c r="FN78" s="50">
        <f t="shared" si="21"/>
        <v>57</v>
      </c>
      <c r="FO78" s="50">
        <f t="shared" si="21"/>
        <v>0</v>
      </c>
      <c r="FP78" s="50">
        <f t="shared" si="21"/>
        <v>68</v>
      </c>
      <c r="FQ78" s="50">
        <f t="shared" si="21"/>
        <v>0</v>
      </c>
      <c r="FR78" s="50">
        <f t="shared" si="21"/>
        <v>80</v>
      </c>
      <c r="FS78" s="50">
        <f t="shared" si="21"/>
        <v>0</v>
      </c>
      <c r="FT78" s="50">
        <f t="shared" si="21"/>
        <v>0</v>
      </c>
      <c r="FU78" s="50">
        <f t="shared" si="21"/>
        <v>0</v>
      </c>
      <c r="FV78" s="50">
        <f t="shared" si="21"/>
        <v>87</v>
      </c>
      <c r="FW78" s="50">
        <f t="shared" si="21"/>
        <v>0</v>
      </c>
      <c r="FX78" s="50">
        <f t="shared" si="21"/>
        <v>0</v>
      </c>
      <c r="FY78" s="50">
        <f t="shared" si="21"/>
        <v>115</v>
      </c>
      <c r="FZ78" s="50">
        <f t="shared" si="21"/>
        <v>142</v>
      </c>
      <c r="GA78" s="50">
        <f t="shared" si="21"/>
        <v>0</v>
      </c>
      <c r="GB78" s="50">
        <f t="shared" si="21"/>
        <v>0</v>
      </c>
      <c r="GC78" s="50">
        <f t="shared" si="21"/>
        <v>158</v>
      </c>
      <c r="GD78" s="50">
        <f t="shared" si="21"/>
        <v>0</v>
      </c>
      <c r="GE78" s="50">
        <f t="shared" si="21"/>
        <v>0</v>
      </c>
      <c r="GF78" s="50">
        <f t="shared" si="21"/>
        <v>0</v>
      </c>
      <c r="GG78" s="50">
        <f t="shared" si="21"/>
        <v>0</v>
      </c>
      <c r="GH78" s="50">
        <f t="shared" si="21"/>
        <v>0</v>
      </c>
      <c r="GI78" s="50">
        <f t="shared" si="21"/>
        <v>55</v>
      </c>
      <c r="GJ78" s="50">
        <f t="shared" si="21"/>
        <v>0</v>
      </c>
      <c r="GK78" s="50">
        <f t="shared" si="21"/>
        <v>149</v>
      </c>
      <c r="GL78" s="50">
        <f t="shared" si="21"/>
        <v>182</v>
      </c>
      <c r="GM78" s="50">
        <f t="shared" si="21"/>
        <v>0</v>
      </c>
      <c r="GN78" s="50">
        <f t="shared" si="21"/>
        <v>0</v>
      </c>
      <c r="GO78" s="50">
        <f t="shared" si="21"/>
        <v>0</v>
      </c>
      <c r="GP78" s="50">
        <f t="shared" si="21"/>
        <v>0</v>
      </c>
      <c r="GQ78" s="50">
        <f t="shared" si="21"/>
        <v>0</v>
      </c>
      <c r="GR78" s="50">
        <f t="shared" si="21"/>
        <v>122</v>
      </c>
      <c r="GS78" s="50">
        <f t="shared" si="21"/>
        <v>0</v>
      </c>
      <c r="GT78" s="50">
        <f t="shared" si="21"/>
        <v>0</v>
      </c>
      <c r="GU78" s="50">
        <f t="shared" si="21"/>
        <v>0</v>
      </c>
      <c r="GV78" s="50">
        <f t="shared" si="21"/>
        <v>0</v>
      </c>
      <c r="GW78" s="50">
        <f t="shared" si="21"/>
        <v>0</v>
      </c>
      <c r="GX78" s="50">
        <f t="shared" si="21"/>
        <v>0</v>
      </c>
      <c r="GY78" s="50">
        <f t="shared" si="21"/>
        <v>0</v>
      </c>
      <c r="GZ78" s="50">
        <f t="shared" si="21"/>
        <v>0</v>
      </c>
      <c r="HA78" s="50">
        <f t="shared" si="21"/>
        <v>0</v>
      </c>
      <c r="HB78" s="50">
        <f t="shared" ref="HB78:JM78" si="22">SUM(HB2:HB77)</f>
        <v>0</v>
      </c>
      <c r="HC78" s="50">
        <f t="shared" si="22"/>
        <v>0</v>
      </c>
      <c r="HD78" s="50">
        <f t="shared" si="22"/>
        <v>83</v>
      </c>
      <c r="HE78" s="50">
        <f t="shared" si="22"/>
        <v>0</v>
      </c>
      <c r="HF78" s="50">
        <f t="shared" si="22"/>
        <v>0</v>
      </c>
      <c r="HG78" s="50">
        <f t="shared" si="22"/>
        <v>100</v>
      </c>
      <c r="HH78" s="50">
        <f t="shared" si="22"/>
        <v>0</v>
      </c>
      <c r="HI78" s="50">
        <f t="shared" si="22"/>
        <v>0</v>
      </c>
      <c r="HJ78" s="50">
        <f t="shared" si="22"/>
        <v>0</v>
      </c>
      <c r="HK78" s="50">
        <f t="shared" si="22"/>
        <v>0</v>
      </c>
      <c r="HL78" s="50">
        <f t="shared" si="22"/>
        <v>0</v>
      </c>
      <c r="HM78" s="50">
        <f t="shared" si="22"/>
        <v>0</v>
      </c>
      <c r="HN78" s="50">
        <f t="shared" si="22"/>
        <v>58</v>
      </c>
      <c r="HO78" s="50">
        <f t="shared" si="22"/>
        <v>114</v>
      </c>
      <c r="HP78" s="50">
        <f t="shared" si="22"/>
        <v>0</v>
      </c>
      <c r="HQ78" s="50">
        <f t="shared" si="22"/>
        <v>0</v>
      </c>
      <c r="HR78" s="50">
        <f t="shared" si="22"/>
        <v>0</v>
      </c>
      <c r="HS78" s="50">
        <f t="shared" si="22"/>
        <v>107</v>
      </c>
      <c r="HT78" s="50">
        <f t="shared" si="22"/>
        <v>0</v>
      </c>
      <c r="HU78" s="50">
        <f t="shared" si="22"/>
        <v>202</v>
      </c>
      <c r="HV78" s="50">
        <f t="shared" si="22"/>
        <v>186</v>
      </c>
      <c r="HW78" s="50">
        <f t="shared" si="22"/>
        <v>0</v>
      </c>
      <c r="HX78" s="50">
        <f t="shared" si="22"/>
        <v>211</v>
      </c>
      <c r="HY78" s="50">
        <f t="shared" si="22"/>
        <v>0</v>
      </c>
      <c r="HZ78" s="50">
        <f t="shared" si="22"/>
        <v>0</v>
      </c>
      <c r="IA78" s="50">
        <f t="shared" si="22"/>
        <v>0</v>
      </c>
      <c r="IB78" s="50">
        <f t="shared" si="22"/>
        <v>0</v>
      </c>
      <c r="IC78" s="50">
        <f t="shared" si="22"/>
        <v>0</v>
      </c>
      <c r="ID78" s="50">
        <f t="shared" si="22"/>
        <v>0</v>
      </c>
      <c r="IE78" s="50">
        <f t="shared" si="22"/>
        <v>0</v>
      </c>
      <c r="IF78" s="50">
        <f t="shared" si="22"/>
        <v>0</v>
      </c>
      <c r="IG78" s="50">
        <f t="shared" si="22"/>
        <v>0</v>
      </c>
      <c r="IH78" s="50">
        <f t="shared" si="22"/>
        <v>0</v>
      </c>
      <c r="II78" s="50">
        <f t="shared" si="22"/>
        <v>0</v>
      </c>
      <c r="IJ78" s="50">
        <f t="shared" si="22"/>
        <v>118</v>
      </c>
      <c r="IK78" s="50">
        <f t="shared" si="22"/>
        <v>63</v>
      </c>
      <c r="IL78" s="50">
        <f t="shared" si="22"/>
        <v>0</v>
      </c>
      <c r="IM78" s="50">
        <f t="shared" si="22"/>
        <v>0</v>
      </c>
      <c r="IN78" s="50">
        <f t="shared" si="22"/>
        <v>0</v>
      </c>
      <c r="IO78" s="50">
        <f t="shared" si="22"/>
        <v>0</v>
      </c>
      <c r="IP78" s="50">
        <f t="shared" si="22"/>
        <v>0</v>
      </c>
      <c r="IQ78" s="50">
        <f t="shared" si="22"/>
        <v>0</v>
      </c>
      <c r="IR78" s="50">
        <f t="shared" si="22"/>
        <v>52</v>
      </c>
      <c r="IS78" s="50">
        <f t="shared" si="22"/>
        <v>0</v>
      </c>
      <c r="IT78" s="50">
        <f t="shared" si="22"/>
        <v>69</v>
      </c>
      <c r="IU78" s="50">
        <f t="shared" si="22"/>
        <v>0</v>
      </c>
      <c r="IV78" s="50">
        <f t="shared" si="22"/>
        <v>0</v>
      </c>
      <c r="IW78" s="50">
        <f t="shared" si="22"/>
        <v>0</v>
      </c>
      <c r="IX78" s="50">
        <f t="shared" si="22"/>
        <v>0</v>
      </c>
      <c r="IY78" s="50">
        <f t="shared" si="22"/>
        <v>72</v>
      </c>
      <c r="IZ78" s="50">
        <f t="shared" si="22"/>
        <v>0</v>
      </c>
      <c r="JA78" s="50">
        <f t="shared" si="22"/>
        <v>0</v>
      </c>
      <c r="JB78" s="50">
        <f t="shared" si="22"/>
        <v>0</v>
      </c>
      <c r="JC78" s="50">
        <f t="shared" si="22"/>
        <v>0</v>
      </c>
      <c r="JD78" s="50">
        <f t="shared" si="22"/>
        <v>58</v>
      </c>
      <c r="JE78" s="50">
        <f t="shared" si="22"/>
        <v>0</v>
      </c>
      <c r="JF78" s="50">
        <f t="shared" si="22"/>
        <v>0</v>
      </c>
      <c r="JG78" s="50">
        <f t="shared" si="22"/>
        <v>0</v>
      </c>
      <c r="JH78" s="50">
        <f t="shared" si="22"/>
        <v>0</v>
      </c>
      <c r="JI78" s="50">
        <f t="shared" si="22"/>
        <v>40</v>
      </c>
      <c r="JJ78" s="50">
        <f t="shared" si="22"/>
        <v>0</v>
      </c>
      <c r="JK78" s="50">
        <f t="shared" si="22"/>
        <v>0</v>
      </c>
      <c r="JL78" s="50">
        <f t="shared" si="22"/>
        <v>0</v>
      </c>
      <c r="JM78" s="50">
        <f t="shared" si="22"/>
        <v>0</v>
      </c>
      <c r="JN78" s="50">
        <f t="shared" ref="JN78:LY78" si="23">SUM(JN2:JN77)</f>
        <v>0</v>
      </c>
      <c r="JO78" s="50">
        <f t="shared" si="23"/>
        <v>0</v>
      </c>
      <c r="JP78" s="50">
        <f t="shared" si="23"/>
        <v>63</v>
      </c>
      <c r="JQ78" s="50">
        <f t="shared" si="23"/>
        <v>0</v>
      </c>
      <c r="JR78" s="50">
        <f t="shared" si="23"/>
        <v>0</v>
      </c>
      <c r="JS78" s="50">
        <f t="shared" si="23"/>
        <v>0</v>
      </c>
      <c r="JT78" s="50">
        <f t="shared" si="23"/>
        <v>0</v>
      </c>
      <c r="JU78" s="50">
        <f t="shared" si="23"/>
        <v>0</v>
      </c>
      <c r="JV78" s="50">
        <f t="shared" si="23"/>
        <v>0</v>
      </c>
      <c r="JW78" s="50">
        <f t="shared" si="23"/>
        <v>0</v>
      </c>
      <c r="JX78" s="50">
        <f t="shared" si="23"/>
        <v>0</v>
      </c>
      <c r="JY78" s="50">
        <f t="shared" si="23"/>
        <v>0</v>
      </c>
      <c r="JZ78" s="50">
        <f t="shared" si="23"/>
        <v>0</v>
      </c>
      <c r="KA78" s="50">
        <f t="shared" si="23"/>
        <v>19</v>
      </c>
      <c r="KB78" s="50">
        <f t="shared" si="23"/>
        <v>0</v>
      </c>
      <c r="KC78" s="50">
        <f t="shared" si="23"/>
        <v>0</v>
      </c>
      <c r="KD78" s="50">
        <f t="shared" si="23"/>
        <v>0</v>
      </c>
      <c r="KE78" s="50">
        <f t="shared" si="23"/>
        <v>0</v>
      </c>
      <c r="KF78" s="50">
        <f t="shared" si="23"/>
        <v>0</v>
      </c>
      <c r="KG78" s="50">
        <f t="shared" si="23"/>
        <v>0</v>
      </c>
      <c r="KH78" s="50">
        <f t="shared" si="23"/>
        <v>0</v>
      </c>
      <c r="KI78" s="50">
        <f t="shared" si="23"/>
        <v>0</v>
      </c>
      <c r="KJ78" s="50">
        <f t="shared" si="23"/>
        <v>0</v>
      </c>
      <c r="KK78" s="50">
        <f t="shared" si="23"/>
        <v>0</v>
      </c>
      <c r="KL78" s="50">
        <f t="shared" si="23"/>
        <v>0</v>
      </c>
      <c r="KM78" s="50">
        <f t="shared" si="23"/>
        <v>0</v>
      </c>
      <c r="KN78" s="50">
        <f t="shared" si="23"/>
        <v>0</v>
      </c>
      <c r="KO78" s="50">
        <f t="shared" si="23"/>
        <v>0</v>
      </c>
      <c r="KP78" s="50">
        <f t="shared" si="23"/>
        <v>0</v>
      </c>
      <c r="KQ78" s="50">
        <f t="shared" si="23"/>
        <v>0</v>
      </c>
      <c r="KR78" s="50">
        <f t="shared" si="23"/>
        <v>0</v>
      </c>
      <c r="KS78" s="50">
        <f t="shared" si="23"/>
        <v>0</v>
      </c>
      <c r="KT78" s="50">
        <f t="shared" si="23"/>
        <v>0</v>
      </c>
      <c r="KU78" s="50">
        <f t="shared" si="23"/>
        <v>0</v>
      </c>
      <c r="KV78" s="50">
        <f t="shared" si="23"/>
        <v>0</v>
      </c>
      <c r="KW78" s="50">
        <f t="shared" si="23"/>
        <v>0</v>
      </c>
      <c r="KX78" s="50">
        <f t="shared" si="23"/>
        <v>0</v>
      </c>
      <c r="KY78" s="50">
        <f t="shared" si="23"/>
        <v>0</v>
      </c>
      <c r="KZ78" s="50">
        <f t="shared" si="23"/>
        <v>0</v>
      </c>
      <c r="LA78" s="50">
        <f t="shared" si="23"/>
        <v>0</v>
      </c>
      <c r="LB78" s="50">
        <f t="shared" si="23"/>
        <v>0</v>
      </c>
      <c r="LC78" s="50">
        <f t="shared" si="23"/>
        <v>0</v>
      </c>
      <c r="LD78" s="50">
        <f t="shared" si="23"/>
        <v>0</v>
      </c>
      <c r="LE78" s="50">
        <f t="shared" si="23"/>
        <v>0</v>
      </c>
      <c r="LF78" s="50">
        <f t="shared" si="23"/>
        <v>0</v>
      </c>
      <c r="LG78" s="50">
        <f t="shared" si="23"/>
        <v>0</v>
      </c>
      <c r="LH78" s="50">
        <f t="shared" si="23"/>
        <v>0</v>
      </c>
      <c r="LI78" s="50">
        <f t="shared" si="23"/>
        <v>0</v>
      </c>
      <c r="LJ78" s="50">
        <f t="shared" si="23"/>
        <v>0</v>
      </c>
      <c r="LK78" s="50">
        <f t="shared" si="23"/>
        <v>0</v>
      </c>
      <c r="LL78" s="50">
        <f t="shared" si="23"/>
        <v>0</v>
      </c>
      <c r="LM78" s="50">
        <f t="shared" si="23"/>
        <v>0</v>
      </c>
      <c r="LN78" s="50">
        <f t="shared" si="23"/>
        <v>0</v>
      </c>
      <c r="LO78" s="50">
        <f t="shared" si="23"/>
        <v>0</v>
      </c>
      <c r="LP78" s="50">
        <f t="shared" si="23"/>
        <v>0</v>
      </c>
      <c r="LQ78" s="50">
        <f t="shared" si="23"/>
        <v>0</v>
      </c>
      <c r="LR78" s="50">
        <f t="shared" si="23"/>
        <v>0</v>
      </c>
      <c r="LS78" s="50">
        <f t="shared" si="23"/>
        <v>0</v>
      </c>
      <c r="LT78" s="50">
        <f t="shared" si="23"/>
        <v>0</v>
      </c>
      <c r="LU78" s="50">
        <f t="shared" si="23"/>
        <v>0</v>
      </c>
      <c r="LV78" s="50">
        <f t="shared" si="23"/>
        <v>0</v>
      </c>
      <c r="LW78" s="50">
        <f t="shared" si="23"/>
        <v>0</v>
      </c>
      <c r="LX78" s="50">
        <f t="shared" si="23"/>
        <v>0</v>
      </c>
      <c r="LY78" s="50">
        <f t="shared" si="23"/>
        <v>0</v>
      </c>
      <c r="LZ78" s="50">
        <f t="shared" ref="LZ78:NG78" si="24">SUM(LZ2:LZ77)</f>
        <v>0</v>
      </c>
      <c r="MA78" s="50">
        <f t="shared" si="24"/>
        <v>0</v>
      </c>
      <c r="MB78" s="50">
        <f t="shared" si="24"/>
        <v>0</v>
      </c>
      <c r="MC78" s="50">
        <f t="shared" si="24"/>
        <v>0</v>
      </c>
      <c r="MD78" s="50">
        <f t="shared" si="24"/>
        <v>0</v>
      </c>
      <c r="ME78" s="50">
        <f t="shared" si="24"/>
        <v>0</v>
      </c>
      <c r="MF78" s="50">
        <f t="shared" si="24"/>
        <v>0</v>
      </c>
      <c r="MG78" s="50">
        <f t="shared" si="24"/>
        <v>0</v>
      </c>
      <c r="MH78" s="50">
        <f t="shared" si="24"/>
        <v>0</v>
      </c>
      <c r="MI78" s="50">
        <f t="shared" si="24"/>
        <v>0</v>
      </c>
      <c r="MJ78" s="50">
        <f t="shared" si="24"/>
        <v>0</v>
      </c>
      <c r="MK78" s="50">
        <f t="shared" si="24"/>
        <v>0</v>
      </c>
      <c r="ML78" s="50">
        <f t="shared" si="24"/>
        <v>0</v>
      </c>
      <c r="MM78" s="50">
        <f t="shared" si="24"/>
        <v>0</v>
      </c>
      <c r="MN78" s="50">
        <f t="shared" si="24"/>
        <v>0</v>
      </c>
      <c r="MO78" s="50">
        <f t="shared" si="24"/>
        <v>0</v>
      </c>
      <c r="MP78" s="50">
        <f t="shared" si="24"/>
        <v>0</v>
      </c>
      <c r="MQ78" s="50">
        <f t="shared" si="24"/>
        <v>0</v>
      </c>
      <c r="MR78" s="50">
        <f t="shared" si="24"/>
        <v>0</v>
      </c>
      <c r="MS78" s="50">
        <f t="shared" si="24"/>
        <v>0</v>
      </c>
      <c r="MT78" s="50">
        <f t="shared" si="24"/>
        <v>0</v>
      </c>
      <c r="MU78" s="50">
        <f t="shared" si="24"/>
        <v>0</v>
      </c>
      <c r="MV78" s="50">
        <f t="shared" si="24"/>
        <v>0</v>
      </c>
      <c r="MW78" s="50">
        <f t="shared" si="24"/>
        <v>0</v>
      </c>
      <c r="MX78" s="50">
        <f t="shared" si="24"/>
        <v>0</v>
      </c>
      <c r="MY78" s="50">
        <f t="shared" si="24"/>
        <v>0</v>
      </c>
      <c r="MZ78" s="50">
        <f t="shared" si="24"/>
        <v>0</v>
      </c>
      <c r="NA78" s="50">
        <f t="shared" si="24"/>
        <v>0</v>
      </c>
      <c r="NB78" s="50">
        <f t="shared" si="24"/>
        <v>0</v>
      </c>
      <c r="NC78" s="50">
        <f t="shared" si="24"/>
        <v>0</v>
      </c>
      <c r="ND78" s="50">
        <f t="shared" si="24"/>
        <v>0</v>
      </c>
      <c r="NE78" s="50">
        <f t="shared" si="24"/>
        <v>0</v>
      </c>
      <c r="NF78" s="50">
        <f t="shared" si="24"/>
        <v>0</v>
      </c>
      <c r="NG78" s="50">
        <f t="shared" si="24"/>
        <v>0</v>
      </c>
    </row>
    <row r="79" spans="1:373">
      <c r="D79" s="71"/>
      <c r="E79" s="71"/>
    </row>
    <row r="80" spans="1:373">
      <c r="A80" s="48" t="s">
        <v>415</v>
      </c>
      <c r="B80" s="48"/>
      <c r="C80" s="48"/>
      <c r="D80" s="48"/>
      <c r="E80" s="48"/>
      <c r="F80" s="49">
        <f>SUM(G80:NG80)</f>
        <v>50</v>
      </c>
      <c r="G80" s="65">
        <f t="shared" ref="G80:BR80" si="25">IF(SUM(G12:G77)&gt;0,1,0)</f>
        <v>0</v>
      </c>
      <c r="H80" s="65">
        <f t="shared" si="25"/>
        <v>0</v>
      </c>
      <c r="I80" s="65">
        <f t="shared" si="25"/>
        <v>0</v>
      </c>
      <c r="J80" s="65">
        <f t="shared" si="25"/>
        <v>0</v>
      </c>
      <c r="K80" s="65">
        <f t="shared" si="25"/>
        <v>0</v>
      </c>
      <c r="L80" s="65">
        <f t="shared" si="25"/>
        <v>0</v>
      </c>
      <c r="M80" s="65">
        <f t="shared" si="25"/>
        <v>0</v>
      </c>
      <c r="N80" s="65">
        <f t="shared" si="25"/>
        <v>0</v>
      </c>
      <c r="O80" s="65">
        <f t="shared" si="25"/>
        <v>0</v>
      </c>
      <c r="P80" s="65">
        <f t="shared" si="25"/>
        <v>0</v>
      </c>
      <c r="Q80" s="65">
        <f t="shared" si="25"/>
        <v>0</v>
      </c>
      <c r="R80" s="65">
        <f t="shared" si="25"/>
        <v>0</v>
      </c>
      <c r="S80" s="65">
        <f t="shared" si="25"/>
        <v>0</v>
      </c>
      <c r="T80" s="65">
        <f t="shared" si="25"/>
        <v>0</v>
      </c>
      <c r="U80" s="65">
        <f t="shared" si="25"/>
        <v>0</v>
      </c>
      <c r="V80" s="65">
        <f t="shared" si="25"/>
        <v>0</v>
      </c>
      <c r="W80" s="65">
        <f t="shared" si="25"/>
        <v>0</v>
      </c>
      <c r="X80" s="65">
        <f t="shared" si="25"/>
        <v>0</v>
      </c>
      <c r="Y80" s="65">
        <f t="shared" si="25"/>
        <v>0</v>
      </c>
      <c r="Z80" s="65">
        <f t="shared" si="25"/>
        <v>0</v>
      </c>
      <c r="AA80" s="65">
        <f t="shared" si="25"/>
        <v>0</v>
      </c>
      <c r="AB80" s="65">
        <f t="shared" si="25"/>
        <v>0</v>
      </c>
      <c r="AC80" s="65">
        <f t="shared" si="25"/>
        <v>0</v>
      </c>
      <c r="AD80" s="65">
        <f t="shared" si="25"/>
        <v>0</v>
      </c>
      <c r="AE80" s="65">
        <f t="shared" si="25"/>
        <v>0</v>
      </c>
      <c r="AF80" s="65">
        <f t="shared" si="25"/>
        <v>0</v>
      </c>
      <c r="AG80" s="65">
        <f t="shared" si="25"/>
        <v>0</v>
      </c>
      <c r="AH80" s="65">
        <f t="shared" si="25"/>
        <v>0</v>
      </c>
      <c r="AI80" s="65">
        <f t="shared" si="25"/>
        <v>0</v>
      </c>
      <c r="AJ80" s="65">
        <f t="shared" si="25"/>
        <v>0</v>
      </c>
      <c r="AK80" s="65">
        <f t="shared" si="25"/>
        <v>0</v>
      </c>
      <c r="AL80" s="65">
        <f t="shared" si="25"/>
        <v>0</v>
      </c>
      <c r="AM80" s="65">
        <f t="shared" si="25"/>
        <v>0</v>
      </c>
      <c r="AN80" s="65">
        <f t="shared" si="25"/>
        <v>0</v>
      </c>
      <c r="AO80" s="65">
        <f t="shared" si="25"/>
        <v>0</v>
      </c>
      <c r="AP80" s="65">
        <f t="shared" si="25"/>
        <v>0</v>
      </c>
      <c r="AQ80" s="65">
        <f t="shared" si="25"/>
        <v>0</v>
      </c>
      <c r="AR80" s="65">
        <f t="shared" si="25"/>
        <v>0</v>
      </c>
      <c r="AS80" s="65">
        <f t="shared" si="25"/>
        <v>0</v>
      </c>
      <c r="AT80" s="65">
        <f t="shared" si="25"/>
        <v>0</v>
      </c>
      <c r="AU80" s="65">
        <f t="shared" si="25"/>
        <v>0</v>
      </c>
      <c r="AV80" s="65">
        <f t="shared" si="25"/>
        <v>0</v>
      </c>
      <c r="AW80" s="65">
        <f t="shared" si="25"/>
        <v>0</v>
      </c>
      <c r="AX80" s="65">
        <f t="shared" si="25"/>
        <v>0</v>
      </c>
      <c r="AY80" s="65">
        <f t="shared" si="25"/>
        <v>0</v>
      </c>
      <c r="AZ80" s="65">
        <f t="shared" si="25"/>
        <v>0</v>
      </c>
      <c r="BA80" s="65">
        <f t="shared" si="25"/>
        <v>0</v>
      </c>
      <c r="BB80" s="65">
        <f t="shared" si="25"/>
        <v>0</v>
      </c>
      <c r="BC80" s="65">
        <f t="shared" si="25"/>
        <v>0</v>
      </c>
      <c r="BD80" s="65">
        <f t="shared" si="25"/>
        <v>0</v>
      </c>
      <c r="BE80" s="65">
        <f t="shared" si="25"/>
        <v>0</v>
      </c>
      <c r="BF80" s="65">
        <f t="shared" si="25"/>
        <v>0</v>
      </c>
      <c r="BG80" s="65">
        <f t="shared" si="25"/>
        <v>0</v>
      </c>
      <c r="BH80" s="65">
        <f t="shared" si="25"/>
        <v>0</v>
      </c>
      <c r="BI80" s="65">
        <f t="shared" si="25"/>
        <v>0</v>
      </c>
      <c r="BJ80" s="65">
        <f t="shared" si="25"/>
        <v>0</v>
      </c>
      <c r="BK80" s="65">
        <f t="shared" si="25"/>
        <v>0</v>
      </c>
      <c r="BL80" s="65">
        <f t="shared" si="25"/>
        <v>0</v>
      </c>
      <c r="BM80" s="65">
        <f t="shared" si="25"/>
        <v>0</v>
      </c>
      <c r="BN80" s="65">
        <f t="shared" si="25"/>
        <v>0</v>
      </c>
      <c r="BO80" s="65">
        <f t="shared" si="25"/>
        <v>0</v>
      </c>
      <c r="BP80" s="65">
        <f t="shared" si="25"/>
        <v>0</v>
      </c>
      <c r="BQ80" s="65">
        <f t="shared" si="25"/>
        <v>0</v>
      </c>
      <c r="BR80" s="65">
        <f t="shared" si="25"/>
        <v>0</v>
      </c>
      <c r="BS80" s="65">
        <f t="shared" ref="BS80:ED80" si="26">IF(SUM(BS12:BS77)&gt;0,1,0)</f>
        <v>0</v>
      </c>
      <c r="BT80" s="65">
        <f t="shared" si="26"/>
        <v>0</v>
      </c>
      <c r="BU80" s="65">
        <f t="shared" si="26"/>
        <v>0</v>
      </c>
      <c r="BV80" s="65">
        <f t="shared" si="26"/>
        <v>0</v>
      </c>
      <c r="BW80" s="65">
        <f t="shared" si="26"/>
        <v>0</v>
      </c>
      <c r="BX80" s="65">
        <f t="shared" si="26"/>
        <v>0</v>
      </c>
      <c r="BY80" s="65">
        <f t="shared" si="26"/>
        <v>0</v>
      </c>
      <c r="BZ80" s="65">
        <f t="shared" si="26"/>
        <v>0</v>
      </c>
      <c r="CA80" s="65">
        <f t="shared" si="26"/>
        <v>0</v>
      </c>
      <c r="CB80" s="65">
        <f t="shared" si="26"/>
        <v>0</v>
      </c>
      <c r="CC80" s="65">
        <f t="shared" si="26"/>
        <v>0</v>
      </c>
      <c r="CD80" s="65">
        <f t="shared" si="26"/>
        <v>1</v>
      </c>
      <c r="CE80" s="65">
        <f t="shared" si="26"/>
        <v>1</v>
      </c>
      <c r="CF80" s="65">
        <f t="shared" si="26"/>
        <v>0</v>
      </c>
      <c r="CG80" s="65">
        <f t="shared" si="26"/>
        <v>0</v>
      </c>
      <c r="CH80" s="65">
        <f t="shared" si="26"/>
        <v>0</v>
      </c>
      <c r="CI80" s="65">
        <f t="shared" si="26"/>
        <v>0</v>
      </c>
      <c r="CJ80" s="65">
        <f t="shared" si="26"/>
        <v>0</v>
      </c>
      <c r="CK80" s="65">
        <f t="shared" si="26"/>
        <v>0</v>
      </c>
      <c r="CL80" s="65">
        <f t="shared" si="26"/>
        <v>0</v>
      </c>
      <c r="CM80" s="65">
        <f t="shared" si="26"/>
        <v>0</v>
      </c>
      <c r="CN80" s="65">
        <f t="shared" si="26"/>
        <v>0</v>
      </c>
      <c r="CO80" s="65">
        <f t="shared" si="26"/>
        <v>0</v>
      </c>
      <c r="CP80" s="65">
        <f t="shared" si="26"/>
        <v>0</v>
      </c>
      <c r="CQ80" s="65">
        <f t="shared" si="26"/>
        <v>0</v>
      </c>
      <c r="CR80" s="65">
        <f t="shared" si="26"/>
        <v>0</v>
      </c>
      <c r="CS80" s="65">
        <f t="shared" si="26"/>
        <v>0</v>
      </c>
      <c r="CT80" s="65">
        <f t="shared" si="26"/>
        <v>0</v>
      </c>
      <c r="CU80" s="65">
        <f t="shared" si="26"/>
        <v>0</v>
      </c>
      <c r="CV80" s="65">
        <f t="shared" si="26"/>
        <v>0</v>
      </c>
      <c r="CW80" s="65">
        <f t="shared" si="26"/>
        <v>0</v>
      </c>
      <c r="CX80" s="65">
        <f t="shared" si="26"/>
        <v>0</v>
      </c>
      <c r="CY80" s="65">
        <f t="shared" si="26"/>
        <v>1</v>
      </c>
      <c r="CZ80" s="65">
        <f t="shared" si="26"/>
        <v>0</v>
      </c>
      <c r="DA80" s="65">
        <f t="shared" si="26"/>
        <v>0</v>
      </c>
      <c r="DB80" s="65">
        <f t="shared" si="26"/>
        <v>1</v>
      </c>
      <c r="DC80" s="65">
        <f t="shared" si="26"/>
        <v>0</v>
      </c>
      <c r="DD80" s="65">
        <f t="shared" si="26"/>
        <v>0</v>
      </c>
      <c r="DE80" s="65">
        <f t="shared" si="26"/>
        <v>0</v>
      </c>
      <c r="DF80" s="65">
        <f t="shared" si="26"/>
        <v>0</v>
      </c>
      <c r="DG80" s="65">
        <f t="shared" si="26"/>
        <v>0</v>
      </c>
      <c r="DH80" s="65">
        <f t="shared" si="26"/>
        <v>0</v>
      </c>
      <c r="DI80" s="65">
        <f t="shared" si="26"/>
        <v>0</v>
      </c>
      <c r="DJ80" s="65">
        <f t="shared" si="26"/>
        <v>0</v>
      </c>
      <c r="DK80" s="65">
        <f t="shared" si="26"/>
        <v>0</v>
      </c>
      <c r="DL80" s="65">
        <f t="shared" si="26"/>
        <v>0</v>
      </c>
      <c r="DM80" s="65">
        <f t="shared" si="26"/>
        <v>1</v>
      </c>
      <c r="DN80" s="65">
        <f t="shared" si="26"/>
        <v>1</v>
      </c>
      <c r="DO80" s="65">
        <f t="shared" si="26"/>
        <v>0</v>
      </c>
      <c r="DP80" s="65">
        <f t="shared" si="26"/>
        <v>0</v>
      </c>
      <c r="DQ80" s="65">
        <f t="shared" si="26"/>
        <v>0</v>
      </c>
      <c r="DR80" s="65">
        <f t="shared" si="26"/>
        <v>0</v>
      </c>
      <c r="DS80" s="65">
        <f t="shared" si="26"/>
        <v>0</v>
      </c>
      <c r="DT80" s="65">
        <f t="shared" si="26"/>
        <v>0</v>
      </c>
      <c r="DU80" s="65">
        <f t="shared" si="26"/>
        <v>0</v>
      </c>
      <c r="DV80" s="65">
        <f t="shared" si="26"/>
        <v>1</v>
      </c>
      <c r="DW80" s="65">
        <f t="shared" si="26"/>
        <v>0</v>
      </c>
      <c r="DX80" s="65">
        <f t="shared" si="26"/>
        <v>0</v>
      </c>
      <c r="DY80" s="65">
        <f t="shared" si="26"/>
        <v>1</v>
      </c>
      <c r="DZ80" s="65">
        <f t="shared" si="26"/>
        <v>0</v>
      </c>
      <c r="EA80" s="65">
        <f t="shared" si="26"/>
        <v>1</v>
      </c>
      <c r="EB80" s="65">
        <f t="shared" si="26"/>
        <v>0</v>
      </c>
      <c r="EC80" s="65">
        <f t="shared" si="26"/>
        <v>0</v>
      </c>
      <c r="ED80" s="65">
        <f t="shared" si="26"/>
        <v>1</v>
      </c>
      <c r="EE80" s="65">
        <f t="shared" ref="EE80:GP80" si="27">IF(SUM(EE12:EE77)&gt;0,1,0)</f>
        <v>0</v>
      </c>
      <c r="EF80" s="65">
        <f t="shared" si="27"/>
        <v>0</v>
      </c>
      <c r="EG80" s="65">
        <f t="shared" si="27"/>
        <v>0</v>
      </c>
      <c r="EH80" s="65">
        <f t="shared" si="27"/>
        <v>1</v>
      </c>
      <c r="EI80" s="65">
        <f t="shared" si="27"/>
        <v>1</v>
      </c>
      <c r="EJ80" s="65">
        <f t="shared" si="27"/>
        <v>1</v>
      </c>
      <c r="EK80" s="65">
        <f t="shared" si="27"/>
        <v>0</v>
      </c>
      <c r="EL80" s="65">
        <f t="shared" si="27"/>
        <v>0</v>
      </c>
      <c r="EM80" s="65">
        <f t="shared" si="27"/>
        <v>1</v>
      </c>
      <c r="EN80" s="65">
        <f t="shared" si="27"/>
        <v>0</v>
      </c>
      <c r="EO80" s="65">
        <f t="shared" si="27"/>
        <v>0</v>
      </c>
      <c r="EP80" s="65">
        <f t="shared" si="27"/>
        <v>0</v>
      </c>
      <c r="EQ80" s="65">
        <f t="shared" si="27"/>
        <v>0</v>
      </c>
      <c r="ER80" s="65">
        <f t="shared" si="27"/>
        <v>1</v>
      </c>
      <c r="ES80" s="65">
        <f t="shared" si="27"/>
        <v>0</v>
      </c>
      <c r="ET80" s="65">
        <f t="shared" si="27"/>
        <v>0</v>
      </c>
      <c r="EU80" s="65">
        <f t="shared" si="27"/>
        <v>0</v>
      </c>
      <c r="EV80" s="65">
        <f t="shared" si="27"/>
        <v>1</v>
      </c>
      <c r="EW80" s="65">
        <f t="shared" si="27"/>
        <v>0</v>
      </c>
      <c r="EX80" s="65">
        <f t="shared" si="27"/>
        <v>0</v>
      </c>
      <c r="EY80" s="65">
        <f t="shared" si="27"/>
        <v>1</v>
      </c>
      <c r="EZ80" s="65">
        <f t="shared" si="27"/>
        <v>1</v>
      </c>
      <c r="FA80" s="65">
        <f t="shared" si="27"/>
        <v>1</v>
      </c>
      <c r="FB80" s="65">
        <f t="shared" si="27"/>
        <v>0</v>
      </c>
      <c r="FC80" s="65">
        <f t="shared" si="27"/>
        <v>0</v>
      </c>
      <c r="FD80" s="65">
        <f t="shared" si="27"/>
        <v>1</v>
      </c>
      <c r="FE80" s="65">
        <f t="shared" si="27"/>
        <v>1</v>
      </c>
      <c r="FF80" s="65">
        <f t="shared" si="27"/>
        <v>0</v>
      </c>
      <c r="FG80" s="65">
        <f t="shared" si="27"/>
        <v>0</v>
      </c>
      <c r="FH80" s="65">
        <f t="shared" si="27"/>
        <v>1</v>
      </c>
      <c r="FI80" s="65">
        <f t="shared" si="27"/>
        <v>0</v>
      </c>
      <c r="FJ80" s="65">
        <f t="shared" si="27"/>
        <v>0</v>
      </c>
      <c r="FK80" s="65">
        <f t="shared" si="27"/>
        <v>0</v>
      </c>
      <c r="FL80" s="65">
        <f t="shared" si="27"/>
        <v>0</v>
      </c>
      <c r="FM80" s="65">
        <f t="shared" si="27"/>
        <v>0</v>
      </c>
      <c r="FN80" s="65">
        <f t="shared" si="27"/>
        <v>1</v>
      </c>
      <c r="FO80" s="65">
        <f t="shared" si="27"/>
        <v>0</v>
      </c>
      <c r="FP80" s="65">
        <f t="shared" si="27"/>
        <v>1</v>
      </c>
      <c r="FQ80" s="65">
        <f t="shared" si="27"/>
        <v>0</v>
      </c>
      <c r="FR80" s="65">
        <f t="shared" si="27"/>
        <v>1</v>
      </c>
      <c r="FS80" s="65">
        <f t="shared" si="27"/>
        <v>0</v>
      </c>
      <c r="FT80" s="65">
        <f t="shared" si="27"/>
        <v>0</v>
      </c>
      <c r="FU80" s="65">
        <f t="shared" si="27"/>
        <v>0</v>
      </c>
      <c r="FV80" s="65">
        <f t="shared" si="27"/>
        <v>1</v>
      </c>
      <c r="FW80" s="65">
        <f t="shared" si="27"/>
        <v>0</v>
      </c>
      <c r="FX80" s="65">
        <f t="shared" si="27"/>
        <v>0</v>
      </c>
      <c r="FY80" s="65">
        <f t="shared" si="27"/>
        <v>1</v>
      </c>
      <c r="FZ80" s="65">
        <f t="shared" si="27"/>
        <v>1</v>
      </c>
      <c r="GA80" s="65">
        <f t="shared" si="27"/>
        <v>0</v>
      </c>
      <c r="GB80" s="65">
        <f t="shared" si="27"/>
        <v>0</v>
      </c>
      <c r="GC80" s="65">
        <f t="shared" si="27"/>
        <v>1</v>
      </c>
      <c r="GD80" s="65">
        <f t="shared" si="27"/>
        <v>0</v>
      </c>
      <c r="GE80" s="65">
        <f t="shared" si="27"/>
        <v>0</v>
      </c>
      <c r="GF80" s="65">
        <f t="shared" si="27"/>
        <v>0</v>
      </c>
      <c r="GG80" s="65">
        <f t="shared" si="27"/>
        <v>0</v>
      </c>
      <c r="GH80" s="65">
        <f t="shared" si="27"/>
        <v>0</v>
      </c>
      <c r="GI80" s="65">
        <f t="shared" si="27"/>
        <v>1</v>
      </c>
      <c r="GJ80" s="65">
        <f t="shared" si="27"/>
        <v>0</v>
      </c>
      <c r="GK80" s="65">
        <f t="shared" si="27"/>
        <v>1</v>
      </c>
      <c r="GL80" s="65">
        <f t="shared" si="27"/>
        <v>1</v>
      </c>
      <c r="GM80" s="65">
        <f t="shared" si="27"/>
        <v>0</v>
      </c>
      <c r="GN80" s="65">
        <f t="shared" si="27"/>
        <v>0</v>
      </c>
      <c r="GO80" s="65">
        <f t="shared" si="27"/>
        <v>0</v>
      </c>
      <c r="GP80" s="65">
        <f t="shared" si="27"/>
        <v>0</v>
      </c>
      <c r="GQ80" s="65">
        <f t="shared" ref="GQ80:JB80" si="28">IF(SUM(GQ12:GQ77)&gt;0,1,0)</f>
        <v>0</v>
      </c>
      <c r="GR80" s="65">
        <f t="shared" si="28"/>
        <v>1</v>
      </c>
      <c r="GS80" s="65">
        <f t="shared" si="28"/>
        <v>0</v>
      </c>
      <c r="GT80" s="65">
        <f t="shared" si="28"/>
        <v>0</v>
      </c>
      <c r="GU80" s="65">
        <f t="shared" si="28"/>
        <v>0</v>
      </c>
      <c r="GV80" s="65">
        <f t="shared" si="28"/>
        <v>0</v>
      </c>
      <c r="GW80" s="65">
        <f t="shared" si="28"/>
        <v>0</v>
      </c>
      <c r="GX80" s="65">
        <f t="shared" si="28"/>
        <v>0</v>
      </c>
      <c r="GY80" s="65">
        <f t="shared" si="28"/>
        <v>0</v>
      </c>
      <c r="GZ80" s="65">
        <f t="shared" si="28"/>
        <v>0</v>
      </c>
      <c r="HA80" s="65">
        <f t="shared" si="28"/>
        <v>0</v>
      </c>
      <c r="HB80" s="65">
        <f t="shared" si="28"/>
        <v>0</v>
      </c>
      <c r="HC80" s="65">
        <f t="shared" si="28"/>
        <v>0</v>
      </c>
      <c r="HD80" s="65">
        <f t="shared" si="28"/>
        <v>1</v>
      </c>
      <c r="HE80" s="65">
        <f t="shared" si="28"/>
        <v>0</v>
      </c>
      <c r="HF80" s="65">
        <f t="shared" si="28"/>
        <v>0</v>
      </c>
      <c r="HG80" s="65">
        <f t="shared" si="28"/>
        <v>1</v>
      </c>
      <c r="HH80" s="65">
        <f t="shared" si="28"/>
        <v>0</v>
      </c>
      <c r="HI80" s="65">
        <f t="shared" si="28"/>
        <v>0</v>
      </c>
      <c r="HJ80" s="65">
        <f t="shared" si="28"/>
        <v>0</v>
      </c>
      <c r="HK80" s="65">
        <f t="shared" si="28"/>
        <v>0</v>
      </c>
      <c r="HL80" s="65">
        <f t="shared" si="28"/>
        <v>0</v>
      </c>
      <c r="HM80" s="65">
        <f t="shared" si="28"/>
        <v>0</v>
      </c>
      <c r="HN80" s="65">
        <f t="shared" si="28"/>
        <v>1</v>
      </c>
      <c r="HO80" s="65">
        <f t="shared" si="28"/>
        <v>1</v>
      </c>
      <c r="HP80" s="65">
        <f t="shared" si="28"/>
        <v>0</v>
      </c>
      <c r="HQ80" s="65">
        <f t="shared" si="28"/>
        <v>0</v>
      </c>
      <c r="HR80" s="65">
        <f t="shared" si="28"/>
        <v>0</v>
      </c>
      <c r="HS80" s="65">
        <f t="shared" si="28"/>
        <v>1</v>
      </c>
      <c r="HT80" s="65">
        <f t="shared" si="28"/>
        <v>0</v>
      </c>
      <c r="HU80" s="65">
        <f t="shared" si="28"/>
        <v>1</v>
      </c>
      <c r="HV80" s="65">
        <f t="shared" si="28"/>
        <v>1</v>
      </c>
      <c r="HW80" s="65">
        <f t="shared" si="28"/>
        <v>0</v>
      </c>
      <c r="HX80" s="65">
        <f t="shared" si="28"/>
        <v>1</v>
      </c>
      <c r="HY80" s="65">
        <f t="shared" si="28"/>
        <v>0</v>
      </c>
      <c r="HZ80" s="65">
        <f t="shared" si="28"/>
        <v>0</v>
      </c>
      <c r="IA80" s="65">
        <f t="shared" si="28"/>
        <v>0</v>
      </c>
      <c r="IB80" s="65">
        <f t="shared" si="28"/>
        <v>0</v>
      </c>
      <c r="IC80" s="65">
        <f t="shared" si="28"/>
        <v>0</v>
      </c>
      <c r="ID80" s="65">
        <f t="shared" si="28"/>
        <v>0</v>
      </c>
      <c r="IE80" s="65">
        <f t="shared" si="28"/>
        <v>0</v>
      </c>
      <c r="IF80" s="65">
        <f t="shared" si="28"/>
        <v>0</v>
      </c>
      <c r="IG80" s="65">
        <f t="shared" si="28"/>
        <v>0</v>
      </c>
      <c r="IH80" s="65">
        <f t="shared" si="28"/>
        <v>0</v>
      </c>
      <c r="II80" s="65">
        <f t="shared" si="28"/>
        <v>0</v>
      </c>
      <c r="IJ80" s="65">
        <f t="shared" si="28"/>
        <v>1</v>
      </c>
      <c r="IK80" s="65">
        <f t="shared" si="28"/>
        <v>1</v>
      </c>
      <c r="IL80" s="65">
        <f t="shared" si="28"/>
        <v>0</v>
      </c>
      <c r="IM80" s="65">
        <f t="shared" si="28"/>
        <v>0</v>
      </c>
      <c r="IN80" s="65">
        <f t="shared" si="28"/>
        <v>0</v>
      </c>
      <c r="IO80" s="65">
        <f t="shared" si="28"/>
        <v>0</v>
      </c>
      <c r="IP80" s="65">
        <f t="shared" si="28"/>
        <v>0</v>
      </c>
      <c r="IQ80" s="65">
        <f t="shared" si="28"/>
        <v>0</v>
      </c>
      <c r="IR80" s="65">
        <f t="shared" si="28"/>
        <v>1</v>
      </c>
      <c r="IS80" s="65">
        <f t="shared" si="28"/>
        <v>0</v>
      </c>
      <c r="IT80" s="65">
        <f t="shared" si="28"/>
        <v>1</v>
      </c>
      <c r="IU80" s="65">
        <f t="shared" si="28"/>
        <v>0</v>
      </c>
      <c r="IV80" s="65">
        <f t="shared" si="28"/>
        <v>0</v>
      </c>
      <c r="IW80" s="65">
        <f t="shared" si="28"/>
        <v>0</v>
      </c>
      <c r="IX80" s="65">
        <f t="shared" si="28"/>
        <v>0</v>
      </c>
      <c r="IY80" s="65">
        <f t="shared" si="28"/>
        <v>1</v>
      </c>
      <c r="IZ80" s="65">
        <f t="shared" si="28"/>
        <v>0</v>
      </c>
      <c r="JA80" s="65">
        <f t="shared" si="28"/>
        <v>0</v>
      </c>
      <c r="JB80" s="65">
        <f t="shared" si="28"/>
        <v>0</v>
      </c>
      <c r="JC80" s="65">
        <f t="shared" ref="JC80:LN80" si="29">IF(SUM(JC12:JC77)&gt;0,1,0)</f>
        <v>0</v>
      </c>
      <c r="JD80" s="65">
        <f t="shared" si="29"/>
        <v>1</v>
      </c>
      <c r="JE80" s="65">
        <f t="shared" si="29"/>
        <v>0</v>
      </c>
      <c r="JF80" s="65">
        <f t="shared" si="29"/>
        <v>0</v>
      </c>
      <c r="JG80" s="65">
        <f t="shared" si="29"/>
        <v>0</v>
      </c>
      <c r="JH80" s="65">
        <f t="shared" si="29"/>
        <v>0</v>
      </c>
      <c r="JI80" s="65">
        <f t="shared" si="29"/>
        <v>1</v>
      </c>
      <c r="JJ80" s="65">
        <f t="shared" si="29"/>
        <v>0</v>
      </c>
      <c r="JK80" s="65">
        <f t="shared" si="29"/>
        <v>0</v>
      </c>
      <c r="JL80" s="65">
        <f t="shared" si="29"/>
        <v>0</v>
      </c>
      <c r="JM80" s="65">
        <f t="shared" si="29"/>
        <v>0</v>
      </c>
      <c r="JN80" s="65">
        <f t="shared" si="29"/>
        <v>0</v>
      </c>
      <c r="JO80" s="65">
        <f t="shared" si="29"/>
        <v>0</v>
      </c>
      <c r="JP80" s="65">
        <f t="shared" si="29"/>
        <v>1</v>
      </c>
      <c r="JQ80" s="65">
        <f t="shared" si="29"/>
        <v>0</v>
      </c>
      <c r="JR80" s="65">
        <f t="shared" si="29"/>
        <v>0</v>
      </c>
      <c r="JS80" s="65">
        <f t="shared" si="29"/>
        <v>0</v>
      </c>
      <c r="JT80" s="65">
        <f t="shared" si="29"/>
        <v>0</v>
      </c>
      <c r="JU80" s="65">
        <f t="shared" si="29"/>
        <v>0</v>
      </c>
      <c r="JV80" s="65">
        <f t="shared" si="29"/>
        <v>0</v>
      </c>
      <c r="JW80" s="65">
        <f t="shared" si="29"/>
        <v>0</v>
      </c>
      <c r="JX80" s="65">
        <f t="shared" si="29"/>
        <v>0</v>
      </c>
      <c r="JY80" s="65">
        <f t="shared" si="29"/>
        <v>0</v>
      </c>
      <c r="JZ80" s="65">
        <f t="shared" si="29"/>
        <v>0</v>
      </c>
      <c r="KA80" s="65">
        <f t="shared" si="29"/>
        <v>1</v>
      </c>
      <c r="KB80" s="65">
        <f t="shared" si="29"/>
        <v>0</v>
      </c>
      <c r="KC80" s="65">
        <f t="shared" si="29"/>
        <v>0</v>
      </c>
      <c r="KD80" s="65">
        <f t="shared" si="29"/>
        <v>0</v>
      </c>
      <c r="KE80" s="65">
        <f t="shared" si="29"/>
        <v>0</v>
      </c>
      <c r="KF80" s="65">
        <f t="shared" si="29"/>
        <v>0</v>
      </c>
      <c r="KG80" s="65">
        <f t="shared" si="29"/>
        <v>0</v>
      </c>
      <c r="KH80" s="65">
        <f t="shared" si="29"/>
        <v>0</v>
      </c>
      <c r="KI80" s="65">
        <f t="shared" si="29"/>
        <v>0</v>
      </c>
      <c r="KJ80" s="65">
        <f t="shared" si="29"/>
        <v>0</v>
      </c>
      <c r="KK80" s="65">
        <f t="shared" si="29"/>
        <v>0</v>
      </c>
      <c r="KL80" s="65">
        <f t="shared" si="29"/>
        <v>0</v>
      </c>
      <c r="KM80" s="65">
        <f t="shared" si="29"/>
        <v>0</v>
      </c>
      <c r="KN80" s="65">
        <f t="shared" si="29"/>
        <v>0</v>
      </c>
      <c r="KO80" s="65">
        <f t="shared" si="29"/>
        <v>0</v>
      </c>
      <c r="KP80" s="65">
        <f t="shared" si="29"/>
        <v>0</v>
      </c>
      <c r="KQ80" s="65">
        <f t="shared" si="29"/>
        <v>0</v>
      </c>
      <c r="KR80" s="65">
        <f t="shared" si="29"/>
        <v>0</v>
      </c>
      <c r="KS80" s="65">
        <f t="shared" si="29"/>
        <v>0</v>
      </c>
      <c r="KT80" s="65">
        <f t="shared" si="29"/>
        <v>0</v>
      </c>
      <c r="KU80" s="65">
        <f t="shared" si="29"/>
        <v>0</v>
      </c>
      <c r="KV80" s="65">
        <f t="shared" si="29"/>
        <v>0</v>
      </c>
      <c r="KW80" s="65">
        <f t="shared" si="29"/>
        <v>0</v>
      </c>
      <c r="KX80" s="65">
        <f t="shared" si="29"/>
        <v>0</v>
      </c>
      <c r="KY80" s="65">
        <f t="shared" si="29"/>
        <v>0</v>
      </c>
      <c r="KZ80" s="65">
        <f t="shared" si="29"/>
        <v>0</v>
      </c>
      <c r="LA80" s="65">
        <f t="shared" si="29"/>
        <v>0</v>
      </c>
      <c r="LB80" s="65">
        <f t="shared" si="29"/>
        <v>0</v>
      </c>
      <c r="LC80" s="65">
        <f t="shared" si="29"/>
        <v>0</v>
      </c>
      <c r="LD80" s="65">
        <f t="shared" si="29"/>
        <v>0</v>
      </c>
      <c r="LE80" s="65">
        <f t="shared" si="29"/>
        <v>0</v>
      </c>
      <c r="LF80" s="65">
        <f t="shared" si="29"/>
        <v>0</v>
      </c>
      <c r="LG80" s="65">
        <f t="shared" si="29"/>
        <v>0</v>
      </c>
      <c r="LH80" s="65">
        <f t="shared" si="29"/>
        <v>0</v>
      </c>
      <c r="LI80" s="65">
        <f t="shared" si="29"/>
        <v>0</v>
      </c>
      <c r="LJ80" s="65">
        <f t="shared" si="29"/>
        <v>0</v>
      </c>
      <c r="LK80" s="65">
        <f t="shared" si="29"/>
        <v>0</v>
      </c>
      <c r="LL80" s="65">
        <f t="shared" si="29"/>
        <v>0</v>
      </c>
      <c r="LM80" s="65">
        <f t="shared" si="29"/>
        <v>0</v>
      </c>
      <c r="LN80" s="65">
        <f t="shared" si="29"/>
        <v>0</v>
      </c>
      <c r="LO80" s="65">
        <f t="shared" ref="LO80:NG80" si="30">IF(SUM(LO12:LO77)&gt;0,1,0)</f>
        <v>0</v>
      </c>
      <c r="LP80" s="65">
        <f t="shared" si="30"/>
        <v>0</v>
      </c>
      <c r="LQ80" s="65">
        <f t="shared" si="30"/>
        <v>0</v>
      </c>
      <c r="LR80" s="65">
        <f t="shared" si="30"/>
        <v>0</v>
      </c>
      <c r="LS80" s="65">
        <f t="shared" si="30"/>
        <v>0</v>
      </c>
      <c r="LT80" s="65">
        <f t="shared" si="30"/>
        <v>0</v>
      </c>
      <c r="LU80" s="65">
        <f t="shared" si="30"/>
        <v>0</v>
      </c>
      <c r="LV80" s="65">
        <f t="shared" si="30"/>
        <v>0</v>
      </c>
      <c r="LW80" s="65">
        <f t="shared" si="30"/>
        <v>0</v>
      </c>
      <c r="LX80" s="65">
        <f t="shared" si="30"/>
        <v>0</v>
      </c>
      <c r="LY80" s="65">
        <f t="shared" si="30"/>
        <v>0</v>
      </c>
      <c r="LZ80" s="65">
        <f t="shared" si="30"/>
        <v>0</v>
      </c>
      <c r="MA80" s="65">
        <f t="shared" si="30"/>
        <v>0</v>
      </c>
      <c r="MB80" s="65">
        <f t="shared" si="30"/>
        <v>0</v>
      </c>
      <c r="MC80" s="65">
        <f t="shared" si="30"/>
        <v>0</v>
      </c>
      <c r="MD80" s="65">
        <f t="shared" si="30"/>
        <v>0</v>
      </c>
      <c r="ME80" s="65">
        <f t="shared" si="30"/>
        <v>0</v>
      </c>
      <c r="MF80" s="65">
        <f t="shared" si="30"/>
        <v>0</v>
      </c>
      <c r="MG80" s="65">
        <f t="shared" si="30"/>
        <v>0</v>
      </c>
      <c r="MH80" s="65">
        <f t="shared" si="30"/>
        <v>0</v>
      </c>
      <c r="MI80" s="65">
        <f t="shared" si="30"/>
        <v>0</v>
      </c>
      <c r="MJ80" s="65">
        <f t="shared" si="30"/>
        <v>0</v>
      </c>
      <c r="MK80" s="65">
        <f t="shared" si="30"/>
        <v>0</v>
      </c>
      <c r="ML80" s="65">
        <f t="shared" si="30"/>
        <v>0</v>
      </c>
      <c r="MM80" s="65">
        <f t="shared" si="30"/>
        <v>0</v>
      </c>
      <c r="MN80" s="65">
        <f t="shared" si="30"/>
        <v>0</v>
      </c>
      <c r="MO80" s="65">
        <f t="shared" si="30"/>
        <v>0</v>
      </c>
      <c r="MP80" s="65">
        <f t="shared" si="30"/>
        <v>0</v>
      </c>
      <c r="MQ80" s="65">
        <f t="shared" si="30"/>
        <v>0</v>
      </c>
      <c r="MR80" s="65">
        <f t="shared" si="30"/>
        <v>0</v>
      </c>
      <c r="MS80" s="65">
        <f t="shared" si="30"/>
        <v>0</v>
      </c>
      <c r="MT80" s="65">
        <f t="shared" si="30"/>
        <v>0</v>
      </c>
      <c r="MU80" s="65">
        <f t="shared" si="30"/>
        <v>0</v>
      </c>
      <c r="MV80" s="65">
        <f t="shared" si="30"/>
        <v>0</v>
      </c>
      <c r="MW80" s="65">
        <f t="shared" si="30"/>
        <v>0</v>
      </c>
      <c r="MX80" s="65">
        <f t="shared" si="30"/>
        <v>0</v>
      </c>
      <c r="MY80" s="65">
        <f t="shared" si="30"/>
        <v>0</v>
      </c>
      <c r="MZ80" s="65">
        <f t="shared" si="30"/>
        <v>0</v>
      </c>
      <c r="NA80" s="65">
        <f t="shared" si="30"/>
        <v>0</v>
      </c>
      <c r="NB80" s="65">
        <f t="shared" si="30"/>
        <v>0</v>
      </c>
      <c r="NC80" s="65">
        <f t="shared" si="30"/>
        <v>0</v>
      </c>
      <c r="ND80" s="65">
        <f t="shared" si="30"/>
        <v>0</v>
      </c>
      <c r="NE80" s="65">
        <f t="shared" si="30"/>
        <v>0</v>
      </c>
      <c r="NF80" s="65">
        <f t="shared" si="30"/>
        <v>0</v>
      </c>
      <c r="NG80" s="65">
        <f t="shared" si="30"/>
        <v>0</v>
      </c>
    </row>
    <row r="81" spans="1:371">
      <c r="A81" s="48" t="s">
        <v>417</v>
      </c>
      <c r="B81" s="48"/>
      <c r="C81" s="48"/>
      <c r="D81" s="48"/>
      <c r="E81" s="48"/>
      <c r="F81" s="49">
        <f>SUM(NI2:NI77)</f>
        <v>43</v>
      </c>
      <c r="G81" s="2">
        <f t="shared" ref="G81:AL81" si="31">COUNTIF(G12:G76,"&gt;0")</f>
        <v>0</v>
      </c>
      <c r="H81" s="2">
        <f t="shared" si="31"/>
        <v>0</v>
      </c>
      <c r="I81" s="2">
        <f t="shared" si="31"/>
        <v>0</v>
      </c>
      <c r="J81" s="2">
        <f t="shared" si="31"/>
        <v>0</v>
      </c>
      <c r="K81" s="2">
        <f t="shared" si="31"/>
        <v>0</v>
      </c>
      <c r="L81" s="2">
        <f t="shared" si="31"/>
        <v>0</v>
      </c>
      <c r="M81" s="2">
        <f t="shared" si="31"/>
        <v>0</v>
      </c>
      <c r="N81" s="2">
        <f t="shared" si="31"/>
        <v>0</v>
      </c>
      <c r="O81" s="2">
        <f t="shared" si="31"/>
        <v>0</v>
      </c>
      <c r="P81" s="2">
        <f t="shared" si="31"/>
        <v>0</v>
      </c>
      <c r="Q81" s="2">
        <f t="shared" si="31"/>
        <v>0</v>
      </c>
      <c r="R81" s="2">
        <f t="shared" si="31"/>
        <v>0</v>
      </c>
      <c r="S81" s="2">
        <f t="shared" si="31"/>
        <v>0</v>
      </c>
      <c r="T81" s="2">
        <f t="shared" si="31"/>
        <v>0</v>
      </c>
      <c r="U81" s="2">
        <f t="shared" si="31"/>
        <v>0</v>
      </c>
      <c r="V81" s="2">
        <f t="shared" si="31"/>
        <v>0</v>
      </c>
      <c r="W81" s="2">
        <f t="shared" si="31"/>
        <v>0</v>
      </c>
      <c r="X81" s="2">
        <f t="shared" si="31"/>
        <v>0</v>
      </c>
      <c r="Y81" s="2">
        <f t="shared" si="31"/>
        <v>0</v>
      </c>
      <c r="Z81" s="2">
        <f t="shared" si="31"/>
        <v>0</v>
      </c>
      <c r="AA81" s="2">
        <f t="shared" si="31"/>
        <v>0</v>
      </c>
      <c r="AB81" s="2">
        <f t="shared" si="31"/>
        <v>0</v>
      </c>
      <c r="AC81" s="2">
        <f t="shared" si="31"/>
        <v>0</v>
      </c>
      <c r="AD81" s="2">
        <f t="shared" si="31"/>
        <v>0</v>
      </c>
      <c r="AE81" s="2">
        <f t="shared" si="31"/>
        <v>0</v>
      </c>
      <c r="AF81" s="2">
        <f t="shared" si="31"/>
        <v>0</v>
      </c>
      <c r="AG81" s="2">
        <f t="shared" si="31"/>
        <v>0</v>
      </c>
      <c r="AH81" s="2">
        <f t="shared" si="31"/>
        <v>0</v>
      </c>
      <c r="AI81" s="2">
        <f t="shared" si="31"/>
        <v>0</v>
      </c>
      <c r="AJ81" s="2">
        <f t="shared" si="31"/>
        <v>0</v>
      </c>
      <c r="AK81" s="2">
        <f t="shared" si="31"/>
        <v>0</v>
      </c>
      <c r="AL81" s="2">
        <f t="shared" si="31"/>
        <v>0</v>
      </c>
      <c r="AM81" s="2">
        <f t="shared" ref="AM81:BR81" si="32">COUNTIF(AM12:AM76,"&gt;0")</f>
        <v>0</v>
      </c>
      <c r="AN81" s="2">
        <f t="shared" si="32"/>
        <v>0</v>
      </c>
      <c r="AO81" s="2">
        <f t="shared" si="32"/>
        <v>0</v>
      </c>
      <c r="AP81" s="2">
        <f t="shared" si="32"/>
        <v>0</v>
      </c>
      <c r="AQ81" s="2">
        <f t="shared" si="32"/>
        <v>0</v>
      </c>
      <c r="AR81" s="2">
        <f t="shared" si="32"/>
        <v>0</v>
      </c>
      <c r="AS81" s="2">
        <f t="shared" si="32"/>
        <v>0</v>
      </c>
      <c r="AT81" s="2">
        <f t="shared" si="32"/>
        <v>0</v>
      </c>
      <c r="AU81" s="2">
        <f t="shared" si="32"/>
        <v>0</v>
      </c>
      <c r="AV81" s="2">
        <f t="shared" si="32"/>
        <v>0</v>
      </c>
      <c r="AW81" s="2">
        <f t="shared" si="32"/>
        <v>0</v>
      </c>
      <c r="AX81" s="2">
        <f t="shared" si="32"/>
        <v>0</v>
      </c>
      <c r="AY81" s="2">
        <f t="shared" si="32"/>
        <v>0</v>
      </c>
      <c r="AZ81" s="2">
        <f t="shared" si="32"/>
        <v>0</v>
      </c>
      <c r="BA81" s="2">
        <f t="shared" si="32"/>
        <v>0</v>
      </c>
      <c r="BB81" s="2">
        <f t="shared" si="32"/>
        <v>0</v>
      </c>
      <c r="BC81" s="2">
        <f t="shared" si="32"/>
        <v>0</v>
      </c>
      <c r="BD81" s="2">
        <f t="shared" si="32"/>
        <v>0</v>
      </c>
      <c r="BE81" s="2">
        <f t="shared" si="32"/>
        <v>0</v>
      </c>
      <c r="BF81" s="2">
        <f t="shared" si="32"/>
        <v>0</v>
      </c>
      <c r="BG81" s="2">
        <f t="shared" si="32"/>
        <v>0</v>
      </c>
      <c r="BH81" s="2">
        <f t="shared" si="32"/>
        <v>0</v>
      </c>
      <c r="BI81" s="2">
        <f t="shared" si="32"/>
        <v>0</v>
      </c>
      <c r="BJ81" s="2">
        <f t="shared" si="32"/>
        <v>0</v>
      </c>
      <c r="BK81" s="2">
        <f t="shared" si="32"/>
        <v>0</v>
      </c>
      <c r="BL81" s="2">
        <f t="shared" si="32"/>
        <v>0</v>
      </c>
      <c r="BM81" s="2">
        <f t="shared" si="32"/>
        <v>0</v>
      </c>
      <c r="BN81" s="2">
        <f t="shared" si="32"/>
        <v>0</v>
      </c>
      <c r="BO81" s="2">
        <f t="shared" si="32"/>
        <v>0</v>
      </c>
      <c r="BP81" s="2">
        <f t="shared" si="32"/>
        <v>0</v>
      </c>
      <c r="BQ81" s="2">
        <f t="shared" si="32"/>
        <v>0</v>
      </c>
      <c r="BR81" s="2">
        <f t="shared" si="32"/>
        <v>0</v>
      </c>
      <c r="BS81" s="2">
        <f t="shared" ref="BS81:CC81" si="33">COUNTIF(BS12:BS76,"&gt;0")</f>
        <v>0</v>
      </c>
      <c r="BT81" s="2">
        <f t="shared" si="33"/>
        <v>0</v>
      </c>
      <c r="BU81" s="2">
        <f t="shared" si="33"/>
        <v>0</v>
      </c>
      <c r="BV81" s="2">
        <f t="shared" si="33"/>
        <v>0</v>
      </c>
      <c r="BW81" s="2">
        <f t="shared" si="33"/>
        <v>0</v>
      </c>
      <c r="BX81" s="2">
        <f t="shared" si="33"/>
        <v>0</v>
      </c>
      <c r="BY81" s="2">
        <f t="shared" si="33"/>
        <v>0</v>
      </c>
      <c r="BZ81" s="2">
        <f t="shared" si="33"/>
        <v>0</v>
      </c>
      <c r="CA81" s="2">
        <f t="shared" si="33"/>
        <v>0</v>
      </c>
      <c r="CB81" s="2">
        <f t="shared" si="33"/>
        <v>0</v>
      </c>
      <c r="CC81" s="2">
        <f t="shared" si="33"/>
        <v>0</v>
      </c>
      <c r="CD81" s="2">
        <f t="shared" ref="CD81:EO81" si="34">COUNTIF(CD2:CD77,"&gt;0")</f>
        <v>2</v>
      </c>
      <c r="CE81" s="2">
        <f t="shared" si="34"/>
        <v>1</v>
      </c>
      <c r="CF81" s="2">
        <f t="shared" si="34"/>
        <v>0</v>
      </c>
      <c r="CG81" s="2">
        <f t="shared" si="34"/>
        <v>0</v>
      </c>
      <c r="CH81" s="2">
        <f t="shared" si="34"/>
        <v>0</v>
      </c>
      <c r="CI81" s="2">
        <f t="shared" si="34"/>
        <v>0</v>
      </c>
      <c r="CJ81" s="2">
        <f t="shared" si="34"/>
        <v>0</v>
      </c>
      <c r="CK81" s="2">
        <f t="shared" si="34"/>
        <v>0</v>
      </c>
      <c r="CL81" s="2">
        <f t="shared" si="34"/>
        <v>0</v>
      </c>
      <c r="CM81" s="2">
        <f t="shared" si="34"/>
        <v>0</v>
      </c>
      <c r="CN81" s="2">
        <f t="shared" si="34"/>
        <v>0</v>
      </c>
      <c r="CO81" s="2">
        <f t="shared" si="34"/>
        <v>0</v>
      </c>
      <c r="CP81" s="2">
        <f t="shared" si="34"/>
        <v>0</v>
      </c>
      <c r="CQ81" s="2">
        <f t="shared" si="34"/>
        <v>0</v>
      </c>
      <c r="CR81" s="2">
        <f t="shared" si="34"/>
        <v>0</v>
      </c>
      <c r="CS81" s="2">
        <f t="shared" si="34"/>
        <v>0</v>
      </c>
      <c r="CT81" s="2">
        <f t="shared" si="34"/>
        <v>0</v>
      </c>
      <c r="CU81" s="2">
        <f t="shared" si="34"/>
        <v>0</v>
      </c>
      <c r="CV81" s="2">
        <f t="shared" si="34"/>
        <v>0</v>
      </c>
      <c r="CW81" s="2">
        <f t="shared" si="34"/>
        <v>0</v>
      </c>
      <c r="CX81" s="2">
        <f t="shared" si="34"/>
        <v>0</v>
      </c>
      <c r="CY81" s="2">
        <f t="shared" si="34"/>
        <v>3</v>
      </c>
      <c r="CZ81" s="2">
        <f t="shared" si="34"/>
        <v>0</v>
      </c>
      <c r="DA81" s="2">
        <f t="shared" si="34"/>
        <v>0</v>
      </c>
      <c r="DB81" s="2">
        <f t="shared" si="34"/>
        <v>1</v>
      </c>
      <c r="DC81" s="2">
        <f t="shared" si="34"/>
        <v>0</v>
      </c>
      <c r="DD81" s="2">
        <f t="shared" si="34"/>
        <v>0</v>
      </c>
      <c r="DE81" s="2">
        <f t="shared" si="34"/>
        <v>0</v>
      </c>
      <c r="DF81" s="2">
        <f t="shared" si="34"/>
        <v>0</v>
      </c>
      <c r="DG81" s="2">
        <f t="shared" si="34"/>
        <v>0</v>
      </c>
      <c r="DH81" s="2">
        <f t="shared" si="34"/>
        <v>0</v>
      </c>
      <c r="DI81" s="2">
        <f t="shared" si="34"/>
        <v>0</v>
      </c>
      <c r="DJ81" s="2">
        <f t="shared" si="34"/>
        <v>0</v>
      </c>
      <c r="DK81" s="2">
        <f t="shared" si="34"/>
        <v>0</v>
      </c>
      <c r="DL81" s="2">
        <f t="shared" si="34"/>
        <v>0</v>
      </c>
      <c r="DM81" s="2">
        <f t="shared" si="34"/>
        <v>4</v>
      </c>
      <c r="DN81" s="2">
        <f t="shared" si="34"/>
        <v>4</v>
      </c>
      <c r="DO81" s="2">
        <f t="shared" si="34"/>
        <v>0</v>
      </c>
      <c r="DP81" s="2">
        <f t="shared" si="34"/>
        <v>0</v>
      </c>
      <c r="DQ81" s="2">
        <f t="shared" si="34"/>
        <v>0</v>
      </c>
      <c r="DR81" s="2">
        <f t="shared" si="34"/>
        <v>0</v>
      </c>
      <c r="DS81" s="2">
        <f t="shared" si="34"/>
        <v>0</v>
      </c>
      <c r="DT81" s="2">
        <f t="shared" si="34"/>
        <v>0</v>
      </c>
      <c r="DU81" s="2">
        <f t="shared" si="34"/>
        <v>0</v>
      </c>
      <c r="DV81" s="2">
        <f t="shared" si="34"/>
        <v>4</v>
      </c>
      <c r="DW81" s="2">
        <f t="shared" si="34"/>
        <v>0</v>
      </c>
      <c r="DX81" s="2">
        <f t="shared" si="34"/>
        <v>0</v>
      </c>
      <c r="DY81" s="2">
        <f t="shared" si="34"/>
        <v>4</v>
      </c>
      <c r="DZ81" s="2">
        <f t="shared" si="34"/>
        <v>0</v>
      </c>
      <c r="EA81" s="2">
        <f t="shared" si="34"/>
        <v>5</v>
      </c>
      <c r="EB81" s="2">
        <f t="shared" si="34"/>
        <v>0</v>
      </c>
      <c r="EC81" s="2">
        <f t="shared" si="34"/>
        <v>0</v>
      </c>
      <c r="ED81" s="2">
        <f t="shared" si="34"/>
        <v>6</v>
      </c>
      <c r="EE81" s="2">
        <f t="shared" si="34"/>
        <v>0</v>
      </c>
      <c r="EF81" s="2">
        <f t="shared" si="34"/>
        <v>0</v>
      </c>
      <c r="EG81" s="2">
        <f t="shared" si="34"/>
        <v>0</v>
      </c>
      <c r="EH81" s="2">
        <f t="shared" si="34"/>
        <v>7</v>
      </c>
      <c r="EI81" s="2">
        <f t="shared" si="34"/>
        <v>2</v>
      </c>
      <c r="EJ81" s="2">
        <f t="shared" si="34"/>
        <v>6</v>
      </c>
      <c r="EK81" s="2">
        <f t="shared" si="34"/>
        <v>0</v>
      </c>
      <c r="EL81" s="2">
        <f t="shared" si="34"/>
        <v>0</v>
      </c>
      <c r="EM81" s="2">
        <f t="shared" si="34"/>
        <v>3</v>
      </c>
      <c r="EN81" s="2">
        <f t="shared" si="34"/>
        <v>0</v>
      </c>
      <c r="EO81" s="2">
        <f t="shared" si="34"/>
        <v>0</v>
      </c>
      <c r="EP81" s="2">
        <f t="shared" ref="EP81:HA81" si="35">COUNTIF(EP2:EP77,"&gt;0")</f>
        <v>0</v>
      </c>
      <c r="EQ81" s="2">
        <f t="shared" si="35"/>
        <v>0</v>
      </c>
      <c r="ER81" s="2">
        <f t="shared" si="35"/>
        <v>9</v>
      </c>
      <c r="ES81" s="2">
        <f t="shared" si="35"/>
        <v>0</v>
      </c>
      <c r="ET81" s="2">
        <f t="shared" si="35"/>
        <v>0</v>
      </c>
      <c r="EU81" s="2">
        <f t="shared" si="35"/>
        <v>0</v>
      </c>
      <c r="EV81" s="2">
        <f t="shared" si="35"/>
        <v>9</v>
      </c>
      <c r="EW81" s="2">
        <f t="shared" si="35"/>
        <v>0</v>
      </c>
      <c r="EX81" s="2">
        <f t="shared" si="35"/>
        <v>0</v>
      </c>
      <c r="EY81" s="2">
        <f t="shared" si="35"/>
        <v>8</v>
      </c>
      <c r="EZ81" s="2">
        <f t="shared" si="35"/>
        <v>8</v>
      </c>
      <c r="FA81" s="2">
        <f t="shared" si="35"/>
        <v>6</v>
      </c>
      <c r="FB81" s="2">
        <f t="shared" si="35"/>
        <v>0</v>
      </c>
      <c r="FC81" s="2">
        <f t="shared" si="35"/>
        <v>0</v>
      </c>
      <c r="FD81" s="2">
        <f t="shared" si="35"/>
        <v>7</v>
      </c>
      <c r="FE81" s="2">
        <f t="shared" si="35"/>
        <v>6</v>
      </c>
      <c r="FF81" s="2">
        <f t="shared" si="35"/>
        <v>0</v>
      </c>
      <c r="FG81" s="2">
        <f t="shared" si="35"/>
        <v>0</v>
      </c>
      <c r="FH81" s="2">
        <f t="shared" si="35"/>
        <v>3</v>
      </c>
      <c r="FI81" s="2">
        <f t="shared" si="35"/>
        <v>0</v>
      </c>
      <c r="FJ81" s="2">
        <f t="shared" si="35"/>
        <v>0</v>
      </c>
      <c r="FK81" s="2">
        <f t="shared" si="35"/>
        <v>0</v>
      </c>
      <c r="FL81" s="2">
        <f t="shared" si="35"/>
        <v>0</v>
      </c>
      <c r="FM81" s="2">
        <f t="shared" si="35"/>
        <v>0</v>
      </c>
      <c r="FN81" s="2">
        <f t="shared" si="35"/>
        <v>9</v>
      </c>
      <c r="FO81" s="2">
        <f t="shared" si="35"/>
        <v>0</v>
      </c>
      <c r="FP81" s="2">
        <f t="shared" si="35"/>
        <v>5</v>
      </c>
      <c r="FQ81" s="2">
        <f t="shared" si="35"/>
        <v>0</v>
      </c>
      <c r="FR81" s="2">
        <f t="shared" si="35"/>
        <v>6</v>
      </c>
      <c r="FS81" s="2">
        <f t="shared" si="35"/>
        <v>0</v>
      </c>
      <c r="FT81" s="2">
        <f t="shared" si="35"/>
        <v>0</v>
      </c>
      <c r="FU81" s="2">
        <f t="shared" si="35"/>
        <v>0</v>
      </c>
      <c r="FV81" s="2">
        <f t="shared" si="35"/>
        <v>9</v>
      </c>
      <c r="FW81" s="2">
        <f t="shared" si="35"/>
        <v>0</v>
      </c>
      <c r="FX81" s="2">
        <f t="shared" si="35"/>
        <v>0</v>
      </c>
      <c r="FY81" s="2">
        <f t="shared" si="35"/>
        <v>10</v>
      </c>
      <c r="FZ81" s="2">
        <f t="shared" si="35"/>
        <v>12</v>
      </c>
      <c r="GA81" s="2">
        <f t="shared" si="35"/>
        <v>0</v>
      </c>
      <c r="GB81" s="2">
        <f t="shared" si="35"/>
        <v>0</v>
      </c>
      <c r="GC81" s="2">
        <f t="shared" si="35"/>
        <v>14</v>
      </c>
      <c r="GD81" s="2">
        <f t="shared" si="35"/>
        <v>0</v>
      </c>
      <c r="GE81" s="2">
        <f t="shared" si="35"/>
        <v>0</v>
      </c>
      <c r="GF81" s="2">
        <f t="shared" si="35"/>
        <v>0</v>
      </c>
      <c r="GG81" s="2">
        <f t="shared" si="35"/>
        <v>0</v>
      </c>
      <c r="GH81" s="2">
        <f t="shared" si="35"/>
        <v>0</v>
      </c>
      <c r="GI81" s="2">
        <f t="shared" si="35"/>
        <v>9</v>
      </c>
      <c r="GJ81" s="2">
        <f t="shared" si="35"/>
        <v>0</v>
      </c>
      <c r="GK81" s="2">
        <f t="shared" si="35"/>
        <v>15</v>
      </c>
      <c r="GL81" s="2">
        <f t="shared" si="35"/>
        <v>18</v>
      </c>
      <c r="GM81" s="2">
        <f t="shared" si="35"/>
        <v>0</v>
      </c>
      <c r="GN81" s="2">
        <f t="shared" si="35"/>
        <v>0</v>
      </c>
      <c r="GO81" s="2">
        <f t="shared" si="35"/>
        <v>0</v>
      </c>
      <c r="GP81" s="2">
        <f t="shared" si="35"/>
        <v>0</v>
      </c>
      <c r="GQ81" s="2">
        <f t="shared" si="35"/>
        <v>0</v>
      </c>
      <c r="GR81" s="2">
        <f t="shared" si="35"/>
        <v>13</v>
      </c>
      <c r="GS81" s="2">
        <f t="shared" si="35"/>
        <v>0</v>
      </c>
      <c r="GT81" s="2">
        <f t="shared" si="35"/>
        <v>0</v>
      </c>
      <c r="GU81" s="2">
        <f t="shared" si="35"/>
        <v>0</v>
      </c>
      <c r="GV81" s="2">
        <f t="shared" si="35"/>
        <v>0</v>
      </c>
      <c r="GW81" s="2">
        <f t="shared" si="35"/>
        <v>0</v>
      </c>
      <c r="GX81" s="2">
        <f t="shared" si="35"/>
        <v>0</v>
      </c>
      <c r="GY81" s="2">
        <f t="shared" si="35"/>
        <v>0</v>
      </c>
      <c r="GZ81" s="2">
        <f t="shared" si="35"/>
        <v>0</v>
      </c>
      <c r="HA81" s="2">
        <f t="shared" si="35"/>
        <v>0</v>
      </c>
      <c r="HB81" s="2">
        <f t="shared" ref="HB81:JM81" si="36">COUNTIF(HB2:HB77,"&gt;0")</f>
        <v>0</v>
      </c>
      <c r="HC81" s="2">
        <f t="shared" si="36"/>
        <v>0</v>
      </c>
      <c r="HD81" s="2">
        <f t="shared" si="36"/>
        <v>16</v>
      </c>
      <c r="HE81" s="2">
        <f t="shared" si="36"/>
        <v>0</v>
      </c>
      <c r="HF81" s="2">
        <f t="shared" si="36"/>
        <v>0</v>
      </c>
      <c r="HG81" s="2">
        <f t="shared" si="36"/>
        <v>16</v>
      </c>
      <c r="HH81" s="2">
        <f t="shared" si="36"/>
        <v>0</v>
      </c>
      <c r="HI81" s="2">
        <f t="shared" si="36"/>
        <v>0</v>
      </c>
      <c r="HJ81" s="2">
        <f t="shared" si="36"/>
        <v>0</v>
      </c>
      <c r="HK81" s="2">
        <f t="shared" si="36"/>
        <v>0</v>
      </c>
      <c r="HL81" s="2">
        <f t="shared" si="36"/>
        <v>0</v>
      </c>
      <c r="HM81" s="2">
        <f t="shared" si="36"/>
        <v>0</v>
      </c>
      <c r="HN81" s="2">
        <f t="shared" si="36"/>
        <v>13</v>
      </c>
      <c r="HO81" s="2">
        <f t="shared" si="36"/>
        <v>13</v>
      </c>
      <c r="HP81" s="2">
        <f t="shared" si="36"/>
        <v>0</v>
      </c>
      <c r="HQ81" s="2">
        <f t="shared" si="36"/>
        <v>0</v>
      </c>
      <c r="HR81" s="2">
        <f t="shared" si="36"/>
        <v>0</v>
      </c>
      <c r="HS81" s="2">
        <f t="shared" si="36"/>
        <v>11</v>
      </c>
      <c r="HT81" s="2">
        <f t="shared" si="36"/>
        <v>0</v>
      </c>
      <c r="HU81" s="2">
        <f t="shared" si="36"/>
        <v>14</v>
      </c>
      <c r="HV81" s="2">
        <f>COUNTIF(HV2:HV77,"&gt;0")</f>
        <v>12</v>
      </c>
      <c r="HW81" s="2">
        <f t="shared" si="36"/>
        <v>0</v>
      </c>
      <c r="HX81" s="2">
        <f t="shared" si="36"/>
        <v>12</v>
      </c>
      <c r="HY81" s="2">
        <f t="shared" si="36"/>
        <v>0</v>
      </c>
      <c r="HZ81" s="2">
        <f t="shared" si="36"/>
        <v>0</v>
      </c>
      <c r="IA81" s="2">
        <f t="shared" si="36"/>
        <v>0</v>
      </c>
      <c r="IB81" s="2">
        <f t="shared" si="36"/>
        <v>0</v>
      </c>
      <c r="IC81" s="2">
        <f t="shared" si="36"/>
        <v>0</v>
      </c>
      <c r="ID81" s="2">
        <f t="shared" si="36"/>
        <v>0</v>
      </c>
      <c r="IE81" s="2">
        <f t="shared" si="36"/>
        <v>0</v>
      </c>
      <c r="IF81" s="2">
        <f t="shared" si="36"/>
        <v>0</v>
      </c>
      <c r="IG81" s="2">
        <f t="shared" si="36"/>
        <v>0</v>
      </c>
      <c r="IH81" s="2">
        <f t="shared" si="36"/>
        <v>0</v>
      </c>
      <c r="II81" s="2">
        <f t="shared" si="36"/>
        <v>0</v>
      </c>
      <c r="IJ81" s="2">
        <f t="shared" si="36"/>
        <v>8</v>
      </c>
      <c r="IK81" s="2">
        <f t="shared" si="36"/>
        <v>9</v>
      </c>
      <c r="IL81" s="2">
        <f t="shared" si="36"/>
        <v>0</v>
      </c>
      <c r="IM81" s="2">
        <f t="shared" si="36"/>
        <v>0</v>
      </c>
      <c r="IN81" s="2">
        <f t="shared" si="36"/>
        <v>0</v>
      </c>
      <c r="IO81" s="2">
        <f t="shared" si="36"/>
        <v>0</v>
      </c>
      <c r="IP81" s="2">
        <f t="shared" si="36"/>
        <v>0</v>
      </c>
      <c r="IQ81" s="2">
        <f t="shared" si="36"/>
        <v>0</v>
      </c>
      <c r="IR81" s="2">
        <f t="shared" si="36"/>
        <v>9</v>
      </c>
      <c r="IS81" s="2">
        <f t="shared" si="36"/>
        <v>0</v>
      </c>
      <c r="IT81" s="2">
        <f t="shared" si="36"/>
        <v>9</v>
      </c>
      <c r="IU81" s="2">
        <f t="shared" si="36"/>
        <v>0</v>
      </c>
      <c r="IV81" s="2">
        <f t="shared" si="36"/>
        <v>0</v>
      </c>
      <c r="IW81" s="2">
        <f t="shared" si="36"/>
        <v>0</v>
      </c>
      <c r="IX81" s="2">
        <f t="shared" si="36"/>
        <v>0</v>
      </c>
      <c r="IY81" s="2">
        <f t="shared" si="36"/>
        <v>9</v>
      </c>
      <c r="IZ81" s="2">
        <f t="shared" si="36"/>
        <v>0</v>
      </c>
      <c r="JA81" s="2">
        <f t="shared" si="36"/>
        <v>0</v>
      </c>
      <c r="JB81" s="2">
        <f t="shared" si="36"/>
        <v>0</v>
      </c>
      <c r="JC81" s="2">
        <f t="shared" si="36"/>
        <v>0</v>
      </c>
      <c r="JD81" s="2">
        <f t="shared" si="36"/>
        <v>8</v>
      </c>
      <c r="JE81" s="2">
        <f t="shared" si="36"/>
        <v>0</v>
      </c>
      <c r="JF81" s="2">
        <f t="shared" si="36"/>
        <v>0</v>
      </c>
      <c r="JG81" s="2">
        <f t="shared" si="36"/>
        <v>0</v>
      </c>
      <c r="JH81" s="2">
        <f t="shared" si="36"/>
        <v>0</v>
      </c>
      <c r="JI81" s="2">
        <f t="shared" si="36"/>
        <v>8</v>
      </c>
      <c r="JJ81" s="2">
        <f t="shared" si="36"/>
        <v>0</v>
      </c>
      <c r="JK81" s="2">
        <f t="shared" si="36"/>
        <v>0</v>
      </c>
      <c r="JL81" s="2">
        <f t="shared" si="36"/>
        <v>0</v>
      </c>
      <c r="JM81" s="2">
        <f t="shared" si="36"/>
        <v>0</v>
      </c>
      <c r="JN81" s="2">
        <f t="shared" ref="JN81:LY81" si="37">COUNTIF(JN2:JN77,"&gt;0")</f>
        <v>0</v>
      </c>
      <c r="JO81" s="2">
        <f t="shared" si="37"/>
        <v>0</v>
      </c>
      <c r="JP81" s="2">
        <f t="shared" si="37"/>
        <v>7</v>
      </c>
      <c r="JQ81" s="2">
        <f t="shared" si="37"/>
        <v>0</v>
      </c>
      <c r="JR81" s="2">
        <f t="shared" si="37"/>
        <v>0</v>
      </c>
      <c r="JS81" s="2">
        <f t="shared" si="37"/>
        <v>0</v>
      </c>
      <c r="JT81" s="2">
        <f t="shared" si="37"/>
        <v>0</v>
      </c>
      <c r="JU81" s="2">
        <f t="shared" si="37"/>
        <v>0</v>
      </c>
      <c r="JV81" s="2">
        <f t="shared" si="37"/>
        <v>0</v>
      </c>
      <c r="JW81" s="2">
        <f t="shared" si="37"/>
        <v>0</v>
      </c>
      <c r="JX81" s="2">
        <f t="shared" si="37"/>
        <v>0</v>
      </c>
      <c r="JY81" s="2">
        <f t="shared" si="37"/>
        <v>0</v>
      </c>
      <c r="JZ81" s="2">
        <f t="shared" si="37"/>
        <v>0</v>
      </c>
      <c r="KA81" s="2">
        <f t="shared" si="37"/>
        <v>4</v>
      </c>
      <c r="KB81" s="2">
        <f t="shared" si="37"/>
        <v>0</v>
      </c>
      <c r="KC81" s="2">
        <f t="shared" si="37"/>
        <v>0</v>
      </c>
      <c r="KD81" s="2">
        <f t="shared" si="37"/>
        <v>0</v>
      </c>
      <c r="KE81" s="2">
        <f t="shared" si="37"/>
        <v>0</v>
      </c>
      <c r="KF81" s="2">
        <f t="shared" si="37"/>
        <v>0</v>
      </c>
      <c r="KG81" s="2">
        <f t="shared" si="37"/>
        <v>0</v>
      </c>
      <c r="KH81" s="2">
        <f t="shared" si="37"/>
        <v>0</v>
      </c>
      <c r="KI81" s="2">
        <f t="shared" si="37"/>
        <v>0</v>
      </c>
      <c r="KJ81" s="2">
        <f t="shared" si="37"/>
        <v>0</v>
      </c>
      <c r="KK81" s="2">
        <f t="shared" si="37"/>
        <v>0</v>
      </c>
      <c r="KL81" s="2">
        <f t="shared" si="37"/>
        <v>0</v>
      </c>
      <c r="KM81" s="2">
        <f t="shared" si="37"/>
        <v>0</v>
      </c>
      <c r="KN81" s="2">
        <f t="shared" si="37"/>
        <v>0</v>
      </c>
      <c r="KO81" s="2">
        <f t="shared" si="37"/>
        <v>0</v>
      </c>
      <c r="KP81" s="2">
        <f t="shared" si="37"/>
        <v>0</v>
      </c>
      <c r="KQ81" s="2">
        <f t="shared" si="37"/>
        <v>0</v>
      </c>
      <c r="KR81" s="2">
        <f t="shared" si="37"/>
        <v>0</v>
      </c>
      <c r="KS81" s="2">
        <f t="shared" si="37"/>
        <v>0</v>
      </c>
      <c r="KT81" s="2">
        <f t="shared" si="37"/>
        <v>0</v>
      </c>
      <c r="KU81" s="2">
        <f t="shared" si="37"/>
        <v>0</v>
      </c>
      <c r="KV81" s="2">
        <f t="shared" si="37"/>
        <v>0</v>
      </c>
      <c r="KW81" s="2">
        <f t="shared" si="37"/>
        <v>0</v>
      </c>
      <c r="KX81" s="2">
        <f t="shared" si="37"/>
        <v>0</v>
      </c>
      <c r="KY81" s="2">
        <f t="shared" si="37"/>
        <v>0</v>
      </c>
      <c r="KZ81" s="2">
        <f t="shared" si="37"/>
        <v>0</v>
      </c>
      <c r="LA81" s="2">
        <f t="shared" si="37"/>
        <v>0</v>
      </c>
      <c r="LB81" s="2">
        <f t="shared" si="37"/>
        <v>0</v>
      </c>
      <c r="LC81" s="2">
        <f t="shared" si="37"/>
        <v>0</v>
      </c>
      <c r="LD81" s="2">
        <f t="shared" si="37"/>
        <v>0</v>
      </c>
      <c r="LE81" s="2">
        <f t="shared" si="37"/>
        <v>0</v>
      </c>
      <c r="LF81" s="2">
        <f t="shared" si="37"/>
        <v>0</v>
      </c>
      <c r="LG81" s="2">
        <f t="shared" si="37"/>
        <v>0</v>
      </c>
      <c r="LH81" s="2">
        <f t="shared" si="37"/>
        <v>0</v>
      </c>
      <c r="LI81" s="2">
        <f t="shared" si="37"/>
        <v>0</v>
      </c>
      <c r="LJ81" s="2">
        <f t="shared" si="37"/>
        <v>0</v>
      </c>
      <c r="LK81" s="2">
        <f t="shared" si="37"/>
        <v>0</v>
      </c>
      <c r="LL81" s="2">
        <f t="shared" si="37"/>
        <v>0</v>
      </c>
      <c r="LM81" s="2">
        <f t="shared" si="37"/>
        <v>0</v>
      </c>
      <c r="LN81" s="2">
        <f t="shared" si="37"/>
        <v>0</v>
      </c>
      <c r="LO81" s="2">
        <f t="shared" si="37"/>
        <v>0</v>
      </c>
      <c r="LP81" s="2">
        <f t="shared" si="37"/>
        <v>0</v>
      </c>
      <c r="LQ81" s="2">
        <f t="shared" si="37"/>
        <v>0</v>
      </c>
      <c r="LR81" s="2">
        <f t="shared" si="37"/>
        <v>0</v>
      </c>
      <c r="LS81" s="2">
        <f t="shared" si="37"/>
        <v>0</v>
      </c>
      <c r="LT81" s="2">
        <f t="shared" si="37"/>
        <v>0</v>
      </c>
      <c r="LU81" s="2">
        <f t="shared" si="37"/>
        <v>0</v>
      </c>
      <c r="LV81" s="2">
        <f t="shared" si="37"/>
        <v>0</v>
      </c>
      <c r="LW81" s="2">
        <f t="shared" si="37"/>
        <v>0</v>
      </c>
      <c r="LX81" s="2">
        <f t="shared" si="37"/>
        <v>0</v>
      </c>
      <c r="LY81" s="2">
        <f t="shared" si="37"/>
        <v>0</v>
      </c>
      <c r="LZ81" s="2">
        <f t="shared" ref="LZ81:NG81" si="38">COUNTIF(LZ2:LZ77,"&gt;0")</f>
        <v>0</v>
      </c>
      <c r="MA81" s="2">
        <f t="shared" si="38"/>
        <v>0</v>
      </c>
      <c r="MB81" s="2">
        <f t="shared" si="38"/>
        <v>0</v>
      </c>
      <c r="MC81" s="2">
        <f t="shared" si="38"/>
        <v>0</v>
      </c>
      <c r="MD81" s="2">
        <f t="shared" si="38"/>
        <v>0</v>
      </c>
      <c r="ME81" s="2">
        <f t="shared" si="38"/>
        <v>0</v>
      </c>
      <c r="MF81" s="2">
        <f t="shared" si="38"/>
        <v>0</v>
      </c>
      <c r="MG81" s="2">
        <f t="shared" si="38"/>
        <v>0</v>
      </c>
      <c r="MH81" s="2">
        <f t="shared" si="38"/>
        <v>0</v>
      </c>
      <c r="MI81" s="2">
        <f t="shared" si="38"/>
        <v>0</v>
      </c>
      <c r="MJ81" s="2">
        <f t="shared" si="38"/>
        <v>0</v>
      </c>
      <c r="MK81" s="2">
        <f t="shared" si="38"/>
        <v>0</v>
      </c>
      <c r="ML81" s="2">
        <f t="shared" si="38"/>
        <v>0</v>
      </c>
      <c r="MM81" s="2">
        <f t="shared" si="38"/>
        <v>0</v>
      </c>
      <c r="MN81" s="2">
        <f t="shared" si="38"/>
        <v>0</v>
      </c>
      <c r="MO81" s="2">
        <f t="shared" si="38"/>
        <v>0</v>
      </c>
      <c r="MP81" s="2">
        <f t="shared" si="38"/>
        <v>0</v>
      </c>
      <c r="MQ81" s="2">
        <f t="shared" si="38"/>
        <v>0</v>
      </c>
      <c r="MR81" s="2">
        <f t="shared" si="38"/>
        <v>0</v>
      </c>
      <c r="MS81" s="2">
        <f t="shared" si="38"/>
        <v>0</v>
      </c>
      <c r="MT81" s="2">
        <f t="shared" si="38"/>
        <v>0</v>
      </c>
      <c r="MU81" s="2">
        <f t="shared" si="38"/>
        <v>0</v>
      </c>
      <c r="MV81" s="2">
        <f t="shared" si="38"/>
        <v>0</v>
      </c>
      <c r="MW81" s="2">
        <f t="shared" si="38"/>
        <v>0</v>
      </c>
      <c r="MX81" s="2">
        <f t="shared" si="38"/>
        <v>0</v>
      </c>
      <c r="MY81" s="2">
        <f t="shared" si="38"/>
        <v>0</v>
      </c>
      <c r="MZ81" s="2">
        <f t="shared" si="38"/>
        <v>0</v>
      </c>
      <c r="NA81" s="2">
        <f t="shared" si="38"/>
        <v>0</v>
      </c>
      <c r="NB81" s="2">
        <f t="shared" si="38"/>
        <v>0</v>
      </c>
      <c r="NC81" s="2">
        <f t="shared" si="38"/>
        <v>0</v>
      </c>
      <c r="ND81" s="2">
        <f t="shared" si="38"/>
        <v>0</v>
      </c>
      <c r="NE81" s="2">
        <f t="shared" si="38"/>
        <v>0</v>
      </c>
      <c r="NF81" s="2">
        <f t="shared" si="38"/>
        <v>0</v>
      </c>
      <c r="NG81" s="2">
        <f t="shared" si="38"/>
        <v>0</v>
      </c>
    </row>
    <row r="82" spans="1:371">
      <c r="A82"/>
      <c r="B82"/>
      <c r="C82"/>
      <c r="D82" s="63"/>
      <c r="E82" s="63"/>
    </row>
    <row r="83" spans="1:371" s="95" customFormat="1" ht="12.75">
      <c r="A83" s="93" t="s">
        <v>430</v>
      </c>
      <c r="B83" s="94"/>
      <c r="C83" s="94"/>
      <c r="D83" s="94"/>
      <c r="E83" s="94"/>
      <c r="G83" s="96">
        <f>G1</f>
        <v>44197</v>
      </c>
      <c r="H83" s="96">
        <f t="shared" ref="H83:BS83" si="39">H1</f>
        <v>44198</v>
      </c>
      <c r="I83" s="96">
        <f t="shared" si="39"/>
        <v>44199</v>
      </c>
      <c r="J83" s="96">
        <f t="shared" si="39"/>
        <v>44200</v>
      </c>
      <c r="K83" s="96">
        <f t="shared" si="39"/>
        <v>44201</v>
      </c>
      <c r="L83" s="96">
        <f t="shared" si="39"/>
        <v>44202</v>
      </c>
      <c r="M83" s="96">
        <f t="shared" si="39"/>
        <v>44203</v>
      </c>
      <c r="N83" s="96">
        <f t="shared" si="39"/>
        <v>44204</v>
      </c>
      <c r="O83" s="96">
        <f t="shared" si="39"/>
        <v>44205</v>
      </c>
      <c r="P83" s="96">
        <f t="shared" si="39"/>
        <v>44206</v>
      </c>
      <c r="Q83" s="96">
        <f t="shared" si="39"/>
        <v>44207</v>
      </c>
      <c r="R83" s="96">
        <f t="shared" si="39"/>
        <v>44208</v>
      </c>
      <c r="S83" s="96">
        <f t="shared" si="39"/>
        <v>44209</v>
      </c>
      <c r="T83" s="96">
        <f t="shared" si="39"/>
        <v>44210</v>
      </c>
      <c r="U83" s="96">
        <f t="shared" si="39"/>
        <v>44211</v>
      </c>
      <c r="V83" s="96">
        <f t="shared" si="39"/>
        <v>44212</v>
      </c>
      <c r="W83" s="96">
        <f t="shared" si="39"/>
        <v>44213</v>
      </c>
      <c r="X83" s="96">
        <f t="shared" si="39"/>
        <v>44214</v>
      </c>
      <c r="Y83" s="96">
        <f t="shared" si="39"/>
        <v>44215</v>
      </c>
      <c r="Z83" s="96">
        <f t="shared" si="39"/>
        <v>44216</v>
      </c>
      <c r="AA83" s="96">
        <f t="shared" si="39"/>
        <v>44217</v>
      </c>
      <c r="AB83" s="96">
        <f t="shared" si="39"/>
        <v>44218</v>
      </c>
      <c r="AC83" s="96">
        <f t="shared" si="39"/>
        <v>44219</v>
      </c>
      <c r="AD83" s="96">
        <f t="shared" si="39"/>
        <v>44220</v>
      </c>
      <c r="AE83" s="96">
        <f t="shared" si="39"/>
        <v>44221</v>
      </c>
      <c r="AF83" s="96">
        <f t="shared" si="39"/>
        <v>44222</v>
      </c>
      <c r="AG83" s="96">
        <f t="shared" si="39"/>
        <v>44223</v>
      </c>
      <c r="AH83" s="96">
        <f t="shared" si="39"/>
        <v>44224</v>
      </c>
      <c r="AI83" s="96">
        <f t="shared" si="39"/>
        <v>44225</v>
      </c>
      <c r="AJ83" s="96">
        <f t="shared" si="39"/>
        <v>44226</v>
      </c>
      <c r="AK83" s="96">
        <f t="shared" si="39"/>
        <v>44227</v>
      </c>
      <c r="AL83" s="96">
        <f t="shared" si="39"/>
        <v>44228</v>
      </c>
      <c r="AM83" s="96">
        <f t="shared" si="39"/>
        <v>44229</v>
      </c>
      <c r="AN83" s="96">
        <f t="shared" si="39"/>
        <v>44230</v>
      </c>
      <c r="AO83" s="96">
        <f t="shared" si="39"/>
        <v>44231</v>
      </c>
      <c r="AP83" s="96">
        <f t="shared" si="39"/>
        <v>44232</v>
      </c>
      <c r="AQ83" s="96">
        <f t="shared" si="39"/>
        <v>44233</v>
      </c>
      <c r="AR83" s="96">
        <f t="shared" si="39"/>
        <v>44234</v>
      </c>
      <c r="AS83" s="96">
        <f t="shared" si="39"/>
        <v>44235</v>
      </c>
      <c r="AT83" s="96">
        <f t="shared" si="39"/>
        <v>44236</v>
      </c>
      <c r="AU83" s="96">
        <f t="shared" si="39"/>
        <v>44237</v>
      </c>
      <c r="AV83" s="96">
        <f t="shared" si="39"/>
        <v>44238</v>
      </c>
      <c r="AW83" s="96">
        <f t="shared" si="39"/>
        <v>44239</v>
      </c>
      <c r="AX83" s="96">
        <f t="shared" si="39"/>
        <v>44240</v>
      </c>
      <c r="AY83" s="96">
        <f t="shared" si="39"/>
        <v>44241</v>
      </c>
      <c r="AZ83" s="96">
        <f t="shared" si="39"/>
        <v>44242</v>
      </c>
      <c r="BA83" s="96">
        <f t="shared" si="39"/>
        <v>44243</v>
      </c>
      <c r="BB83" s="96">
        <f t="shared" si="39"/>
        <v>44244</v>
      </c>
      <c r="BC83" s="96">
        <f t="shared" si="39"/>
        <v>44245</v>
      </c>
      <c r="BD83" s="96">
        <f t="shared" si="39"/>
        <v>44246</v>
      </c>
      <c r="BE83" s="96">
        <f t="shared" si="39"/>
        <v>44247</v>
      </c>
      <c r="BF83" s="96">
        <f t="shared" si="39"/>
        <v>44248</v>
      </c>
      <c r="BG83" s="96">
        <f t="shared" si="39"/>
        <v>44249</v>
      </c>
      <c r="BH83" s="96">
        <f t="shared" si="39"/>
        <v>44250</v>
      </c>
      <c r="BI83" s="96">
        <f t="shared" si="39"/>
        <v>44251</v>
      </c>
      <c r="BJ83" s="96">
        <f t="shared" si="39"/>
        <v>44252</v>
      </c>
      <c r="BK83" s="96">
        <f t="shared" si="39"/>
        <v>44253</v>
      </c>
      <c r="BL83" s="96">
        <f t="shared" si="39"/>
        <v>44254</v>
      </c>
      <c r="BM83" s="96">
        <f t="shared" si="39"/>
        <v>44255</v>
      </c>
      <c r="BN83" s="96">
        <f t="shared" si="39"/>
        <v>44256</v>
      </c>
      <c r="BO83" s="96">
        <f t="shared" si="39"/>
        <v>44257</v>
      </c>
      <c r="BP83" s="96">
        <f t="shared" si="39"/>
        <v>44258</v>
      </c>
      <c r="BQ83" s="96">
        <f t="shared" si="39"/>
        <v>44259</v>
      </c>
      <c r="BR83" s="96">
        <f t="shared" si="39"/>
        <v>44260</v>
      </c>
      <c r="BS83" s="96">
        <f t="shared" si="39"/>
        <v>44261</v>
      </c>
      <c r="BT83" s="96">
        <f t="shared" ref="BT83:EE83" si="40">BT1</f>
        <v>44262</v>
      </c>
      <c r="BU83" s="96">
        <f t="shared" si="40"/>
        <v>44263</v>
      </c>
      <c r="BV83" s="96">
        <f t="shared" si="40"/>
        <v>44264</v>
      </c>
      <c r="BW83" s="96">
        <f t="shared" si="40"/>
        <v>44265</v>
      </c>
      <c r="BX83" s="96">
        <f t="shared" si="40"/>
        <v>44266</v>
      </c>
      <c r="BY83" s="96">
        <f t="shared" si="40"/>
        <v>44267</v>
      </c>
      <c r="BZ83" s="96">
        <f t="shared" si="40"/>
        <v>44268</v>
      </c>
      <c r="CA83" s="96">
        <f t="shared" si="40"/>
        <v>44269</v>
      </c>
      <c r="CB83" s="96">
        <f t="shared" si="40"/>
        <v>44270</v>
      </c>
      <c r="CC83" s="96">
        <f t="shared" si="40"/>
        <v>44271</v>
      </c>
      <c r="CD83" s="96">
        <f t="shared" si="40"/>
        <v>44272</v>
      </c>
      <c r="CE83" s="96">
        <f t="shared" si="40"/>
        <v>44273</v>
      </c>
      <c r="CF83" s="96">
        <f t="shared" si="40"/>
        <v>44274</v>
      </c>
      <c r="CG83" s="96">
        <f t="shared" si="40"/>
        <v>44275</v>
      </c>
      <c r="CH83" s="96">
        <f t="shared" si="40"/>
        <v>44276</v>
      </c>
      <c r="CI83" s="96">
        <f t="shared" si="40"/>
        <v>44277</v>
      </c>
      <c r="CJ83" s="96">
        <f t="shared" si="40"/>
        <v>44278</v>
      </c>
      <c r="CK83" s="96">
        <f t="shared" si="40"/>
        <v>44279</v>
      </c>
      <c r="CL83" s="96">
        <f t="shared" si="40"/>
        <v>44280</v>
      </c>
      <c r="CM83" s="96">
        <f t="shared" si="40"/>
        <v>44281</v>
      </c>
      <c r="CN83" s="96">
        <f t="shared" si="40"/>
        <v>44282</v>
      </c>
      <c r="CO83" s="96">
        <f t="shared" si="40"/>
        <v>44283</v>
      </c>
      <c r="CP83" s="96">
        <f t="shared" si="40"/>
        <v>44284</v>
      </c>
      <c r="CQ83" s="96">
        <f t="shared" si="40"/>
        <v>44285</v>
      </c>
      <c r="CR83" s="96">
        <f t="shared" si="40"/>
        <v>44286</v>
      </c>
      <c r="CS83" s="96">
        <f t="shared" si="40"/>
        <v>44287</v>
      </c>
      <c r="CT83" s="96">
        <f t="shared" si="40"/>
        <v>44288</v>
      </c>
      <c r="CU83" s="96">
        <f t="shared" si="40"/>
        <v>44289</v>
      </c>
      <c r="CV83" s="96">
        <f t="shared" si="40"/>
        <v>44290</v>
      </c>
      <c r="CW83" s="96">
        <f t="shared" si="40"/>
        <v>44291</v>
      </c>
      <c r="CX83" s="96">
        <f t="shared" si="40"/>
        <v>44292</v>
      </c>
      <c r="CY83" s="96">
        <f t="shared" si="40"/>
        <v>44293</v>
      </c>
      <c r="CZ83" s="96">
        <f t="shared" si="40"/>
        <v>44294</v>
      </c>
      <c r="DA83" s="96">
        <f t="shared" si="40"/>
        <v>44295</v>
      </c>
      <c r="DB83" s="96">
        <f t="shared" si="40"/>
        <v>44296</v>
      </c>
      <c r="DC83" s="96">
        <f t="shared" si="40"/>
        <v>44297</v>
      </c>
      <c r="DD83" s="96">
        <f t="shared" si="40"/>
        <v>44298</v>
      </c>
      <c r="DE83" s="96">
        <f t="shared" si="40"/>
        <v>44299</v>
      </c>
      <c r="DF83" s="96">
        <f t="shared" si="40"/>
        <v>44300</v>
      </c>
      <c r="DG83" s="96">
        <f t="shared" si="40"/>
        <v>44301</v>
      </c>
      <c r="DH83" s="96">
        <f t="shared" si="40"/>
        <v>44302</v>
      </c>
      <c r="DI83" s="96">
        <f t="shared" si="40"/>
        <v>44303</v>
      </c>
      <c r="DJ83" s="96">
        <f t="shared" si="40"/>
        <v>44304</v>
      </c>
      <c r="DK83" s="96">
        <f t="shared" si="40"/>
        <v>44305</v>
      </c>
      <c r="DL83" s="96">
        <f t="shared" si="40"/>
        <v>44306</v>
      </c>
      <c r="DM83" s="96">
        <f t="shared" si="40"/>
        <v>44307</v>
      </c>
      <c r="DN83" s="96">
        <f t="shared" si="40"/>
        <v>44308</v>
      </c>
      <c r="DO83" s="96">
        <f t="shared" si="40"/>
        <v>44309</v>
      </c>
      <c r="DP83" s="96">
        <f t="shared" si="40"/>
        <v>44310</v>
      </c>
      <c r="DQ83" s="96">
        <f t="shared" si="40"/>
        <v>44311</v>
      </c>
      <c r="DR83" s="96">
        <f t="shared" si="40"/>
        <v>44312</v>
      </c>
      <c r="DS83" s="96">
        <f t="shared" si="40"/>
        <v>44313</v>
      </c>
      <c r="DT83" s="96">
        <f t="shared" si="40"/>
        <v>44314</v>
      </c>
      <c r="DU83" s="96">
        <f t="shared" si="40"/>
        <v>44315</v>
      </c>
      <c r="DV83" s="96">
        <f t="shared" si="40"/>
        <v>44316</v>
      </c>
      <c r="DW83" s="96">
        <f t="shared" si="40"/>
        <v>44317</v>
      </c>
      <c r="DX83" s="96">
        <f t="shared" si="40"/>
        <v>44318</v>
      </c>
      <c r="DY83" s="96">
        <f t="shared" si="40"/>
        <v>44319</v>
      </c>
      <c r="DZ83" s="96">
        <f t="shared" si="40"/>
        <v>44320</v>
      </c>
      <c r="EA83" s="96">
        <f t="shared" si="40"/>
        <v>44321</v>
      </c>
      <c r="EB83" s="96">
        <f t="shared" si="40"/>
        <v>44322</v>
      </c>
      <c r="EC83" s="96">
        <f t="shared" si="40"/>
        <v>44323</v>
      </c>
      <c r="ED83" s="96">
        <f t="shared" si="40"/>
        <v>44324</v>
      </c>
      <c r="EE83" s="96">
        <f t="shared" si="40"/>
        <v>44325</v>
      </c>
      <c r="EF83" s="96">
        <f t="shared" ref="EF83:GQ83" si="41">EF1</f>
        <v>44326</v>
      </c>
      <c r="EG83" s="96">
        <f t="shared" si="41"/>
        <v>44327</v>
      </c>
      <c r="EH83" s="96">
        <f t="shared" si="41"/>
        <v>44328</v>
      </c>
      <c r="EI83" s="96">
        <f t="shared" si="41"/>
        <v>44329</v>
      </c>
      <c r="EJ83" s="96">
        <f t="shared" si="41"/>
        <v>44330</v>
      </c>
      <c r="EK83" s="96">
        <f t="shared" si="41"/>
        <v>44331</v>
      </c>
      <c r="EL83" s="96">
        <f t="shared" si="41"/>
        <v>44332</v>
      </c>
      <c r="EM83" s="96">
        <f t="shared" si="41"/>
        <v>44333</v>
      </c>
      <c r="EN83" s="96">
        <f t="shared" si="41"/>
        <v>44334</v>
      </c>
      <c r="EO83" s="96">
        <f t="shared" si="41"/>
        <v>44335</v>
      </c>
      <c r="EP83" s="96">
        <f t="shared" si="41"/>
        <v>44336</v>
      </c>
      <c r="EQ83" s="96">
        <f t="shared" si="41"/>
        <v>44337</v>
      </c>
      <c r="ER83" s="96">
        <f t="shared" si="41"/>
        <v>44338</v>
      </c>
      <c r="ES83" s="96">
        <f t="shared" si="41"/>
        <v>44339</v>
      </c>
      <c r="ET83" s="96">
        <f t="shared" si="41"/>
        <v>44340</v>
      </c>
      <c r="EU83" s="96">
        <f t="shared" si="41"/>
        <v>44341</v>
      </c>
      <c r="EV83" s="96">
        <f t="shared" si="41"/>
        <v>44342</v>
      </c>
      <c r="EW83" s="96">
        <f t="shared" si="41"/>
        <v>44343</v>
      </c>
      <c r="EX83" s="96">
        <f t="shared" si="41"/>
        <v>44344</v>
      </c>
      <c r="EY83" s="96">
        <f t="shared" si="41"/>
        <v>44345</v>
      </c>
      <c r="EZ83" s="96">
        <f t="shared" si="41"/>
        <v>44346</v>
      </c>
      <c r="FA83" s="96">
        <f t="shared" si="41"/>
        <v>44347</v>
      </c>
      <c r="FB83" s="96">
        <f t="shared" si="41"/>
        <v>44348</v>
      </c>
      <c r="FC83" s="96">
        <f t="shared" si="41"/>
        <v>44349</v>
      </c>
      <c r="FD83" s="96">
        <f t="shared" si="41"/>
        <v>44350</v>
      </c>
      <c r="FE83" s="96">
        <f t="shared" si="41"/>
        <v>44351</v>
      </c>
      <c r="FF83" s="96">
        <f t="shared" si="41"/>
        <v>44352</v>
      </c>
      <c r="FG83" s="96">
        <f t="shared" si="41"/>
        <v>44353</v>
      </c>
      <c r="FH83" s="96">
        <f t="shared" si="41"/>
        <v>44354</v>
      </c>
      <c r="FI83" s="96">
        <f t="shared" si="41"/>
        <v>44355</v>
      </c>
      <c r="FJ83" s="96">
        <f t="shared" si="41"/>
        <v>44356</v>
      </c>
      <c r="FK83" s="96">
        <f t="shared" si="41"/>
        <v>44357</v>
      </c>
      <c r="FL83" s="96">
        <f t="shared" si="41"/>
        <v>44358</v>
      </c>
      <c r="FM83" s="96">
        <f t="shared" si="41"/>
        <v>44359</v>
      </c>
      <c r="FN83" s="96">
        <f t="shared" si="41"/>
        <v>44360</v>
      </c>
      <c r="FO83" s="96">
        <f t="shared" si="41"/>
        <v>44361</v>
      </c>
      <c r="FP83" s="96">
        <f t="shared" si="41"/>
        <v>44362</v>
      </c>
      <c r="FQ83" s="96">
        <f t="shared" si="41"/>
        <v>44363</v>
      </c>
      <c r="FR83" s="96">
        <f t="shared" si="41"/>
        <v>44364</v>
      </c>
      <c r="FS83" s="96">
        <f t="shared" si="41"/>
        <v>44365</v>
      </c>
      <c r="FT83" s="96">
        <f t="shared" si="41"/>
        <v>44366</v>
      </c>
      <c r="FU83" s="96">
        <f t="shared" si="41"/>
        <v>44367</v>
      </c>
      <c r="FV83" s="96">
        <f t="shared" si="41"/>
        <v>44368</v>
      </c>
      <c r="FW83" s="96">
        <f t="shared" si="41"/>
        <v>44369</v>
      </c>
      <c r="FX83" s="96">
        <f t="shared" si="41"/>
        <v>44370</v>
      </c>
      <c r="FY83" s="96">
        <f t="shared" si="41"/>
        <v>44371</v>
      </c>
      <c r="FZ83" s="96">
        <f t="shared" si="41"/>
        <v>44372</v>
      </c>
      <c r="GA83" s="96">
        <f t="shared" si="41"/>
        <v>44373</v>
      </c>
      <c r="GB83" s="96">
        <f t="shared" si="41"/>
        <v>44374</v>
      </c>
      <c r="GC83" s="96">
        <f t="shared" si="41"/>
        <v>44375</v>
      </c>
      <c r="GD83" s="96">
        <f t="shared" si="41"/>
        <v>44376</v>
      </c>
      <c r="GE83" s="96">
        <f t="shared" si="41"/>
        <v>44377</v>
      </c>
      <c r="GF83" s="96">
        <f t="shared" si="41"/>
        <v>44378</v>
      </c>
      <c r="GG83" s="96">
        <f t="shared" si="41"/>
        <v>44379</v>
      </c>
      <c r="GH83" s="96">
        <f t="shared" si="41"/>
        <v>44380</v>
      </c>
      <c r="GI83" s="96">
        <f t="shared" si="41"/>
        <v>44381</v>
      </c>
      <c r="GJ83" s="96">
        <f t="shared" si="41"/>
        <v>44382</v>
      </c>
      <c r="GK83" s="96">
        <f t="shared" si="41"/>
        <v>44383</v>
      </c>
      <c r="GL83" s="96">
        <f t="shared" si="41"/>
        <v>44384</v>
      </c>
      <c r="GM83" s="96">
        <f t="shared" si="41"/>
        <v>44385</v>
      </c>
      <c r="GN83" s="96">
        <f t="shared" si="41"/>
        <v>44386</v>
      </c>
      <c r="GO83" s="96">
        <f t="shared" si="41"/>
        <v>44387</v>
      </c>
      <c r="GP83" s="96">
        <f t="shared" si="41"/>
        <v>44388</v>
      </c>
      <c r="GQ83" s="96">
        <f t="shared" si="41"/>
        <v>44389</v>
      </c>
      <c r="GR83" s="96">
        <f t="shared" ref="GR83:JC83" si="42">GR1</f>
        <v>44390</v>
      </c>
      <c r="GS83" s="96">
        <f t="shared" si="42"/>
        <v>44391</v>
      </c>
      <c r="GT83" s="96">
        <f t="shared" si="42"/>
        <v>44392</v>
      </c>
      <c r="GU83" s="96">
        <f t="shared" si="42"/>
        <v>44393</v>
      </c>
      <c r="GV83" s="96">
        <f t="shared" si="42"/>
        <v>44394</v>
      </c>
      <c r="GW83" s="96">
        <f t="shared" si="42"/>
        <v>44395</v>
      </c>
      <c r="GX83" s="96">
        <f t="shared" si="42"/>
        <v>44396</v>
      </c>
      <c r="GY83" s="96">
        <f t="shared" si="42"/>
        <v>44397</v>
      </c>
      <c r="GZ83" s="96">
        <f t="shared" si="42"/>
        <v>44398</v>
      </c>
      <c r="HA83" s="96">
        <f t="shared" si="42"/>
        <v>44399</v>
      </c>
      <c r="HB83" s="96">
        <f t="shared" si="42"/>
        <v>44400</v>
      </c>
      <c r="HC83" s="96">
        <f t="shared" si="42"/>
        <v>44401</v>
      </c>
      <c r="HD83" s="96">
        <f t="shared" si="42"/>
        <v>44402</v>
      </c>
      <c r="HE83" s="96">
        <f t="shared" si="42"/>
        <v>44403</v>
      </c>
      <c r="HF83" s="96">
        <f t="shared" si="42"/>
        <v>44404</v>
      </c>
      <c r="HG83" s="96">
        <f t="shared" si="42"/>
        <v>44405</v>
      </c>
      <c r="HH83" s="96">
        <f t="shared" si="42"/>
        <v>44406</v>
      </c>
      <c r="HI83" s="96">
        <f t="shared" si="42"/>
        <v>44407</v>
      </c>
      <c r="HJ83" s="96">
        <f t="shared" si="42"/>
        <v>44408</v>
      </c>
      <c r="HK83" s="96">
        <f t="shared" si="42"/>
        <v>44409</v>
      </c>
      <c r="HL83" s="96">
        <f t="shared" si="42"/>
        <v>44410</v>
      </c>
      <c r="HM83" s="96">
        <f t="shared" si="42"/>
        <v>44411</v>
      </c>
      <c r="HN83" s="96">
        <f t="shared" si="42"/>
        <v>44412</v>
      </c>
      <c r="HO83" s="96">
        <f t="shared" si="42"/>
        <v>44413</v>
      </c>
      <c r="HP83" s="96">
        <f t="shared" si="42"/>
        <v>44414</v>
      </c>
      <c r="HQ83" s="96">
        <f t="shared" si="42"/>
        <v>44415</v>
      </c>
      <c r="HR83" s="96">
        <f t="shared" si="42"/>
        <v>44416</v>
      </c>
      <c r="HS83" s="96">
        <f t="shared" si="42"/>
        <v>44417</v>
      </c>
      <c r="HT83" s="96">
        <f t="shared" si="42"/>
        <v>44418</v>
      </c>
      <c r="HU83" s="96">
        <f t="shared" si="42"/>
        <v>44419</v>
      </c>
      <c r="HV83" s="96">
        <f t="shared" si="42"/>
        <v>44420</v>
      </c>
      <c r="HW83" s="96">
        <f t="shared" si="42"/>
        <v>44421</v>
      </c>
      <c r="HX83" s="96">
        <f t="shared" si="42"/>
        <v>44422</v>
      </c>
      <c r="HY83" s="96">
        <f t="shared" si="42"/>
        <v>44423</v>
      </c>
      <c r="HZ83" s="96">
        <f t="shared" si="42"/>
        <v>44424</v>
      </c>
      <c r="IA83" s="96">
        <f t="shared" si="42"/>
        <v>44425</v>
      </c>
      <c r="IB83" s="96">
        <f t="shared" si="42"/>
        <v>44426</v>
      </c>
      <c r="IC83" s="96">
        <f t="shared" si="42"/>
        <v>44427</v>
      </c>
      <c r="ID83" s="96">
        <f t="shared" si="42"/>
        <v>44428</v>
      </c>
      <c r="IE83" s="96">
        <f t="shared" si="42"/>
        <v>44429</v>
      </c>
      <c r="IF83" s="96">
        <f t="shared" si="42"/>
        <v>44430</v>
      </c>
      <c r="IG83" s="96">
        <f t="shared" si="42"/>
        <v>44431</v>
      </c>
      <c r="IH83" s="96">
        <f t="shared" si="42"/>
        <v>44432</v>
      </c>
      <c r="II83" s="96">
        <f t="shared" si="42"/>
        <v>44433</v>
      </c>
      <c r="IJ83" s="96">
        <f t="shared" si="42"/>
        <v>44434</v>
      </c>
      <c r="IK83" s="96">
        <f t="shared" si="42"/>
        <v>44435</v>
      </c>
      <c r="IL83" s="96">
        <f t="shared" si="42"/>
        <v>44436</v>
      </c>
      <c r="IM83" s="96">
        <f t="shared" si="42"/>
        <v>44437</v>
      </c>
      <c r="IN83" s="96">
        <f t="shared" si="42"/>
        <v>44438</v>
      </c>
      <c r="IO83" s="96">
        <f t="shared" si="42"/>
        <v>44439</v>
      </c>
      <c r="IP83" s="96">
        <f t="shared" si="42"/>
        <v>44440</v>
      </c>
      <c r="IQ83" s="96">
        <f t="shared" si="42"/>
        <v>44441</v>
      </c>
      <c r="IR83" s="96">
        <f t="shared" si="42"/>
        <v>44442</v>
      </c>
      <c r="IS83" s="96">
        <f t="shared" si="42"/>
        <v>44443</v>
      </c>
      <c r="IT83" s="96">
        <f t="shared" si="42"/>
        <v>44444</v>
      </c>
      <c r="IU83" s="96">
        <f t="shared" si="42"/>
        <v>44445</v>
      </c>
      <c r="IV83" s="96">
        <f t="shared" si="42"/>
        <v>44446</v>
      </c>
      <c r="IW83" s="96">
        <f t="shared" si="42"/>
        <v>44447</v>
      </c>
      <c r="IX83" s="96">
        <f t="shared" si="42"/>
        <v>44448</v>
      </c>
      <c r="IY83" s="96">
        <f t="shared" si="42"/>
        <v>44449</v>
      </c>
      <c r="IZ83" s="96">
        <f t="shared" si="42"/>
        <v>44450</v>
      </c>
      <c r="JA83" s="96">
        <f t="shared" si="42"/>
        <v>44451</v>
      </c>
      <c r="JB83" s="96">
        <f t="shared" si="42"/>
        <v>44452</v>
      </c>
      <c r="JC83" s="96">
        <f t="shared" si="42"/>
        <v>44453</v>
      </c>
      <c r="JD83" s="96">
        <f t="shared" ref="JD83:LO83" si="43">JD1</f>
        <v>44454</v>
      </c>
      <c r="JE83" s="96">
        <f t="shared" si="43"/>
        <v>44455</v>
      </c>
      <c r="JF83" s="96">
        <f t="shared" si="43"/>
        <v>44456</v>
      </c>
      <c r="JG83" s="96">
        <f t="shared" si="43"/>
        <v>44457</v>
      </c>
      <c r="JH83" s="96">
        <f t="shared" si="43"/>
        <v>44458</v>
      </c>
      <c r="JI83" s="96">
        <f t="shared" si="43"/>
        <v>44459</v>
      </c>
      <c r="JJ83" s="96">
        <f t="shared" si="43"/>
        <v>44460</v>
      </c>
      <c r="JK83" s="96">
        <f t="shared" si="43"/>
        <v>44461</v>
      </c>
      <c r="JL83" s="96">
        <f t="shared" si="43"/>
        <v>44462</v>
      </c>
      <c r="JM83" s="96">
        <f t="shared" si="43"/>
        <v>44463</v>
      </c>
      <c r="JN83" s="96">
        <f t="shared" si="43"/>
        <v>44464</v>
      </c>
      <c r="JO83" s="96">
        <f t="shared" si="43"/>
        <v>44465</v>
      </c>
      <c r="JP83" s="96">
        <f t="shared" si="43"/>
        <v>44466</v>
      </c>
      <c r="JQ83" s="96">
        <f t="shared" si="43"/>
        <v>44467</v>
      </c>
      <c r="JR83" s="96">
        <f t="shared" si="43"/>
        <v>44468</v>
      </c>
      <c r="JS83" s="96">
        <f t="shared" si="43"/>
        <v>44469</v>
      </c>
      <c r="JT83" s="96">
        <f t="shared" si="43"/>
        <v>44470</v>
      </c>
      <c r="JU83" s="96">
        <f t="shared" si="43"/>
        <v>44471</v>
      </c>
      <c r="JV83" s="96">
        <f t="shared" si="43"/>
        <v>44472</v>
      </c>
      <c r="JW83" s="96">
        <f t="shared" si="43"/>
        <v>44473</v>
      </c>
      <c r="JX83" s="96">
        <f t="shared" si="43"/>
        <v>44474</v>
      </c>
      <c r="JY83" s="96">
        <f t="shared" si="43"/>
        <v>44475</v>
      </c>
      <c r="JZ83" s="96">
        <f t="shared" si="43"/>
        <v>44476</v>
      </c>
      <c r="KA83" s="96">
        <f t="shared" si="43"/>
        <v>44477</v>
      </c>
      <c r="KB83" s="96">
        <f t="shared" si="43"/>
        <v>44478</v>
      </c>
      <c r="KC83" s="96">
        <f t="shared" si="43"/>
        <v>44479</v>
      </c>
      <c r="KD83" s="96">
        <f t="shared" si="43"/>
        <v>44480</v>
      </c>
      <c r="KE83" s="96">
        <f t="shared" si="43"/>
        <v>44481</v>
      </c>
      <c r="KF83" s="96">
        <f t="shared" si="43"/>
        <v>44482</v>
      </c>
      <c r="KG83" s="96">
        <f t="shared" si="43"/>
        <v>44483</v>
      </c>
      <c r="KH83" s="96">
        <f t="shared" si="43"/>
        <v>44484</v>
      </c>
      <c r="KI83" s="96">
        <f t="shared" si="43"/>
        <v>44485</v>
      </c>
      <c r="KJ83" s="96">
        <f t="shared" si="43"/>
        <v>44486</v>
      </c>
      <c r="KK83" s="96">
        <f t="shared" si="43"/>
        <v>44487</v>
      </c>
      <c r="KL83" s="96">
        <f t="shared" si="43"/>
        <v>44488</v>
      </c>
      <c r="KM83" s="96">
        <f t="shared" si="43"/>
        <v>44489</v>
      </c>
      <c r="KN83" s="96">
        <f t="shared" si="43"/>
        <v>44490</v>
      </c>
      <c r="KO83" s="96">
        <f t="shared" si="43"/>
        <v>44491</v>
      </c>
      <c r="KP83" s="96">
        <f t="shared" si="43"/>
        <v>44492</v>
      </c>
      <c r="KQ83" s="96">
        <f t="shared" si="43"/>
        <v>44493</v>
      </c>
      <c r="KR83" s="96">
        <f t="shared" si="43"/>
        <v>44494</v>
      </c>
      <c r="KS83" s="96">
        <f t="shared" si="43"/>
        <v>44495</v>
      </c>
      <c r="KT83" s="96">
        <f t="shared" si="43"/>
        <v>44496</v>
      </c>
      <c r="KU83" s="96">
        <f t="shared" si="43"/>
        <v>44497</v>
      </c>
      <c r="KV83" s="96">
        <f t="shared" si="43"/>
        <v>44498</v>
      </c>
      <c r="KW83" s="96">
        <f t="shared" si="43"/>
        <v>44499</v>
      </c>
      <c r="KX83" s="96">
        <f t="shared" si="43"/>
        <v>44500</v>
      </c>
      <c r="KY83" s="96">
        <f t="shared" si="43"/>
        <v>44501</v>
      </c>
      <c r="KZ83" s="96">
        <f t="shared" si="43"/>
        <v>44502</v>
      </c>
      <c r="LA83" s="96">
        <f t="shared" si="43"/>
        <v>44503</v>
      </c>
      <c r="LB83" s="96">
        <f t="shared" si="43"/>
        <v>44504</v>
      </c>
      <c r="LC83" s="96">
        <f t="shared" si="43"/>
        <v>44505</v>
      </c>
      <c r="LD83" s="96">
        <f t="shared" si="43"/>
        <v>44506</v>
      </c>
      <c r="LE83" s="96">
        <f t="shared" si="43"/>
        <v>44507</v>
      </c>
      <c r="LF83" s="96">
        <f t="shared" si="43"/>
        <v>44508</v>
      </c>
      <c r="LG83" s="96">
        <f t="shared" si="43"/>
        <v>44509</v>
      </c>
      <c r="LH83" s="96">
        <f t="shared" si="43"/>
        <v>44510</v>
      </c>
      <c r="LI83" s="96">
        <f t="shared" si="43"/>
        <v>44511</v>
      </c>
      <c r="LJ83" s="96">
        <f t="shared" si="43"/>
        <v>44512</v>
      </c>
      <c r="LK83" s="96">
        <f t="shared" si="43"/>
        <v>44513</v>
      </c>
      <c r="LL83" s="96">
        <f t="shared" si="43"/>
        <v>44514</v>
      </c>
      <c r="LM83" s="96">
        <f t="shared" si="43"/>
        <v>44515</v>
      </c>
      <c r="LN83" s="96">
        <f t="shared" si="43"/>
        <v>44516</v>
      </c>
      <c r="LO83" s="96">
        <f t="shared" si="43"/>
        <v>44517</v>
      </c>
      <c r="LP83" s="96">
        <f t="shared" ref="LP83:NG83" si="44">LP1</f>
        <v>44518</v>
      </c>
      <c r="LQ83" s="96">
        <f t="shared" si="44"/>
        <v>44519</v>
      </c>
      <c r="LR83" s="96">
        <f t="shared" si="44"/>
        <v>44520</v>
      </c>
      <c r="LS83" s="96">
        <f t="shared" si="44"/>
        <v>44521</v>
      </c>
      <c r="LT83" s="96">
        <f t="shared" si="44"/>
        <v>44522</v>
      </c>
      <c r="LU83" s="96">
        <f t="shared" si="44"/>
        <v>44523</v>
      </c>
      <c r="LV83" s="96">
        <f t="shared" si="44"/>
        <v>44524</v>
      </c>
      <c r="LW83" s="96">
        <f t="shared" si="44"/>
        <v>44525</v>
      </c>
      <c r="LX83" s="96">
        <f t="shared" si="44"/>
        <v>44526</v>
      </c>
      <c r="LY83" s="96">
        <f t="shared" si="44"/>
        <v>44527</v>
      </c>
      <c r="LZ83" s="96">
        <f t="shared" si="44"/>
        <v>44528</v>
      </c>
      <c r="MA83" s="96">
        <f t="shared" si="44"/>
        <v>44529</v>
      </c>
      <c r="MB83" s="96">
        <f t="shared" si="44"/>
        <v>44530</v>
      </c>
      <c r="MC83" s="96">
        <f t="shared" si="44"/>
        <v>44531</v>
      </c>
      <c r="MD83" s="96">
        <f t="shared" si="44"/>
        <v>44532</v>
      </c>
      <c r="ME83" s="96">
        <f t="shared" si="44"/>
        <v>44533</v>
      </c>
      <c r="MF83" s="96">
        <f t="shared" si="44"/>
        <v>44534</v>
      </c>
      <c r="MG83" s="96">
        <f t="shared" si="44"/>
        <v>44535</v>
      </c>
      <c r="MH83" s="96">
        <f t="shared" si="44"/>
        <v>44536</v>
      </c>
      <c r="MI83" s="96">
        <f t="shared" si="44"/>
        <v>44537</v>
      </c>
      <c r="MJ83" s="96">
        <f t="shared" si="44"/>
        <v>44538</v>
      </c>
      <c r="MK83" s="96">
        <f t="shared" si="44"/>
        <v>44539</v>
      </c>
      <c r="ML83" s="96">
        <f t="shared" si="44"/>
        <v>44540</v>
      </c>
      <c r="MM83" s="96">
        <f t="shared" si="44"/>
        <v>44541</v>
      </c>
      <c r="MN83" s="96">
        <f t="shared" si="44"/>
        <v>44542</v>
      </c>
      <c r="MO83" s="96">
        <f t="shared" si="44"/>
        <v>44543</v>
      </c>
      <c r="MP83" s="96">
        <f t="shared" si="44"/>
        <v>44544</v>
      </c>
      <c r="MQ83" s="96">
        <f t="shared" si="44"/>
        <v>44545</v>
      </c>
      <c r="MR83" s="96">
        <f t="shared" si="44"/>
        <v>44546</v>
      </c>
      <c r="MS83" s="96">
        <f t="shared" si="44"/>
        <v>44547</v>
      </c>
      <c r="MT83" s="96">
        <f t="shared" si="44"/>
        <v>44548</v>
      </c>
      <c r="MU83" s="96">
        <f t="shared" si="44"/>
        <v>44549</v>
      </c>
      <c r="MV83" s="96">
        <f t="shared" si="44"/>
        <v>44550</v>
      </c>
      <c r="MW83" s="96">
        <f t="shared" si="44"/>
        <v>44551</v>
      </c>
      <c r="MX83" s="96">
        <f t="shared" si="44"/>
        <v>44552</v>
      </c>
      <c r="MY83" s="96">
        <f t="shared" si="44"/>
        <v>44553</v>
      </c>
      <c r="MZ83" s="96">
        <f t="shared" si="44"/>
        <v>44554</v>
      </c>
      <c r="NA83" s="96">
        <f t="shared" si="44"/>
        <v>44555</v>
      </c>
      <c r="NB83" s="96">
        <f t="shared" si="44"/>
        <v>44556</v>
      </c>
      <c r="NC83" s="96">
        <f t="shared" si="44"/>
        <v>44557</v>
      </c>
      <c r="ND83" s="96">
        <f t="shared" si="44"/>
        <v>44558</v>
      </c>
      <c r="NE83" s="96">
        <f t="shared" si="44"/>
        <v>44559</v>
      </c>
      <c r="NF83" s="96">
        <f t="shared" si="44"/>
        <v>44560</v>
      </c>
      <c r="NG83" s="96">
        <f t="shared" si="44"/>
        <v>44561</v>
      </c>
    </row>
    <row r="84" spans="1:371" s="58" customFormat="1">
      <c r="A84" s="57" t="s">
        <v>425</v>
      </c>
      <c r="B84" s="57"/>
      <c r="C84" s="57"/>
    </row>
    <row r="85" spans="1:371" s="58" customFormat="1">
      <c r="A85" s="57" t="s">
        <v>426</v>
      </c>
      <c r="B85" s="57"/>
      <c r="C85" s="57"/>
    </row>
    <row r="86" spans="1:371" s="58" customFormat="1">
      <c r="A86" s="57" t="s">
        <v>427</v>
      </c>
      <c r="B86" s="57"/>
      <c r="C86" s="57"/>
    </row>
    <row r="87" spans="1:371" s="58" customFormat="1">
      <c r="A87" s="57" t="s">
        <v>428</v>
      </c>
      <c r="B87" s="57"/>
      <c r="C87" s="57"/>
    </row>
    <row r="88" spans="1:371" s="58" customFormat="1">
      <c r="A88" s="57" t="s">
        <v>429</v>
      </c>
      <c r="B88" s="57"/>
      <c r="C88" s="57"/>
    </row>
    <row r="90" spans="1:371">
      <c r="A90" s="66" t="s">
        <v>443</v>
      </c>
      <c r="B90" s="2"/>
      <c r="D90" s="2"/>
      <c r="E90" s="2"/>
    </row>
  </sheetData>
  <conditionalFormatting sqref="AL2:EF31 AL61:EF63 AL82:NG82 AL89:NG296 AL35:EF59 AL33:EF33 AL77:NG77 AL76:EF76 EH76:NG76 EH33:NG33 EH35:NG59 EH61:NG63 EH2:NG31 G78:NG79 AL68:NG71">
    <cfRule type="cellIs" dxfId="22" priority="19" operator="notEqual">
      <formula>0</formula>
    </cfRule>
  </conditionalFormatting>
  <conditionalFormatting sqref="AL60:EF60 EH60:NG60">
    <cfRule type="cellIs" dxfId="21" priority="18" operator="notEqual">
      <formula>0</formula>
    </cfRule>
  </conditionalFormatting>
  <conditionalFormatting sqref="AL34:EF34 EH34:NG34">
    <cfRule type="cellIs" dxfId="20" priority="17" operator="notEqual">
      <formula>0</formula>
    </cfRule>
  </conditionalFormatting>
  <conditionalFormatting sqref="FL32:NG32">
    <cfRule type="cellIs" dxfId="19" priority="16" operator="notEqual">
      <formula>0</formula>
    </cfRule>
  </conditionalFormatting>
  <conditionalFormatting sqref="AL64:EF64 EH64:NG64">
    <cfRule type="cellIs" dxfId="18" priority="15" operator="notEqual">
      <formula>0</formula>
    </cfRule>
  </conditionalFormatting>
  <conditionalFormatting sqref="EG2:EG31 EG61:EG63 EG35:EG59 EG33 EG76">
    <cfRule type="cellIs" dxfId="17" priority="14" operator="notEqual">
      <formula>0</formula>
    </cfRule>
  </conditionalFormatting>
  <conditionalFormatting sqref="EG60">
    <cfRule type="cellIs" dxfId="16" priority="13" operator="notEqual">
      <formula>0</formula>
    </cfRule>
  </conditionalFormatting>
  <conditionalFormatting sqref="EG34">
    <cfRule type="cellIs" dxfId="15" priority="12" operator="notEqual">
      <formula>0</formula>
    </cfRule>
  </conditionalFormatting>
  <conditionalFormatting sqref="EG64">
    <cfRule type="cellIs" dxfId="14" priority="11" operator="notEqual">
      <formula>0</formula>
    </cfRule>
  </conditionalFormatting>
  <conditionalFormatting sqref="AL65:EF67 EH65:NG67">
    <cfRule type="cellIs" dxfId="13" priority="10" operator="notEqual">
      <formula>0</formula>
    </cfRule>
  </conditionalFormatting>
  <conditionalFormatting sqref="EG65:EG67">
    <cfRule type="cellIs" dxfId="12" priority="9" operator="notEqual">
      <formula>0</formula>
    </cfRule>
  </conditionalFormatting>
  <conditionalFormatting sqref="AL72:EF72 EH72:NG72">
    <cfRule type="cellIs" dxfId="11" priority="6" operator="notEqual">
      <formula>0</formula>
    </cfRule>
  </conditionalFormatting>
  <conditionalFormatting sqref="EG72">
    <cfRule type="cellIs" dxfId="10" priority="5" operator="notEqual">
      <formula>0</formula>
    </cfRule>
  </conditionalFormatting>
  <conditionalFormatting sqref="AL73:EF73 EH73:NG73">
    <cfRule type="cellIs" dxfId="9" priority="4" operator="notEqual">
      <formula>0</formula>
    </cfRule>
  </conditionalFormatting>
  <conditionalFormatting sqref="EG73">
    <cfRule type="cellIs" dxfId="8" priority="3" operator="notEqual">
      <formula>0</formula>
    </cfRule>
  </conditionalFormatting>
  <conditionalFormatting sqref="AL74:EF75 EH74:NG75">
    <cfRule type="cellIs" dxfId="7" priority="2" operator="notEqual">
      <formula>0</formula>
    </cfRule>
  </conditionalFormatting>
  <conditionalFormatting sqref="EG74:EG75">
    <cfRule type="cellIs" dxfId="6" priority="1" operator="not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'Meta Daten'!$B$1:$B$10</xm:f>
          </x14:formula1>
          <xm:sqref>C2:C54 D2:D76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1"/>
  <sheetViews>
    <sheetView zoomScaleNormal="100" zoomScaleSheetLayoutView="110" workbookViewId="0">
      <pane xSplit="2" topLeftCell="C1" activePane="topRight" state="frozen"/>
      <selection pane="topRight" activeCell="IZ10" sqref="IZ10"/>
    </sheetView>
  </sheetViews>
  <sheetFormatPr baseColWidth="10" defaultColWidth="9.140625" defaultRowHeight="15"/>
  <cols>
    <col min="1" max="1" width="25.42578125" style="2" bestFit="1" customWidth="1"/>
    <col min="2" max="2" width="22.28515625" style="2" bestFit="1" customWidth="1"/>
    <col min="3" max="3" width="11.28515625" style="2" bestFit="1" customWidth="1"/>
    <col min="4" max="4" width="8" style="13" bestFit="1" customWidth="1"/>
    <col min="5" max="13" width="5.85546875" style="14" hidden="1" customWidth="1"/>
    <col min="14" max="35" width="7" style="14" hidden="1" customWidth="1"/>
    <col min="36" max="44" width="6.28515625" style="2" hidden="1" customWidth="1"/>
    <col min="45" max="64" width="7.28515625" style="2" hidden="1" customWidth="1"/>
    <col min="65" max="73" width="6.42578125" style="2" hidden="1" customWidth="1"/>
    <col min="74" max="95" width="7.7109375" style="2" hidden="1" customWidth="1"/>
    <col min="96" max="104" width="6" style="2" hidden="1" customWidth="1"/>
    <col min="105" max="125" width="7.140625" style="2" hidden="1" customWidth="1"/>
    <col min="126" max="134" width="7" style="2" hidden="1" customWidth="1"/>
    <col min="135" max="156" width="8" style="2" hidden="1" customWidth="1"/>
    <col min="157" max="165" width="5.85546875" style="2" hidden="1" customWidth="1"/>
    <col min="166" max="182" width="7" style="2" hidden="1" customWidth="1"/>
    <col min="183" max="183" width="7" style="2" bestFit="1" customWidth="1"/>
    <col min="184" max="186" width="7" style="2" hidden="1" customWidth="1"/>
    <col min="187" max="192" width="5.28515625" style="2" hidden="1" customWidth="1"/>
    <col min="193" max="193" width="5.28515625" style="2" bestFit="1" customWidth="1"/>
    <col min="194" max="195" width="5.28515625" style="2" hidden="1" customWidth="1"/>
    <col min="196" max="206" width="6.42578125" style="2" hidden="1" customWidth="1"/>
    <col min="207" max="207" width="6.42578125" style="2" customWidth="1"/>
    <col min="208" max="211" width="6.42578125" style="2" hidden="1" customWidth="1"/>
    <col min="212" max="212" width="6.42578125" style="2" customWidth="1"/>
    <col min="213" max="215" width="6.42578125" style="2" hidden="1" customWidth="1"/>
    <col min="216" max="216" width="6.42578125" style="2" customWidth="1"/>
    <col min="217" max="226" width="6.42578125" style="2" hidden="1" customWidth="1"/>
    <col min="227" max="243" width="7.42578125" style="2" hidden="1" customWidth="1"/>
    <col min="244" max="244" width="7.42578125" style="2" bestFit="1" customWidth="1"/>
    <col min="245" max="248" width="7.42578125" style="2" hidden="1" customWidth="1"/>
    <col min="249" max="256" width="6.28515625" style="2" hidden="1" customWidth="1"/>
    <col min="257" max="257" width="6.28515625" style="2" customWidth="1"/>
    <col min="258" max="258" width="7.28515625" style="2" hidden="1" customWidth="1"/>
    <col min="259" max="260" width="7.28515625" style="2" bestFit="1" customWidth="1"/>
    <col min="261" max="277" width="7.28515625" style="2" hidden="1" customWidth="1"/>
    <col min="278" max="278" width="7.28515625" style="2" bestFit="1" customWidth="1"/>
    <col min="279" max="287" width="6" style="2" hidden="1" customWidth="1"/>
    <col min="288" max="309" width="7.140625" style="2" hidden="1" customWidth="1"/>
    <col min="310" max="317" width="6.42578125" style="2" hidden="1" customWidth="1"/>
    <col min="318" max="318" width="7.42578125" style="2" hidden="1" customWidth="1"/>
    <col min="319" max="339" width="8.42578125" style="2" hidden="1" customWidth="1"/>
    <col min="340" max="348" width="7.42578125" style="2" hidden="1" customWidth="1"/>
    <col min="349" max="370" width="8.42578125" style="2" hidden="1" customWidth="1"/>
    <col min="371" max="16384" width="9.140625" style="2"/>
  </cols>
  <sheetData>
    <row r="1" spans="1:372" s="15" customFormat="1">
      <c r="A1" s="38" t="s">
        <v>509</v>
      </c>
      <c r="B1" s="38" t="s">
        <v>513</v>
      </c>
      <c r="C1" s="38" t="s">
        <v>376</v>
      </c>
      <c r="D1" s="17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8" t="s">
        <v>17</v>
      </c>
      <c r="U1" s="18" t="s">
        <v>18</v>
      </c>
      <c r="V1" s="18" t="s">
        <v>19</v>
      </c>
      <c r="W1" s="18" t="s">
        <v>20</v>
      </c>
      <c r="X1" s="18" t="s">
        <v>21</v>
      </c>
      <c r="Y1" s="18" t="s">
        <v>22</v>
      </c>
      <c r="Z1" s="18" t="s">
        <v>23</v>
      </c>
      <c r="AA1" s="18" t="s">
        <v>24</v>
      </c>
      <c r="AB1" s="18" t="s">
        <v>25</v>
      </c>
      <c r="AC1" s="18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8" t="s">
        <v>31</v>
      </c>
      <c r="AI1" s="18" t="s">
        <v>32</v>
      </c>
      <c r="AJ1" s="18" t="s">
        <v>33</v>
      </c>
      <c r="AK1" s="18" t="s">
        <v>34</v>
      </c>
      <c r="AL1" s="18" t="s">
        <v>35</v>
      </c>
      <c r="AM1" s="18" t="s">
        <v>36</v>
      </c>
      <c r="AN1" s="18" t="s">
        <v>37</v>
      </c>
      <c r="AO1" s="18" t="s">
        <v>38</v>
      </c>
      <c r="AP1" s="18" t="s">
        <v>39</v>
      </c>
      <c r="AQ1" s="18" t="s">
        <v>40</v>
      </c>
      <c r="AR1" s="18" t="s">
        <v>41</v>
      </c>
      <c r="AS1" s="18" t="s">
        <v>42</v>
      </c>
      <c r="AT1" s="18" t="s">
        <v>43</v>
      </c>
      <c r="AU1" s="18" t="s">
        <v>44</v>
      </c>
      <c r="AV1" s="18" t="s">
        <v>45</v>
      </c>
      <c r="AW1" s="18" t="s">
        <v>46</v>
      </c>
      <c r="AX1" s="18" t="s">
        <v>47</v>
      </c>
      <c r="AY1" s="18" t="s">
        <v>48</v>
      </c>
      <c r="AZ1" s="18" t="s">
        <v>49</v>
      </c>
      <c r="BA1" s="18" t="s">
        <v>50</v>
      </c>
      <c r="BB1" s="18" t="s">
        <v>51</v>
      </c>
      <c r="BC1" s="18" t="s">
        <v>52</v>
      </c>
      <c r="BD1" s="18" t="s">
        <v>53</v>
      </c>
      <c r="BE1" s="18" t="s">
        <v>54</v>
      </c>
      <c r="BF1" s="18" t="s">
        <v>55</v>
      </c>
      <c r="BG1" s="18" t="s">
        <v>56</v>
      </c>
      <c r="BH1" s="18" t="s">
        <v>57</v>
      </c>
      <c r="BI1" s="18" t="s">
        <v>58</v>
      </c>
      <c r="BJ1" s="18" t="s">
        <v>59</v>
      </c>
      <c r="BK1" s="18" t="s">
        <v>60</v>
      </c>
      <c r="BL1" s="18" t="s">
        <v>61</v>
      </c>
      <c r="BM1" s="18" t="s">
        <v>62</v>
      </c>
      <c r="BN1" s="18" t="s">
        <v>63</v>
      </c>
      <c r="BO1" s="18" t="s">
        <v>64</v>
      </c>
      <c r="BP1" s="18" t="s">
        <v>65</v>
      </c>
      <c r="BQ1" s="18" t="s">
        <v>66</v>
      </c>
      <c r="BR1" s="18" t="s">
        <v>67</v>
      </c>
      <c r="BS1" s="18" t="s">
        <v>68</v>
      </c>
      <c r="BT1" s="18" t="s">
        <v>69</v>
      </c>
      <c r="BU1" s="18" t="s">
        <v>70</v>
      </c>
      <c r="BV1" s="18" t="s">
        <v>71</v>
      </c>
      <c r="BW1" s="18" t="s">
        <v>72</v>
      </c>
      <c r="BX1" s="18" t="s">
        <v>73</v>
      </c>
      <c r="BY1" s="18" t="s">
        <v>74</v>
      </c>
      <c r="BZ1" s="18" t="s">
        <v>75</v>
      </c>
      <c r="CA1" s="18" t="s">
        <v>76</v>
      </c>
      <c r="CB1" s="18" t="s">
        <v>77</v>
      </c>
      <c r="CC1" s="18" t="s">
        <v>78</v>
      </c>
      <c r="CD1" s="18" t="s">
        <v>79</v>
      </c>
      <c r="CE1" s="18" t="s">
        <v>80</v>
      </c>
      <c r="CF1" s="18" t="s">
        <v>81</v>
      </c>
      <c r="CG1" s="18" t="s">
        <v>82</v>
      </c>
      <c r="CH1" s="18" t="s">
        <v>83</v>
      </c>
      <c r="CI1" s="18" t="s">
        <v>84</v>
      </c>
      <c r="CJ1" s="18" t="s">
        <v>85</v>
      </c>
      <c r="CK1" s="18" t="s">
        <v>86</v>
      </c>
      <c r="CL1" s="18" t="s">
        <v>87</v>
      </c>
      <c r="CM1" s="18" t="s">
        <v>88</v>
      </c>
      <c r="CN1" s="18" t="s">
        <v>89</v>
      </c>
      <c r="CO1" s="18" t="s">
        <v>90</v>
      </c>
      <c r="CP1" s="18" t="s">
        <v>91</v>
      </c>
      <c r="CQ1" s="18" t="s">
        <v>92</v>
      </c>
      <c r="CR1" s="18" t="s">
        <v>93</v>
      </c>
      <c r="CS1" s="18" t="s">
        <v>94</v>
      </c>
      <c r="CT1" s="18" t="s">
        <v>95</v>
      </c>
      <c r="CU1" s="18" t="s">
        <v>96</v>
      </c>
      <c r="CV1" s="18" t="s">
        <v>97</v>
      </c>
      <c r="CW1" s="18" t="s">
        <v>98</v>
      </c>
      <c r="CX1" s="18" t="s">
        <v>99</v>
      </c>
      <c r="CY1" s="18" t="s">
        <v>100</v>
      </c>
      <c r="CZ1" s="18" t="s">
        <v>101</v>
      </c>
      <c r="DA1" s="18" t="s">
        <v>102</v>
      </c>
      <c r="DB1" s="18" t="s">
        <v>103</v>
      </c>
      <c r="DC1" s="18" t="s">
        <v>104</v>
      </c>
      <c r="DD1" s="18" t="s">
        <v>105</v>
      </c>
      <c r="DE1" s="18" t="s">
        <v>106</v>
      </c>
      <c r="DF1" s="18" t="s">
        <v>107</v>
      </c>
      <c r="DG1" s="18" t="s">
        <v>108</v>
      </c>
      <c r="DH1" s="18" t="s">
        <v>109</v>
      </c>
      <c r="DI1" s="18" t="s">
        <v>110</v>
      </c>
      <c r="DJ1" s="18" t="s">
        <v>111</v>
      </c>
      <c r="DK1" s="18" t="s">
        <v>112</v>
      </c>
      <c r="DL1" s="18" t="s">
        <v>113</v>
      </c>
      <c r="DM1" s="18" t="s">
        <v>114</v>
      </c>
      <c r="DN1" s="18" t="s">
        <v>115</v>
      </c>
      <c r="DO1" s="18" t="s">
        <v>116</v>
      </c>
      <c r="DP1" s="18" t="s">
        <v>117</v>
      </c>
      <c r="DQ1" s="18" t="s">
        <v>118</v>
      </c>
      <c r="DR1" s="18" t="s">
        <v>119</v>
      </c>
      <c r="DS1" s="18" t="s">
        <v>120</v>
      </c>
      <c r="DT1" s="18" t="s">
        <v>121</v>
      </c>
      <c r="DU1" s="18" t="s">
        <v>122</v>
      </c>
      <c r="DV1" s="18" t="s">
        <v>123</v>
      </c>
      <c r="DW1" s="18" t="s">
        <v>124</v>
      </c>
      <c r="DX1" s="18" t="s">
        <v>125</v>
      </c>
      <c r="DY1" s="18" t="s">
        <v>126</v>
      </c>
      <c r="DZ1" s="18" t="s">
        <v>127</v>
      </c>
      <c r="EA1" s="18" t="s">
        <v>128</v>
      </c>
      <c r="EB1" s="18" t="s">
        <v>129</v>
      </c>
      <c r="EC1" s="18" t="s">
        <v>130</v>
      </c>
      <c r="ED1" s="18" t="s">
        <v>131</v>
      </c>
      <c r="EE1" s="18" t="s">
        <v>132</v>
      </c>
      <c r="EF1" s="18" t="s">
        <v>133</v>
      </c>
      <c r="EG1" s="18" t="s">
        <v>134</v>
      </c>
      <c r="EH1" s="18" t="s">
        <v>135</v>
      </c>
      <c r="EI1" s="18" t="s">
        <v>136</v>
      </c>
      <c r="EJ1" s="18" t="s">
        <v>137</v>
      </c>
      <c r="EK1" s="18" t="s">
        <v>138</v>
      </c>
      <c r="EL1" s="18" t="s">
        <v>139</v>
      </c>
      <c r="EM1" s="18" t="s">
        <v>140</v>
      </c>
      <c r="EN1" s="18" t="s">
        <v>141</v>
      </c>
      <c r="EO1" s="19" t="s">
        <v>142</v>
      </c>
      <c r="EP1" s="19" t="s">
        <v>143</v>
      </c>
      <c r="EQ1" s="19" t="s">
        <v>144</v>
      </c>
      <c r="ER1" s="19" t="s">
        <v>145</v>
      </c>
      <c r="ES1" s="19" t="s">
        <v>146</v>
      </c>
      <c r="ET1" s="19" t="s">
        <v>147</v>
      </c>
      <c r="EU1" s="19" t="s">
        <v>148</v>
      </c>
      <c r="EV1" s="19" t="s">
        <v>149</v>
      </c>
      <c r="EW1" s="19" t="s">
        <v>150</v>
      </c>
      <c r="EX1" s="19" t="s">
        <v>151</v>
      </c>
      <c r="EY1" s="19" t="s">
        <v>152</v>
      </c>
      <c r="EZ1" s="19" t="s">
        <v>153</v>
      </c>
      <c r="FA1" s="19" t="s">
        <v>154</v>
      </c>
      <c r="FB1" s="19" t="s">
        <v>155</v>
      </c>
      <c r="FC1" s="19" t="s">
        <v>156</v>
      </c>
      <c r="FD1" s="19" t="s">
        <v>157</v>
      </c>
      <c r="FE1" s="19" t="s">
        <v>158</v>
      </c>
      <c r="FF1" s="19" t="s">
        <v>159</v>
      </c>
      <c r="FG1" s="19" t="s">
        <v>160</v>
      </c>
      <c r="FH1" s="19" t="s">
        <v>161</v>
      </c>
      <c r="FI1" s="19" t="s">
        <v>162</v>
      </c>
      <c r="FJ1" s="19" t="s">
        <v>163</v>
      </c>
      <c r="FK1" s="19" t="s">
        <v>164</v>
      </c>
      <c r="FL1" s="19" t="s">
        <v>165</v>
      </c>
      <c r="FM1" s="19" t="s">
        <v>166</v>
      </c>
      <c r="FN1" s="19" t="s">
        <v>167</v>
      </c>
      <c r="FO1" s="19" t="s">
        <v>168</v>
      </c>
      <c r="FP1" s="19" t="s">
        <v>169</v>
      </c>
      <c r="FQ1" s="19" t="s">
        <v>170</v>
      </c>
      <c r="FR1" s="19" t="s">
        <v>171</v>
      </c>
      <c r="FS1" s="19" t="s">
        <v>172</v>
      </c>
      <c r="FT1" s="19" t="s">
        <v>173</v>
      </c>
      <c r="FU1" s="19" t="s">
        <v>174</v>
      </c>
      <c r="FV1" s="19" t="s">
        <v>175</v>
      </c>
      <c r="FW1" s="19" t="s">
        <v>176</v>
      </c>
      <c r="FX1" s="19" t="s">
        <v>177</v>
      </c>
      <c r="FY1" s="19" t="s">
        <v>178</v>
      </c>
      <c r="FZ1" s="19" t="s">
        <v>179</v>
      </c>
      <c r="GA1" s="19" t="s">
        <v>180</v>
      </c>
      <c r="GB1" s="19" t="s">
        <v>181</v>
      </c>
      <c r="GC1" s="19" t="s">
        <v>182</v>
      </c>
      <c r="GD1" s="19" t="s">
        <v>183</v>
      </c>
      <c r="GE1" s="19" t="s">
        <v>184</v>
      </c>
      <c r="GF1" s="19" t="s">
        <v>185</v>
      </c>
      <c r="GG1" s="19" t="s">
        <v>186</v>
      </c>
      <c r="GH1" s="19" t="s">
        <v>187</v>
      </c>
      <c r="GI1" s="19" t="s">
        <v>188</v>
      </c>
      <c r="GJ1" s="19" t="s">
        <v>189</v>
      </c>
      <c r="GK1" s="19" t="s">
        <v>190</v>
      </c>
      <c r="GL1" s="19" t="s">
        <v>191</v>
      </c>
      <c r="GM1" s="19" t="s">
        <v>192</v>
      </c>
      <c r="GN1" s="19" t="s">
        <v>193</v>
      </c>
      <c r="GO1" s="19" t="s">
        <v>194</v>
      </c>
      <c r="GP1" s="19" t="s">
        <v>195</v>
      </c>
      <c r="GQ1" s="19" t="s">
        <v>196</v>
      </c>
      <c r="GR1" s="19" t="s">
        <v>197</v>
      </c>
      <c r="GS1" s="19" t="s">
        <v>198</v>
      </c>
      <c r="GT1" s="19" t="s">
        <v>199</v>
      </c>
      <c r="GU1" s="19" t="s">
        <v>200</v>
      </c>
      <c r="GV1" s="19" t="s">
        <v>201</v>
      </c>
      <c r="GW1" s="19" t="s">
        <v>202</v>
      </c>
      <c r="GX1" s="19" t="s">
        <v>203</v>
      </c>
      <c r="GY1" s="19" t="s">
        <v>204</v>
      </c>
      <c r="GZ1" s="19" t="s">
        <v>205</v>
      </c>
      <c r="HA1" s="19" t="s">
        <v>206</v>
      </c>
      <c r="HB1" s="19" t="s">
        <v>207</v>
      </c>
      <c r="HC1" s="19" t="s">
        <v>208</v>
      </c>
      <c r="HD1" s="19" t="s">
        <v>209</v>
      </c>
      <c r="HE1" s="19" t="s">
        <v>210</v>
      </c>
      <c r="HF1" s="19" t="s">
        <v>211</v>
      </c>
      <c r="HG1" s="19" t="s">
        <v>212</v>
      </c>
      <c r="HH1" s="19" t="s">
        <v>213</v>
      </c>
      <c r="HI1" s="19" t="s">
        <v>214</v>
      </c>
      <c r="HJ1" s="19" t="s">
        <v>215</v>
      </c>
      <c r="HK1" s="19" t="s">
        <v>216</v>
      </c>
      <c r="HL1" s="19" t="s">
        <v>217</v>
      </c>
      <c r="HM1" s="19" t="s">
        <v>218</v>
      </c>
      <c r="HN1" s="19" t="s">
        <v>219</v>
      </c>
      <c r="HO1" s="19" t="s">
        <v>220</v>
      </c>
      <c r="HP1" s="19" t="s">
        <v>221</v>
      </c>
      <c r="HQ1" s="19" t="s">
        <v>222</v>
      </c>
      <c r="HR1" s="19" t="s">
        <v>223</v>
      </c>
      <c r="HS1" s="19" t="s">
        <v>224</v>
      </c>
      <c r="HT1" s="19" t="s">
        <v>225</v>
      </c>
      <c r="HU1" s="19" t="s">
        <v>226</v>
      </c>
      <c r="HV1" s="19" t="s">
        <v>227</v>
      </c>
      <c r="HW1" s="19" t="s">
        <v>228</v>
      </c>
      <c r="HX1" s="19" t="s">
        <v>229</v>
      </c>
      <c r="HY1" s="19" t="s">
        <v>230</v>
      </c>
      <c r="HZ1" s="19" t="s">
        <v>231</v>
      </c>
      <c r="IA1" s="19" t="s">
        <v>232</v>
      </c>
      <c r="IB1" s="19" t="s">
        <v>233</v>
      </c>
      <c r="IC1" s="19" t="s">
        <v>234</v>
      </c>
      <c r="ID1" s="19" t="s">
        <v>235</v>
      </c>
      <c r="IE1" s="19" t="s">
        <v>236</v>
      </c>
      <c r="IF1" s="19" t="s">
        <v>237</v>
      </c>
      <c r="IG1" s="19" t="s">
        <v>238</v>
      </c>
      <c r="IH1" s="19" t="s">
        <v>239</v>
      </c>
      <c r="II1" s="19" t="s">
        <v>240</v>
      </c>
      <c r="IJ1" s="19" t="s">
        <v>241</v>
      </c>
      <c r="IK1" s="19" t="s">
        <v>242</v>
      </c>
      <c r="IL1" s="19" t="s">
        <v>243</v>
      </c>
      <c r="IM1" s="19" t="s">
        <v>244</v>
      </c>
      <c r="IN1" s="19" t="s">
        <v>245</v>
      </c>
      <c r="IO1" s="19" t="s">
        <v>246</v>
      </c>
      <c r="IP1" s="19" t="s">
        <v>247</v>
      </c>
      <c r="IQ1" s="19" t="s">
        <v>248</v>
      </c>
      <c r="IR1" s="19" t="s">
        <v>249</v>
      </c>
      <c r="IS1" s="19" t="s">
        <v>250</v>
      </c>
      <c r="IT1" s="19" t="s">
        <v>251</v>
      </c>
      <c r="IU1" s="19" t="s">
        <v>252</v>
      </c>
      <c r="IV1" s="19" t="s">
        <v>253</v>
      </c>
      <c r="IW1" s="19" t="s">
        <v>254</v>
      </c>
      <c r="IX1" s="19" t="s">
        <v>255</v>
      </c>
      <c r="IY1" s="19" t="s">
        <v>256</v>
      </c>
      <c r="IZ1" s="19" t="s">
        <v>257</v>
      </c>
      <c r="JA1" s="19" t="s">
        <v>258</v>
      </c>
      <c r="JB1" s="19" t="s">
        <v>259</v>
      </c>
      <c r="JC1" s="19" t="s">
        <v>260</v>
      </c>
      <c r="JD1" s="19" t="s">
        <v>261</v>
      </c>
      <c r="JE1" s="19" t="s">
        <v>262</v>
      </c>
      <c r="JF1" s="19" t="s">
        <v>263</v>
      </c>
      <c r="JG1" s="19" t="s">
        <v>264</v>
      </c>
      <c r="JH1" s="19" t="s">
        <v>265</v>
      </c>
      <c r="JI1" s="19" t="s">
        <v>266</v>
      </c>
      <c r="JJ1" s="19" t="s">
        <v>267</v>
      </c>
      <c r="JK1" s="19" t="s">
        <v>268</v>
      </c>
      <c r="JL1" s="19" t="s">
        <v>269</v>
      </c>
      <c r="JM1" s="19" t="s">
        <v>270</v>
      </c>
      <c r="JN1" s="19" t="s">
        <v>271</v>
      </c>
      <c r="JO1" s="19" t="s">
        <v>272</v>
      </c>
      <c r="JP1" s="19" t="s">
        <v>273</v>
      </c>
      <c r="JQ1" s="19" t="s">
        <v>274</v>
      </c>
      <c r="JR1" s="19" t="s">
        <v>275</v>
      </c>
      <c r="JS1" s="19" t="s">
        <v>276</v>
      </c>
      <c r="JT1" s="19" t="s">
        <v>277</v>
      </c>
      <c r="JU1" s="19" t="s">
        <v>278</v>
      </c>
      <c r="JV1" s="19" t="s">
        <v>279</v>
      </c>
      <c r="JW1" s="19" t="s">
        <v>280</v>
      </c>
      <c r="JX1" s="19" t="s">
        <v>281</v>
      </c>
      <c r="JY1" s="19" t="s">
        <v>282</v>
      </c>
      <c r="JZ1" s="19" t="s">
        <v>283</v>
      </c>
      <c r="KA1" s="19" t="s">
        <v>284</v>
      </c>
      <c r="KB1" s="19" t="s">
        <v>285</v>
      </c>
      <c r="KC1" s="19" t="s">
        <v>286</v>
      </c>
      <c r="KD1" s="19" t="s">
        <v>287</v>
      </c>
      <c r="KE1" s="19" t="s">
        <v>288</v>
      </c>
      <c r="KF1" s="19" t="s">
        <v>289</v>
      </c>
      <c r="KG1" s="19" t="s">
        <v>290</v>
      </c>
      <c r="KH1" s="19" t="s">
        <v>291</v>
      </c>
      <c r="KI1" s="19" t="s">
        <v>292</v>
      </c>
      <c r="KJ1" s="19" t="s">
        <v>293</v>
      </c>
      <c r="KK1" s="19" t="s">
        <v>294</v>
      </c>
      <c r="KL1" s="19" t="s">
        <v>295</v>
      </c>
      <c r="KM1" s="19" t="s">
        <v>296</v>
      </c>
      <c r="KN1" s="19" t="s">
        <v>297</v>
      </c>
      <c r="KO1" s="19" t="s">
        <v>298</v>
      </c>
      <c r="KP1" s="19" t="s">
        <v>299</v>
      </c>
      <c r="KQ1" s="19" t="s">
        <v>300</v>
      </c>
      <c r="KR1" s="19" t="s">
        <v>301</v>
      </c>
      <c r="KS1" s="19" t="s">
        <v>302</v>
      </c>
      <c r="KT1" s="19" t="s">
        <v>303</v>
      </c>
      <c r="KU1" s="19" t="s">
        <v>304</v>
      </c>
      <c r="KV1" s="19" t="s">
        <v>305</v>
      </c>
      <c r="KW1" s="19" t="s">
        <v>306</v>
      </c>
      <c r="KX1" s="19" t="s">
        <v>307</v>
      </c>
      <c r="KY1" s="19" t="s">
        <v>308</v>
      </c>
      <c r="KZ1" s="19" t="s">
        <v>309</v>
      </c>
      <c r="LA1" s="19" t="s">
        <v>310</v>
      </c>
      <c r="LB1" s="19" t="s">
        <v>311</v>
      </c>
      <c r="LC1" s="19" t="s">
        <v>312</v>
      </c>
      <c r="LD1" s="19" t="s">
        <v>313</v>
      </c>
      <c r="LE1" s="19" t="s">
        <v>314</v>
      </c>
      <c r="LF1" s="18">
        <v>44144</v>
      </c>
      <c r="LG1" s="18">
        <v>44145</v>
      </c>
      <c r="LH1" s="18">
        <v>44146</v>
      </c>
      <c r="LI1" s="18">
        <v>44147</v>
      </c>
      <c r="LJ1" s="18">
        <v>44148</v>
      </c>
      <c r="LK1" s="18">
        <v>44149</v>
      </c>
      <c r="LL1" s="18">
        <v>44150</v>
      </c>
      <c r="LM1" s="18">
        <v>44151</v>
      </c>
      <c r="LN1" s="18">
        <v>44152</v>
      </c>
      <c r="LO1" s="18">
        <v>44153</v>
      </c>
      <c r="LP1" s="18">
        <v>44154</v>
      </c>
      <c r="LQ1" s="18">
        <v>44155</v>
      </c>
      <c r="LR1" s="18">
        <v>44156</v>
      </c>
      <c r="LS1" s="18">
        <v>44157</v>
      </c>
      <c r="LT1" s="18">
        <v>44158</v>
      </c>
      <c r="LU1" s="18">
        <v>44159</v>
      </c>
      <c r="LV1" s="18">
        <v>44160</v>
      </c>
      <c r="LW1" s="18">
        <v>44161</v>
      </c>
      <c r="LX1" s="18">
        <v>44162</v>
      </c>
      <c r="LY1" s="18">
        <v>44163</v>
      </c>
      <c r="LZ1" s="18">
        <v>44164</v>
      </c>
      <c r="MA1" s="18">
        <v>44165</v>
      </c>
      <c r="MB1" s="18">
        <v>44166</v>
      </c>
      <c r="MC1" s="18">
        <v>44167</v>
      </c>
      <c r="MD1" s="18">
        <v>44168</v>
      </c>
      <c r="ME1" s="18">
        <v>44169</v>
      </c>
      <c r="MF1" s="18">
        <v>44170</v>
      </c>
      <c r="MG1" s="18">
        <v>44171</v>
      </c>
      <c r="MH1" s="18">
        <v>44172</v>
      </c>
      <c r="MI1" s="18">
        <v>44173</v>
      </c>
      <c r="MJ1" s="18">
        <v>44174</v>
      </c>
      <c r="MK1" s="18">
        <v>44175</v>
      </c>
      <c r="ML1" s="18">
        <v>44176</v>
      </c>
      <c r="MM1" s="18">
        <v>44177</v>
      </c>
      <c r="MN1" s="18">
        <v>44178</v>
      </c>
      <c r="MO1" s="18">
        <v>44179</v>
      </c>
      <c r="MP1" s="18">
        <v>44180</v>
      </c>
      <c r="MQ1" s="18">
        <v>44181</v>
      </c>
      <c r="MR1" s="18">
        <v>44182</v>
      </c>
      <c r="MS1" s="18">
        <v>44183</v>
      </c>
      <c r="MT1" s="18">
        <v>44184</v>
      </c>
      <c r="MU1" s="18">
        <v>44185</v>
      </c>
      <c r="MV1" s="18">
        <v>44186</v>
      </c>
      <c r="MW1" s="18">
        <v>44187</v>
      </c>
      <c r="MX1" s="18">
        <v>44188</v>
      </c>
      <c r="MY1" s="18">
        <v>44189</v>
      </c>
      <c r="MZ1" s="18">
        <v>44190</v>
      </c>
      <c r="NA1" s="18">
        <v>44191</v>
      </c>
      <c r="NB1" s="18">
        <v>44192</v>
      </c>
      <c r="NC1" s="18">
        <v>44193</v>
      </c>
      <c r="ND1" s="18">
        <v>44194</v>
      </c>
      <c r="NE1" s="18">
        <v>44195</v>
      </c>
      <c r="NF1" s="18">
        <v>44196</v>
      </c>
      <c r="NH1" s="16"/>
    </row>
    <row r="2" spans="1:372">
      <c r="A2" s="20" t="s">
        <v>369</v>
      </c>
      <c r="B2" s="20" t="s">
        <v>370</v>
      </c>
      <c r="C2" s="1">
        <v>1</v>
      </c>
      <c r="D2" s="3">
        <f>SUM(E2:NF2)</f>
        <v>11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>
        <v>1</v>
      </c>
      <c r="GB2" s="1"/>
      <c r="GC2" s="1"/>
      <c r="GD2" s="1"/>
      <c r="GE2" s="1"/>
      <c r="GF2" s="1"/>
      <c r="GG2" s="1"/>
      <c r="GH2" s="1"/>
      <c r="GI2" s="1"/>
      <c r="GJ2" s="1"/>
      <c r="GK2" s="1">
        <v>1</v>
      </c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>
        <v>1</v>
      </c>
      <c r="GZ2" s="1"/>
      <c r="HA2" s="1"/>
      <c r="HB2" s="1"/>
      <c r="HC2" s="1"/>
      <c r="HD2" s="1">
        <v>1</v>
      </c>
      <c r="HE2" s="1"/>
      <c r="HF2" s="1"/>
      <c r="HG2" s="1"/>
      <c r="HH2" s="1">
        <v>1</v>
      </c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>
        <v>1</v>
      </c>
      <c r="IZ2" s="1">
        <v>5</v>
      </c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</row>
    <row r="3" spans="1:372">
      <c r="A3" s="20" t="s">
        <v>0</v>
      </c>
      <c r="B3" s="21" t="s">
        <v>375</v>
      </c>
      <c r="C3" s="22"/>
      <c r="D3" s="3">
        <f>SUM(E3:NF3)</f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>
        <v>1</v>
      </c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</row>
    <row r="4" spans="1:372">
      <c r="A4" s="20" t="s">
        <v>371</v>
      </c>
      <c r="B4" s="20" t="s">
        <v>372</v>
      </c>
      <c r="C4" s="1" t="str">
        <f>"+"</f>
        <v>+</v>
      </c>
      <c r="D4" s="3">
        <f>SUM(E4:NF4)</f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>
        <v>1</v>
      </c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</row>
    <row r="5" spans="1:372">
      <c r="A5" s="73" t="s">
        <v>400</v>
      </c>
      <c r="B5" s="45" t="s">
        <v>399</v>
      </c>
      <c r="C5" s="1">
        <v>3</v>
      </c>
      <c r="D5" s="3">
        <f>SUM(E5:NF5)</f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</row>
    <row r="6" spans="1:372">
      <c r="A6" s="8" t="s">
        <v>373</v>
      </c>
      <c r="B6" s="20" t="s">
        <v>374</v>
      </c>
      <c r="C6" s="1">
        <v>3</v>
      </c>
      <c r="D6" s="3">
        <f>SUM(E6:NF6)</f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>
        <v>1</v>
      </c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</row>
    <row r="7" spans="1:372">
      <c r="A7" s="20"/>
      <c r="B7" s="20"/>
      <c r="C7" s="20"/>
      <c r="D7" s="1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</row>
    <row r="21" spans="3:3">
      <c r="C21" s="2" t="s">
        <v>517</v>
      </c>
    </row>
  </sheetData>
  <sortState ref="A2:NH6">
    <sortCondition ref="A2"/>
  </sortState>
  <conditionalFormatting sqref="E2:NF5 E7:NF22">
    <cfRule type="cellIs" dxfId="5" priority="2" operator="notEqual">
      <formula>""</formula>
    </cfRule>
  </conditionalFormatting>
  <conditionalFormatting sqref="E6:NF6">
    <cfRule type="cellIs" dxfId="4" priority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7"/>
  <sheetViews>
    <sheetView workbookViewId="0">
      <selection activeCell="JM14" sqref="JM14"/>
    </sheetView>
  </sheetViews>
  <sheetFormatPr baseColWidth="10" defaultColWidth="9.140625" defaultRowHeight="15"/>
  <cols>
    <col min="1" max="1" width="25.42578125" style="2" bestFit="1" customWidth="1"/>
    <col min="2" max="2" width="22.28515625" style="2" bestFit="1" customWidth="1"/>
    <col min="3" max="3" width="11.28515625" style="2" bestFit="1" customWidth="1"/>
    <col min="4" max="4" width="8" style="13" bestFit="1" customWidth="1"/>
    <col min="5" max="13" width="5.85546875" style="14" hidden="1" customWidth="1"/>
    <col min="14" max="35" width="7" style="14" hidden="1" customWidth="1"/>
    <col min="36" max="44" width="6.28515625" style="2" hidden="1" customWidth="1"/>
    <col min="45" max="64" width="7.28515625" style="2" hidden="1" customWidth="1"/>
    <col min="65" max="73" width="6.42578125" style="2" hidden="1" customWidth="1"/>
    <col min="74" max="95" width="7.7109375" style="2" hidden="1" customWidth="1"/>
    <col min="96" max="104" width="6" style="2" hidden="1" customWidth="1"/>
    <col min="105" max="125" width="7.140625" style="2" hidden="1" customWidth="1"/>
    <col min="126" max="134" width="7" style="2" hidden="1" customWidth="1"/>
    <col min="135" max="156" width="8" style="2" hidden="1" customWidth="1"/>
    <col min="157" max="165" width="5.85546875" style="2" hidden="1" customWidth="1"/>
    <col min="166" max="180" width="7" style="2" hidden="1" customWidth="1"/>
    <col min="181" max="181" width="7" style="2" customWidth="1"/>
    <col min="182" max="186" width="7" style="2" hidden="1" customWidth="1"/>
    <col min="187" max="189" width="5.28515625" style="2" hidden="1" customWidth="1"/>
    <col min="190" max="191" width="5.28515625" style="2" customWidth="1"/>
    <col min="192" max="193" width="5.28515625" style="2" hidden="1" customWidth="1"/>
    <col min="194" max="194" width="5.28515625" style="2" customWidth="1"/>
    <col min="195" max="195" width="5.28515625" style="2" hidden="1" customWidth="1"/>
    <col min="196" max="215" width="6.42578125" style="2" hidden="1" customWidth="1"/>
    <col min="216" max="216" width="6.42578125" style="2" customWidth="1"/>
    <col min="217" max="218" width="6.42578125" style="2" hidden="1" customWidth="1"/>
    <col min="219" max="219" width="6.42578125" style="2" customWidth="1"/>
    <col min="220" max="226" width="6.42578125" style="2" hidden="1" customWidth="1"/>
    <col min="227" max="228" width="7.42578125" style="2" hidden="1" customWidth="1"/>
    <col min="229" max="229" width="7.42578125" style="2" customWidth="1"/>
    <col min="230" max="248" width="7.42578125" style="2" hidden="1" customWidth="1"/>
    <col min="249" max="255" width="6.28515625" style="2" hidden="1" customWidth="1"/>
    <col min="256" max="256" width="6.28515625" style="2" customWidth="1"/>
    <col min="257" max="257" width="6.28515625" style="2" hidden="1" customWidth="1"/>
    <col min="258" max="272" width="7.28515625" style="2" hidden="1" customWidth="1"/>
    <col min="273" max="273" width="7.28515625" style="2" customWidth="1"/>
    <col min="274" max="278" width="7.28515625" style="2" hidden="1" customWidth="1"/>
    <col min="279" max="287" width="6" style="2" hidden="1" customWidth="1"/>
    <col min="288" max="309" width="7.140625" style="2" hidden="1" customWidth="1"/>
    <col min="310" max="317" width="6.42578125" style="2" hidden="1" customWidth="1"/>
    <col min="318" max="318" width="7.42578125" style="2" hidden="1" customWidth="1"/>
    <col min="319" max="339" width="8.42578125" style="2" hidden="1" customWidth="1"/>
    <col min="340" max="348" width="7.42578125" style="2" hidden="1" customWidth="1"/>
    <col min="349" max="370" width="8.42578125" style="2" hidden="1" customWidth="1"/>
    <col min="371" max="16384" width="9.140625" style="2"/>
  </cols>
  <sheetData>
    <row r="1" spans="1:372" s="15" customFormat="1">
      <c r="A1" s="38" t="s">
        <v>509</v>
      </c>
      <c r="B1" s="38" t="s">
        <v>513</v>
      </c>
      <c r="C1" s="38" t="s">
        <v>376</v>
      </c>
      <c r="D1" s="17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8" t="s">
        <v>17</v>
      </c>
      <c r="U1" s="18" t="s">
        <v>18</v>
      </c>
      <c r="V1" s="18" t="s">
        <v>19</v>
      </c>
      <c r="W1" s="18" t="s">
        <v>20</v>
      </c>
      <c r="X1" s="18" t="s">
        <v>21</v>
      </c>
      <c r="Y1" s="18" t="s">
        <v>22</v>
      </c>
      <c r="Z1" s="18" t="s">
        <v>23</v>
      </c>
      <c r="AA1" s="18" t="s">
        <v>24</v>
      </c>
      <c r="AB1" s="18" t="s">
        <v>25</v>
      </c>
      <c r="AC1" s="18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8" t="s">
        <v>31</v>
      </c>
      <c r="AI1" s="18" t="s">
        <v>32</v>
      </c>
      <c r="AJ1" s="18" t="s">
        <v>33</v>
      </c>
      <c r="AK1" s="18" t="s">
        <v>34</v>
      </c>
      <c r="AL1" s="18" t="s">
        <v>35</v>
      </c>
      <c r="AM1" s="18" t="s">
        <v>36</v>
      </c>
      <c r="AN1" s="18" t="s">
        <v>37</v>
      </c>
      <c r="AO1" s="18" t="s">
        <v>38</v>
      </c>
      <c r="AP1" s="18" t="s">
        <v>39</v>
      </c>
      <c r="AQ1" s="18" t="s">
        <v>40</v>
      </c>
      <c r="AR1" s="18" t="s">
        <v>41</v>
      </c>
      <c r="AS1" s="18" t="s">
        <v>42</v>
      </c>
      <c r="AT1" s="18" t="s">
        <v>43</v>
      </c>
      <c r="AU1" s="18" t="s">
        <v>44</v>
      </c>
      <c r="AV1" s="18" t="s">
        <v>45</v>
      </c>
      <c r="AW1" s="18" t="s">
        <v>46</v>
      </c>
      <c r="AX1" s="18" t="s">
        <v>47</v>
      </c>
      <c r="AY1" s="18" t="s">
        <v>48</v>
      </c>
      <c r="AZ1" s="18" t="s">
        <v>49</v>
      </c>
      <c r="BA1" s="18" t="s">
        <v>50</v>
      </c>
      <c r="BB1" s="18" t="s">
        <v>51</v>
      </c>
      <c r="BC1" s="18" t="s">
        <v>52</v>
      </c>
      <c r="BD1" s="18" t="s">
        <v>53</v>
      </c>
      <c r="BE1" s="18" t="s">
        <v>54</v>
      </c>
      <c r="BF1" s="18" t="s">
        <v>55</v>
      </c>
      <c r="BG1" s="18" t="s">
        <v>56</v>
      </c>
      <c r="BH1" s="18" t="s">
        <v>57</v>
      </c>
      <c r="BI1" s="18" t="s">
        <v>58</v>
      </c>
      <c r="BJ1" s="18" t="s">
        <v>59</v>
      </c>
      <c r="BK1" s="18" t="s">
        <v>60</v>
      </c>
      <c r="BL1" s="18" t="s">
        <v>61</v>
      </c>
      <c r="BM1" s="18" t="s">
        <v>62</v>
      </c>
      <c r="BN1" s="18" t="s">
        <v>63</v>
      </c>
      <c r="BO1" s="18" t="s">
        <v>64</v>
      </c>
      <c r="BP1" s="18" t="s">
        <v>65</v>
      </c>
      <c r="BQ1" s="18" t="s">
        <v>66</v>
      </c>
      <c r="BR1" s="18" t="s">
        <v>67</v>
      </c>
      <c r="BS1" s="18" t="s">
        <v>68</v>
      </c>
      <c r="BT1" s="18" t="s">
        <v>69</v>
      </c>
      <c r="BU1" s="18" t="s">
        <v>70</v>
      </c>
      <c r="BV1" s="18" t="s">
        <v>71</v>
      </c>
      <c r="BW1" s="18" t="s">
        <v>72</v>
      </c>
      <c r="BX1" s="18" t="s">
        <v>73</v>
      </c>
      <c r="BY1" s="18" t="s">
        <v>74</v>
      </c>
      <c r="BZ1" s="18" t="s">
        <v>75</v>
      </c>
      <c r="CA1" s="18" t="s">
        <v>76</v>
      </c>
      <c r="CB1" s="18" t="s">
        <v>77</v>
      </c>
      <c r="CC1" s="18" t="s">
        <v>78</v>
      </c>
      <c r="CD1" s="18" t="s">
        <v>79</v>
      </c>
      <c r="CE1" s="18" t="s">
        <v>80</v>
      </c>
      <c r="CF1" s="18" t="s">
        <v>81</v>
      </c>
      <c r="CG1" s="18" t="s">
        <v>82</v>
      </c>
      <c r="CH1" s="18" t="s">
        <v>83</v>
      </c>
      <c r="CI1" s="18" t="s">
        <v>84</v>
      </c>
      <c r="CJ1" s="18" t="s">
        <v>85</v>
      </c>
      <c r="CK1" s="18" t="s">
        <v>86</v>
      </c>
      <c r="CL1" s="18" t="s">
        <v>87</v>
      </c>
      <c r="CM1" s="18" t="s">
        <v>88</v>
      </c>
      <c r="CN1" s="18" t="s">
        <v>89</v>
      </c>
      <c r="CO1" s="18" t="s">
        <v>90</v>
      </c>
      <c r="CP1" s="18" t="s">
        <v>91</v>
      </c>
      <c r="CQ1" s="18" t="s">
        <v>92</v>
      </c>
      <c r="CR1" s="18" t="s">
        <v>93</v>
      </c>
      <c r="CS1" s="18" t="s">
        <v>94</v>
      </c>
      <c r="CT1" s="18" t="s">
        <v>95</v>
      </c>
      <c r="CU1" s="18" t="s">
        <v>96</v>
      </c>
      <c r="CV1" s="18" t="s">
        <v>97</v>
      </c>
      <c r="CW1" s="18" t="s">
        <v>98</v>
      </c>
      <c r="CX1" s="18" t="s">
        <v>99</v>
      </c>
      <c r="CY1" s="18" t="s">
        <v>100</v>
      </c>
      <c r="CZ1" s="18" t="s">
        <v>101</v>
      </c>
      <c r="DA1" s="18" t="s">
        <v>102</v>
      </c>
      <c r="DB1" s="18" t="s">
        <v>103</v>
      </c>
      <c r="DC1" s="18" t="s">
        <v>104</v>
      </c>
      <c r="DD1" s="18" t="s">
        <v>105</v>
      </c>
      <c r="DE1" s="18" t="s">
        <v>106</v>
      </c>
      <c r="DF1" s="18" t="s">
        <v>107</v>
      </c>
      <c r="DG1" s="18" t="s">
        <v>108</v>
      </c>
      <c r="DH1" s="18" t="s">
        <v>109</v>
      </c>
      <c r="DI1" s="18" t="s">
        <v>110</v>
      </c>
      <c r="DJ1" s="18" t="s">
        <v>111</v>
      </c>
      <c r="DK1" s="18" t="s">
        <v>112</v>
      </c>
      <c r="DL1" s="18" t="s">
        <v>113</v>
      </c>
      <c r="DM1" s="18" t="s">
        <v>114</v>
      </c>
      <c r="DN1" s="18" t="s">
        <v>115</v>
      </c>
      <c r="DO1" s="18" t="s">
        <v>116</v>
      </c>
      <c r="DP1" s="18" t="s">
        <v>117</v>
      </c>
      <c r="DQ1" s="18" t="s">
        <v>118</v>
      </c>
      <c r="DR1" s="18" t="s">
        <v>119</v>
      </c>
      <c r="DS1" s="18" t="s">
        <v>120</v>
      </c>
      <c r="DT1" s="18" t="s">
        <v>121</v>
      </c>
      <c r="DU1" s="18" t="s">
        <v>122</v>
      </c>
      <c r="DV1" s="18" t="s">
        <v>123</v>
      </c>
      <c r="DW1" s="18" t="s">
        <v>124</v>
      </c>
      <c r="DX1" s="18" t="s">
        <v>125</v>
      </c>
      <c r="DY1" s="18" t="s">
        <v>126</v>
      </c>
      <c r="DZ1" s="18" t="s">
        <v>127</v>
      </c>
      <c r="EA1" s="18" t="s">
        <v>128</v>
      </c>
      <c r="EB1" s="18" t="s">
        <v>129</v>
      </c>
      <c r="EC1" s="18" t="s">
        <v>130</v>
      </c>
      <c r="ED1" s="18" t="s">
        <v>131</v>
      </c>
      <c r="EE1" s="18" t="s">
        <v>132</v>
      </c>
      <c r="EF1" s="18" t="s">
        <v>133</v>
      </c>
      <c r="EG1" s="18" t="s">
        <v>134</v>
      </c>
      <c r="EH1" s="18" t="s">
        <v>135</v>
      </c>
      <c r="EI1" s="18" t="s">
        <v>136</v>
      </c>
      <c r="EJ1" s="18" t="s">
        <v>137</v>
      </c>
      <c r="EK1" s="18" t="s">
        <v>138</v>
      </c>
      <c r="EL1" s="18" t="s">
        <v>139</v>
      </c>
      <c r="EM1" s="18" t="s">
        <v>140</v>
      </c>
      <c r="EN1" s="18" t="s">
        <v>141</v>
      </c>
      <c r="EO1" s="19" t="s">
        <v>142</v>
      </c>
      <c r="EP1" s="19" t="s">
        <v>143</v>
      </c>
      <c r="EQ1" s="19" t="s">
        <v>144</v>
      </c>
      <c r="ER1" s="19" t="s">
        <v>145</v>
      </c>
      <c r="ES1" s="19" t="s">
        <v>146</v>
      </c>
      <c r="ET1" s="19" t="s">
        <v>147</v>
      </c>
      <c r="EU1" s="19" t="s">
        <v>148</v>
      </c>
      <c r="EV1" s="19" t="s">
        <v>149</v>
      </c>
      <c r="EW1" s="19" t="s">
        <v>150</v>
      </c>
      <c r="EX1" s="19" t="s">
        <v>151</v>
      </c>
      <c r="EY1" s="19" t="s">
        <v>152</v>
      </c>
      <c r="EZ1" s="19" t="s">
        <v>153</v>
      </c>
      <c r="FA1" s="19" t="s">
        <v>154</v>
      </c>
      <c r="FB1" s="19" t="s">
        <v>155</v>
      </c>
      <c r="FC1" s="19" t="s">
        <v>156</v>
      </c>
      <c r="FD1" s="19" t="s">
        <v>157</v>
      </c>
      <c r="FE1" s="19" t="s">
        <v>158</v>
      </c>
      <c r="FF1" s="19" t="s">
        <v>159</v>
      </c>
      <c r="FG1" s="19" t="s">
        <v>160</v>
      </c>
      <c r="FH1" s="19" t="s">
        <v>161</v>
      </c>
      <c r="FI1" s="19" t="s">
        <v>162</v>
      </c>
      <c r="FJ1" s="19" t="s">
        <v>163</v>
      </c>
      <c r="FK1" s="19" t="s">
        <v>164</v>
      </c>
      <c r="FL1" s="19" t="s">
        <v>165</v>
      </c>
      <c r="FM1" s="19" t="s">
        <v>166</v>
      </c>
      <c r="FN1" s="19" t="s">
        <v>167</v>
      </c>
      <c r="FO1" s="19" t="s">
        <v>168</v>
      </c>
      <c r="FP1" s="19" t="s">
        <v>169</v>
      </c>
      <c r="FQ1" s="19" t="s">
        <v>170</v>
      </c>
      <c r="FR1" s="19" t="s">
        <v>171</v>
      </c>
      <c r="FS1" s="19" t="s">
        <v>172</v>
      </c>
      <c r="FT1" s="19" t="s">
        <v>173</v>
      </c>
      <c r="FU1" s="19" t="s">
        <v>174</v>
      </c>
      <c r="FV1" s="19" t="s">
        <v>175</v>
      </c>
      <c r="FW1" s="19" t="s">
        <v>176</v>
      </c>
      <c r="FX1" s="19" t="s">
        <v>177</v>
      </c>
      <c r="FY1" s="19" t="s">
        <v>178</v>
      </c>
      <c r="FZ1" s="19" t="s">
        <v>179</v>
      </c>
      <c r="GA1" s="19" t="s">
        <v>180</v>
      </c>
      <c r="GB1" s="19" t="s">
        <v>181</v>
      </c>
      <c r="GC1" s="19" t="s">
        <v>182</v>
      </c>
      <c r="GD1" s="19" t="s">
        <v>183</v>
      </c>
      <c r="GE1" s="19" t="s">
        <v>184</v>
      </c>
      <c r="GF1" s="19" t="s">
        <v>185</v>
      </c>
      <c r="GG1" s="19" t="s">
        <v>186</v>
      </c>
      <c r="GH1" s="19" t="s">
        <v>187</v>
      </c>
      <c r="GI1" s="19" t="s">
        <v>188</v>
      </c>
      <c r="GJ1" s="19" t="s">
        <v>189</v>
      </c>
      <c r="GK1" s="19" t="s">
        <v>190</v>
      </c>
      <c r="GL1" s="19" t="s">
        <v>191</v>
      </c>
      <c r="GM1" s="19" t="s">
        <v>192</v>
      </c>
      <c r="GN1" s="19" t="s">
        <v>193</v>
      </c>
      <c r="GO1" s="19" t="s">
        <v>194</v>
      </c>
      <c r="GP1" s="19" t="s">
        <v>195</v>
      </c>
      <c r="GQ1" s="19" t="s">
        <v>196</v>
      </c>
      <c r="GR1" s="19" t="s">
        <v>197</v>
      </c>
      <c r="GS1" s="19" t="s">
        <v>198</v>
      </c>
      <c r="GT1" s="19" t="s">
        <v>199</v>
      </c>
      <c r="GU1" s="19" t="s">
        <v>200</v>
      </c>
      <c r="GV1" s="19" t="s">
        <v>201</v>
      </c>
      <c r="GW1" s="19" t="s">
        <v>202</v>
      </c>
      <c r="GX1" s="19" t="s">
        <v>203</v>
      </c>
      <c r="GY1" s="19" t="s">
        <v>204</v>
      </c>
      <c r="GZ1" s="19" t="s">
        <v>205</v>
      </c>
      <c r="HA1" s="19" t="s">
        <v>206</v>
      </c>
      <c r="HB1" s="19" t="s">
        <v>207</v>
      </c>
      <c r="HC1" s="19" t="s">
        <v>208</v>
      </c>
      <c r="HD1" s="19" t="s">
        <v>209</v>
      </c>
      <c r="HE1" s="19" t="s">
        <v>210</v>
      </c>
      <c r="HF1" s="19" t="s">
        <v>211</v>
      </c>
      <c r="HG1" s="19" t="s">
        <v>212</v>
      </c>
      <c r="HH1" s="19" t="s">
        <v>213</v>
      </c>
      <c r="HI1" s="19" t="s">
        <v>214</v>
      </c>
      <c r="HJ1" s="19" t="s">
        <v>215</v>
      </c>
      <c r="HK1" s="19" t="s">
        <v>216</v>
      </c>
      <c r="HL1" s="19" t="s">
        <v>217</v>
      </c>
      <c r="HM1" s="19" t="s">
        <v>218</v>
      </c>
      <c r="HN1" s="19" t="s">
        <v>219</v>
      </c>
      <c r="HO1" s="19" t="s">
        <v>220</v>
      </c>
      <c r="HP1" s="19" t="s">
        <v>221</v>
      </c>
      <c r="HQ1" s="19" t="s">
        <v>222</v>
      </c>
      <c r="HR1" s="19" t="s">
        <v>223</v>
      </c>
      <c r="HS1" s="19" t="s">
        <v>224</v>
      </c>
      <c r="HT1" s="19" t="s">
        <v>225</v>
      </c>
      <c r="HU1" s="19" t="s">
        <v>226</v>
      </c>
      <c r="HV1" s="19" t="s">
        <v>227</v>
      </c>
      <c r="HW1" s="19" t="s">
        <v>228</v>
      </c>
      <c r="HX1" s="19" t="s">
        <v>229</v>
      </c>
      <c r="HY1" s="19" t="s">
        <v>230</v>
      </c>
      <c r="HZ1" s="19" t="s">
        <v>231</v>
      </c>
      <c r="IA1" s="19" t="s">
        <v>232</v>
      </c>
      <c r="IB1" s="19" t="s">
        <v>233</v>
      </c>
      <c r="IC1" s="19" t="s">
        <v>234</v>
      </c>
      <c r="ID1" s="19" t="s">
        <v>235</v>
      </c>
      <c r="IE1" s="19" t="s">
        <v>236</v>
      </c>
      <c r="IF1" s="19" t="s">
        <v>237</v>
      </c>
      <c r="IG1" s="19" t="s">
        <v>238</v>
      </c>
      <c r="IH1" s="19" t="s">
        <v>239</v>
      </c>
      <c r="II1" s="19" t="s">
        <v>240</v>
      </c>
      <c r="IJ1" s="19" t="s">
        <v>241</v>
      </c>
      <c r="IK1" s="19" t="s">
        <v>242</v>
      </c>
      <c r="IL1" s="19" t="s">
        <v>243</v>
      </c>
      <c r="IM1" s="19" t="s">
        <v>244</v>
      </c>
      <c r="IN1" s="19" t="s">
        <v>245</v>
      </c>
      <c r="IO1" s="19" t="s">
        <v>246</v>
      </c>
      <c r="IP1" s="19" t="s">
        <v>247</v>
      </c>
      <c r="IQ1" s="19" t="s">
        <v>248</v>
      </c>
      <c r="IR1" s="19" t="s">
        <v>249</v>
      </c>
      <c r="IS1" s="19" t="s">
        <v>250</v>
      </c>
      <c r="IT1" s="19" t="s">
        <v>251</v>
      </c>
      <c r="IU1" s="19" t="s">
        <v>252</v>
      </c>
      <c r="IV1" s="19" t="s">
        <v>253</v>
      </c>
      <c r="IW1" s="19" t="s">
        <v>254</v>
      </c>
      <c r="IX1" s="19" t="s">
        <v>255</v>
      </c>
      <c r="IY1" s="19" t="s">
        <v>256</v>
      </c>
      <c r="IZ1" s="19" t="s">
        <v>257</v>
      </c>
      <c r="JA1" s="19" t="s">
        <v>258</v>
      </c>
      <c r="JB1" s="19" t="s">
        <v>259</v>
      </c>
      <c r="JC1" s="19" t="s">
        <v>260</v>
      </c>
      <c r="JD1" s="19" t="s">
        <v>261</v>
      </c>
      <c r="JE1" s="19" t="s">
        <v>262</v>
      </c>
      <c r="JF1" s="19" t="s">
        <v>263</v>
      </c>
      <c r="JG1" s="19" t="s">
        <v>264</v>
      </c>
      <c r="JH1" s="19" t="s">
        <v>265</v>
      </c>
      <c r="JI1" s="19" t="s">
        <v>266</v>
      </c>
      <c r="JJ1" s="19" t="s">
        <v>267</v>
      </c>
      <c r="JK1" s="19" t="s">
        <v>268</v>
      </c>
      <c r="JL1" s="19" t="s">
        <v>269</v>
      </c>
      <c r="JM1" s="19" t="s">
        <v>270</v>
      </c>
      <c r="JN1" s="19" t="s">
        <v>271</v>
      </c>
      <c r="JO1" s="19" t="s">
        <v>272</v>
      </c>
      <c r="JP1" s="19" t="s">
        <v>273</v>
      </c>
      <c r="JQ1" s="19" t="s">
        <v>274</v>
      </c>
      <c r="JR1" s="19" t="s">
        <v>275</v>
      </c>
      <c r="JS1" s="19" t="s">
        <v>276</v>
      </c>
      <c r="JT1" s="19" t="s">
        <v>277</v>
      </c>
      <c r="JU1" s="19" t="s">
        <v>278</v>
      </c>
      <c r="JV1" s="19" t="s">
        <v>279</v>
      </c>
      <c r="JW1" s="19" t="s">
        <v>280</v>
      </c>
      <c r="JX1" s="19" t="s">
        <v>281</v>
      </c>
      <c r="JY1" s="19" t="s">
        <v>282</v>
      </c>
      <c r="JZ1" s="19" t="s">
        <v>283</v>
      </c>
      <c r="KA1" s="19" t="s">
        <v>284</v>
      </c>
      <c r="KB1" s="19" t="s">
        <v>285</v>
      </c>
      <c r="KC1" s="19" t="s">
        <v>286</v>
      </c>
      <c r="KD1" s="19" t="s">
        <v>287</v>
      </c>
      <c r="KE1" s="19" t="s">
        <v>288</v>
      </c>
      <c r="KF1" s="19" t="s">
        <v>289</v>
      </c>
      <c r="KG1" s="19" t="s">
        <v>290</v>
      </c>
      <c r="KH1" s="19" t="s">
        <v>291</v>
      </c>
      <c r="KI1" s="19" t="s">
        <v>292</v>
      </c>
      <c r="KJ1" s="19" t="s">
        <v>293</v>
      </c>
      <c r="KK1" s="19" t="s">
        <v>294</v>
      </c>
      <c r="KL1" s="19" t="s">
        <v>295</v>
      </c>
      <c r="KM1" s="19" t="s">
        <v>296</v>
      </c>
      <c r="KN1" s="19" t="s">
        <v>297</v>
      </c>
      <c r="KO1" s="19" t="s">
        <v>298</v>
      </c>
      <c r="KP1" s="19" t="s">
        <v>299</v>
      </c>
      <c r="KQ1" s="19" t="s">
        <v>300</v>
      </c>
      <c r="KR1" s="19" t="s">
        <v>301</v>
      </c>
      <c r="KS1" s="19" t="s">
        <v>302</v>
      </c>
      <c r="KT1" s="19" t="s">
        <v>303</v>
      </c>
      <c r="KU1" s="19" t="s">
        <v>304</v>
      </c>
      <c r="KV1" s="19" t="s">
        <v>305</v>
      </c>
      <c r="KW1" s="19" t="s">
        <v>306</v>
      </c>
      <c r="KX1" s="19" t="s">
        <v>307</v>
      </c>
      <c r="KY1" s="19" t="s">
        <v>308</v>
      </c>
      <c r="KZ1" s="19" t="s">
        <v>309</v>
      </c>
      <c r="LA1" s="19" t="s">
        <v>310</v>
      </c>
      <c r="LB1" s="19" t="s">
        <v>311</v>
      </c>
      <c r="LC1" s="19" t="s">
        <v>312</v>
      </c>
      <c r="LD1" s="19" t="s">
        <v>313</v>
      </c>
      <c r="LE1" s="19" t="s">
        <v>314</v>
      </c>
      <c r="LF1" s="18">
        <v>44144</v>
      </c>
      <c r="LG1" s="18">
        <v>44145</v>
      </c>
      <c r="LH1" s="18">
        <v>44146</v>
      </c>
      <c r="LI1" s="18">
        <v>44147</v>
      </c>
      <c r="LJ1" s="18">
        <v>44148</v>
      </c>
      <c r="LK1" s="18">
        <v>44149</v>
      </c>
      <c r="LL1" s="18">
        <v>44150</v>
      </c>
      <c r="LM1" s="18">
        <v>44151</v>
      </c>
      <c r="LN1" s="18">
        <v>44152</v>
      </c>
      <c r="LO1" s="18">
        <v>44153</v>
      </c>
      <c r="LP1" s="18">
        <v>44154</v>
      </c>
      <c r="LQ1" s="18">
        <v>44155</v>
      </c>
      <c r="LR1" s="18">
        <v>44156</v>
      </c>
      <c r="LS1" s="18">
        <v>44157</v>
      </c>
      <c r="LT1" s="18">
        <v>44158</v>
      </c>
      <c r="LU1" s="18">
        <v>44159</v>
      </c>
      <c r="LV1" s="18">
        <v>44160</v>
      </c>
      <c r="LW1" s="18">
        <v>44161</v>
      </c>
      <c r="LX1" s="18">
        <v>44162</v>
      </c>
      <c r="LY1" s="18">
        <v>44163</v>
      </c>
      <c r="LZ1" s="18">
        <v>44164</v>
      </c>
      <c r="MA1" s="18">
        <v>44165</v>
      </c>
      <c r="MB1" s="18">
        <v>44166</v>
      </c>
      <c r="MC1" s="18">
        <v>44167</v>
      </c>
      <c r="MD1" s="18">
        <v>44168</v>
      </c>
      <c r="ME1" s="18">
        <v>44169</v>
      </c>
      <c r="MF1" s="18">
        <v>44170</v>
      </c>
      <c r="MG1" s="18">
        <v>44171</v>
      </c>
      <c r="MH1" s="18">
        <v>44172</v>
      </c>
      <c r="MI1" s="18">
        <v>44173</v>
      </c>
      <c r="MJ1" s="18">
        <v>44174</v>
      </c>
      <c r="MK1" s="18">
        <v>44175</v>
      </c>
      <c r="ML1" s="18">
        <v>44176</v>
      </c>
      <c r="MM1" s="18">
        <v>44177</v>
      </c>
      <c r="MN1" s="18">
        <v>44178</v>
      </c>
      <c r="MO1" s="18">
        <v>44179</v>
      </c>
      <c r="MP1" s="18">
        <v>44180</v>
      </c>
      <c r="MQ1" s="18">
        <v>44181</v>
      </c>
      <c r="MR1" s="18">
        <v>44182</v>
      </c>
      <c r="MS1" s="18">
        <v>44183</v>
      </c>
      <c r="MT1" s="18">
        <v>44184</v>
      </c>
      <c r="MU1" s="18">
        <v>44185</v>
      </c>
      <c r="MV1" s="18">
        <v>44186</v>
      </c>
      <c r="MW1" s="18">
        <v>44187</v>
      </c>
      <c r="MX1" s="18">
        <v>44188</v>
      </c>
      <c r="MY1" s="18">
        <v>44189</v>
      </c>
      <c r="MZ1" s="18">
        <v>44190</v>
      </c>
      <c r="NA1" s="18">
        <v>44191</v>
      </c>
      <c r="NB1" s="18">
        <v>44192</v>
      </c>
      <c r="NC1" s="18">
        <v>44193</v>
      </c>
      <c r="ND1" s="18">
        <v>44194</v>
      </c>
      <c r="NE1" s="18">
        <v>44195</v>
      </c>
      <c r="NF1" s="18">
        <v>44196</v>
      </c>
      <c r="NH1" s="16"/>
    </row>
    <row r="2" spans="1:372">
      <c r="A2" s="45" t="s">
        <v>369</v>
      </c>
      <c r="B2" s="45" t="s">
        <v>370</v>
      </c>
      <c r="C2" s="1">
        <v>1</v>
      </c>
      <c r="D2" s="3">
        <f>SUM(E2:NF2)</f>
        <v>106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>
        <v>3</v>
      </c>
      <c r="FZ2" s="1"/>
      <c r="GA2" s="1"/>
      <c r="GB2" s="1"/>
      <c r="GC2" s="1"/>
      <c r="GD2" s="1"/>
      <c r="GE2" s="1"/>
      <c r="GF2" s="1"/>
      <c r="GG2" s="1"/>
      <c r="GH2" s="1"/>
      <c r="GI2" s="1">
        <v>29</v>
      </c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>
        <v>18</v>
      </c>
      <c r="HI2" s="1"/>
      <c r="HJ2" s="1"/>
      <c r="HK2" s="1">
        <v>56</v>
      </c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</row>
    <row r="3" spans="1:372">
      <c r="A3" s="45" t="s">
        <v>0</v>
      </c>
      <c r="B3" s="73" t="s">
        <v>375</v>
      </c>
      <c r="C3" s="74"/>
      <c r="D3" s="3">
        <f>SUM(E3:NF3)</f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>
        <v>1</v>
      </c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</row>
    <row r="4" spans="1:372">
      <c r="A4" s="45" t="s">
        <v>371</v>
      </c>
      <c r="B4" s="45" t="s">
        <v>372</v>
      </c>
      <c r="C4" s="1" t="str">
        <f>"+"</f>
        <v>+</v>
      </c>
      <c r="D4" s="3">
        <f>SUM(E4:NF4)</f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>
        <v>1</v>
      </c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>
        <v>1</v>
      </c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>
        <v>1</v>
      </c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</row>
    <row r="5" spans="1:372">
      <c r="A5" s="73" t="s">
        <v>400</v>
      </c>
      <c r="B5" s="45" t="s">
        <v>399</v>
      </c>
      <c r="C5" s="1">
        <v>3</v>
      </c>
      <c r="D5" s="3">
        <f>SUM(E5:NF5)</f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>
        <v>1</v>
      </c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</row>
    <row r="6" spans="1:372">
      <c r="A6" s="45" t="s">
        <v>373</v>
      </c>
      <c r="B6" s="45" t="s">
        <v>374</v>
      </c>
      <c r="C6" s="1">
        <v>3</v>
      </c>
      <c r="D6" s="3">
        <f>SUM(E6:NF6)</f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>
        <v>1</v>
      </c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</row>
    <row r="7" spans="1:372">
      <c r="A7" s="20"/>
      <c r="B7" s="20"/>
      <c r="C7" s="1"/>
      <c r="D7" s="1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</row>
  </sheetData>
  <sortState ref="A2:NH6">
    <sortCondition ref="A2"/>
  </sortState>
  <conditionalFormatting sqref="E2:NF22">
    <cfRule type="cellIs" dxfId="3" priority="1" operator="notEqual">
      <formula>""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7"/>
  <sheetViews>
    <sheetView workbookViewId="0">
      <selection activeCell="HK12" sqref="HK12"/>
    </sheetView>
  </sheetViews>
  <sheetFormatPr baseColWidth="10" defaultColWidth="9.140625" defaultRowHeight="15"/>
  <cols>
    <col min="1" max="1" width="25.42578125" style="2" bestFit="1" customWidth="1"/>
    <col min="2" max="2" width="22.28515625" style="2" bestFit="1" customWidth="1"/>
    <col min="3" max="3" width="11.28515625" style="2" bestFit="1" customWidth="1"/>
    <col min="4" max="4" width="7.42578125" style="13" bestFit="1" customWidth="1"/>
    <col min="5" max="13" width="4" style="14" hidden="1" customWidth="1"/>
    <col min="14" max="35" width="4.7109375" style="14" hidden="1" customWidth="1"/>
    <col min="36" max="44" width="4.140625" style="2" hidden="1" customWidth="1"/>
    <col min="45" max="64" width="4.85546875" style="2" hidden="1" customWidth="1"/>
    <col min="65" max="73" width="4.42578125" style="2" hidden="1" customWidth="1"/>
    <col min="74" max="95" width="5.140625" style="2" hidden="1" customWidth="1"/>
    <col min="96" max="104" width="4.140625" style="2" hidden="1" customWidth="1"/>
    <col min="105" max="125" width="4.85546875" style="2" hidden="1" customWidth="1"/>
    <col min="126" max="134" width="4.7109375" style="2" hidden="1" customWidth="1"/>
    <col min="135" max="156" width="5.28515625" style="2" hidden="1" customWidth="1"/>
    <col min="157" max="165" width="4" style="2" hidden="1" customWidth="1"/>
    <col min="166" max="169" width="4.7109375" style="2" hidden="1" customWidth="1"/>
    <col min="170" max="170" width="4.7109375" style="2" bestFit="1" customWidth="1"/>
    <col min="171" max="172" width="4.7109375" style="2" hidden="1" customWidth="1"/>
    <col min="173" max="173" width="4.7109375" style="2" bestFit="1" customWidth="1"/>
    <col min="174" max="174" width="4.7109375" style="2" hidden="1" customWidth="1"/>
    <col min="175" max="175" width="4.7109375" style="2" bestFit="1" customWidth="1"/>
    <col min="176" max="176" width="4.7109375" style="2" hidden="1" customWidth="1"/>
    <col min="177" max="177" width="4.7109375" style="2" bestFit="1" customWidth="1"/>
    <col min="178" max="186" width="4.7109375" style="2" hidden="1" customWidth="1"/>
    <col min="187" max="190" width="3.7109375" style="2" hidden="1" customWidth="1"/>
    <col min="191" max="191" width="3.7109375" style="2" bestFit="1" customWidth="1"/>
    <col min="192" max="195" width="3.7109375" style="2" hidden="1" customWidth="1"/>
    <col min="196" max="197" width="4.28515625" style="2" hidden="1" customWidth="1"/>
    <col min="198" max="198" width="4.28515625" style="2" bestFit="1" customWidth="1"/>
    <col min="199" max="214" width="4.28515625" style="2" hidden="1" customWidth="1"/>
    <col min="215" max="216" width="4.28515625" style="2" bestFit="1" customWidth="1"/>
    <col min="217" max="218" width="4.28515625" style="2" hidden="1" customWidth="1"/>
    <col min="219" max="219" width="4.28515625" style="2" bestFit="1" customWidth="1"/>
    <col min="220" max="225" width="4.28515625" style="2" hidden="1" customWidth="1"/>
    <col min="226" max="226" width="4.28515625" style="2" bestFit="1" customWidth="1"/>
    <col min="227" max="227" width="5" style="2" hidden="1" customWidth="1"/>
    <col min="228" max="228" width="5" style="2" bestFit="1" customWidth="1"/>
    <col min="229" max="232" width="5" style="2" hidden="1" customWidth="1"/>
    <col min="233" max="233" width="5" style="2" bestFit="1" customWidth="1"/>
    <col min="234" max="248" width="5" style="2" hidden="1" customWidth="1"/>
    <col min="249" max="252" width="4.140625" style="2" hidden="1" customWidth="1"/>
    <col min="253" max="253" width="4.140625" style="2" bestFit="1" customWidth="1"/>
    <col min="254" max="257" width="4.140625" style="2" hidden="1" customWidth="1"/>
    <col min="258" max="259" width="4.85546875" style="2" hidden="1" customWidth="1"/>
    <col min="260" max="278" width="4.85546875" style="2" bestFit="1" customWidth="1"/>
    <col min="279" max="287" width="4" style="2" bestFit="1" customWidth="1"/>
    <col min="288" max="309" width="4.7109375" style="2" bestFit="1" customWidth="1"/>
    <col min="310" max="317" width="4.28515625" style="2" bestFit="1" customWidth="1"/>
    <col min="318" max="318" width="5" style="2" bestFit="1" customWidth="1"/>
    <col min="319" max="339" width="5.7109375" style="2" bestFit="1" customWidth="1"/>
    <col min="340" max="348" width="4.85546875" style="2" bestFit="1" customWidth="1"/>
    <col min="349" max="370" width="5.42578125" style="2" bestFit="1" customWidth="1"/>
    <col min="371" max="16384" width="9.140625" style="2"/>
  </cols>
  <sheetData>
    <row r="1" spans="1:372" s="15" customFormat="1">
      <c r="A1" s="38" t="s">
        <v>509</v>
      </c>
      <c r="B1" s="38" t="s">
        <v>513</v>
      </c>
      <c r="C1" s="38" t="s">
        <v>376</v>
      </c>
      <c r="D1" s="17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8" t="s">
        <v>17</v>
      </c>
      <c r="U1" s="18" t="s">
        <v>18</v>
      </c>
      <c r="V1" s="18" t="s">
        <v>19</v>
      </c>
      <c r="W1" s="18" t="s">
        <v>20</v>
      </c>
      <c r="X1" s="18" t="s">
        <v>21</v>
      </c>
      <c r="Y1" s="18" t="s">
        <v>22</v>
      </c>
      <c r="Z1" s="18" t="s">
        <v>23</v>
      </c>
      <c r="AA1" s="18" t="s">
        <v>24</v>
      </c>
      <c r="AB1" s="18" t="s">
        <v>25</v>
      </c>
      <c r="AC1" s="18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8" t="s">
        <v>31</v>
      </c>
      <c r="AI1" s="18" t="s">
        <v>32</v>
      </c>
      <c r="AJ1" s="18" t="s">
        <v>33</v>
      </c>
      <c r="AK1" s="18" t="s">
        <v>34</v>
      </c>
      <c r="AL1" s="18" t="s">
        <v>35</v>
      </c>
      <c r="AM1" s="18" t="s">
        <v>36</v>
      </c>
      <c r="AN1" s="18" t="s">
        <v>37</v>
      </c>
      <c r="AO1" s="18" t="s">
        <v>38</v>
      </c>
      <c r="AP1" s="18" t="s">
        <v>39</v>
      </c>
      <c r="AQ1" s="18" t="s">
        <v>40</v>
      </c>
      <c r="AR1" s="18" t="s">
        <v>41</v>
      </c>
      <c r="AS1" s="18" t="s">
        <v>42</v>
      </c>
      <c r="AT1" s="18" t="s">
        <v>43</v>
      </c>
      <c r="AU1" s="18" t="s">
        <v>44</v>
      </c>
      <c r="AV1" s="18" t="s">
        <v>45</v>
      </c>
      <c r="AW1" s="18" t="s">
        <v>46</v>
      </c>
      <c r="AX1" s="18" t="s">
        <v>47</v>
      </c>
      <c r="AY1" s="18" t="s">
        <v>48</v>
      </c>
      <c r="AZ1" s="18" t="s">
        <v>49</v>
      </c>
      <c r="BA1" s="18" t="s">
        <v>50</v>
      </c>
      <c r="BB1" s="18" t="s">
        <v>51</v>
      </c>
      <c r="BC1" s="18" t="s">
        <v>52</v>
      </c>
      <c r="BD1" s="18" t="s">
        <v>53</v>
      </c>
      <c r="BE1" s="18" t="s">
        <v>54</v>
      </c>
      <c r="BF1" s="18" t="s">
        <v>55</v>
      </c>
      <c r="BG1" s="18" t="s">
        <v>56</v>
      </c>
      <c r="BH1" s="18" t="s">
        <v>57</v>
      </c>
      <c r="BI1" s="18" t="s">
        <v>58</v>
      </c>
      <c r="BJ1" s="18" t="s">
        <v>59</v>
      </c>
      <c r="BK1" s="18" t="s">
        <v>60</v>
      </c>
      <c r="BL1" s="18" t="s">
        <v>61</v>
      </c>
      <c r="BM1" s="18" t="s">
        <v>62</v>
      </c>
      <c r="BN1" s="18" t="s">
        <v>63</v>
      </c>
      <c r="BO1" s="18" t="s">
        <v>64</v>
      </c>
      <c r="BP1" s="18" t="s">
        <v>65</v>
      </c>
      <c r="BQ1" s="18" t="s">
        <v>66</v>
      </c>
      <c r="BR1" s="18" t="s">
        <v>67</v>
      </c>
      <c r="BS1" s="18" t="s">
        <v>68</v>
      </c>
      <c r="BT1" s="18" t="s">
        <v>69</v>
      </c>
      <c r="BU1" s="18" t="s">
        <v>70</v>
      </c>
      <c r="BV1" s="18" t="s">
        <v>71</v>
      </c>
      <c r="BW1" s="18" t="s">
        <v>72</v>
      </c>
      <c r="BX1" s="18" t="s">
        <v>73</v>
      </c>
      <c r="BY1" s="18" t="s">
        <v>74</v>
      </c>
      <c r="BZ1" s="18" t="s">
        <v>75</v>
      </c>
      <c r="CA1" s="18" t="s">
        <v>76</v>
      </c>
      <c r="CB1" s="18" t="s">
        <v>77</v>
      </c>
      <c r="CC1" s="18" t="s">
        <v>78</v>
      </c>
      <c r="CD1" s="18" t="s">
        <v>79</v>
      </c>
      <c r="CE1" s="18" t="s">
        <v>80</v>
      </c>
      <c r="CF1" s="18" t="s">
        <v>81</v>
      </c>
      <c r="CG1" s="18" t="s">
        <v>82</v>
      </c>
      <c r="CH1" s="18" t="s">
        <v>83</v>
      </c>
      <c r="CI1" s="18" t="s">
        <v>84</v>
      </c>
      <c r="CJ1" s="18" t="s">
        <v>85</v>
      </c>
      <c r="CK1" s="18" t="s">
        <v>86</v>
      </c>
      <c r="CL1" s="18" t="s">
        <v>87</v>
      </c>
      <c r="CM1" s="18" t="s">
        <v>88</v>
      </c>
      <c r="CN1" s="18" t="s">
        <v>89</v>
      </c>
      <c r="CO1" s="18" t="s">
        <v>90</v>
      </c>
      <c r="CP1" s="18" t="s">
        <v>91</v>
      </c>
      <c r="CQ1" s="18" t="s">
        <v>92</v>
      </c>
      <c r="CR1" s="18" t="s">
        <v>93</v>
      </c>
      <c r="CS1" s="18" t="s">
        <v>94</v>
      </c>
      <c r="CT1" s="18" t="s">
        <v>95</v>
      </c>
      <c r="CU1" s="18" t="s">
        <v>96</v>
      </c>
      <c r="CV1" s="18" t="s">
        <v>97</v>
      </c>
      <c r="CW1" s="18" t="s">
        <v>98</v>
      </c>
      <c r="CX1" s="18" t="s">
        <v>99</v>
      </c>
      <c r="CY1" s="18" t="s">
        <v>100</v>
      </c>
      <c r="CZ1" s="18" t="s">
        <v>101</v>
      </c>
      <c r="DA1" s="18" t="s">
        <v>102</v>
      </c>
      <c r="DB1" s="18" t="s">
        <v>103</v>
      </c>
      <c r="DC1" s="18" t="s">
        <v>104</v>
      </c>
      <c r="DD1" s="18" t="s">
        <v>105</v>
      </c>
      <c r="DE1" s="18" t="s">
        <v>106</v>
      </c>
      <c r="DF1" s="18" t="s">
        <v>107</v>
      </c>
      <c r="DG1" s="18" t="s">
        <v>108</v>
      </c>
      <c r="DH1" s="18" t="s">
        <v>109</v>
      </c>
      <c r="DI1" s="18" t="s">
        <v>110</v>
      </c>
      <c r="DJ1" s="18" t="s">
        <v>111</v>
      </c>
      <c r="DK1" s="18" t="s">
        <v>112</v>
      </c>
      <c r="DL1" s="18" t="s">
        <v>113</v>
      </c>
      <c r="DM1" s="18" t="s">
        <v>114</v>
      </c>
      <c r="DN1" s="18" t="s">
        <v>115</v>
      </c>
      <c r="DO1" s="18" t="s">
        <v>116</v>
      </c>
      <c r="DP1" s="18" t="s">
        <v>117</v>
      </c>
      <c r="DQ1" s="18" t="s">
        <v>118</v>
      </c>
      <c r="DR1" s="18" t="s">
        <v>119</v>
      </c>
      <c r="DS1" s="18" t="s">
        <v>120</v>
      </c>
      <c r="DT1" s="18" t="s">
        <v>121</v>
      </c>
      <c r="DU1" s="18" t="s">
        <v>122</v>
      </c>
      <c r="DV1" s="18" t="s">
        <v>123</v>
      </c>
      <c r="DW1" s="18" t="s">
        <v>124</v>
      </c>
      <c r="DX1" s="18" t="s">
        <v>125</v>
      </c>
      <c r="DY1" s="18" t="s">
        <v>126</v>
      </c>
      <c r="DZ1" s="18" t="s">
        <v>127</v>
      </c>
      <c r="EA1" s="18" t="s">
        <v>128</v>
      </c>
      <c r="EB1" s="18" t="s">
        <v>129</v>
      </c>
      <c r="EC1" s="18" t="s">
        <v>130</v>
      </c>
      <c r="ED1" s="18" t="s">
        <v>131</v>
      </c>
      <c r="EE1" s="18" t="s">
        <v>132</v>
      </c>
      <c r="EF1" s="18" t="s">
        <v>133</v>
      </c>
      <c r="EG1" s="18" t="s">
        <v>134</v>
      </c>
      <c r="EH1" s="18" t="s">
        <v>135</v>
      </c>
      <c r="EI1" s="18" t="s">
        <v>136</v>
      </c>
      <c r="EJ1" s="18" t="s">
        <v>137</v>
      </c>
      <c r="EK1" s="18" t="s">
        <v>138</v>
      </c>
      <c r="EL1" s="18" t="s">
        <v>139</v>
      </c>
      <c r="EM1" s="18" t="s">
        <v>140</v>
      </c>
      <c r="EN1" s="18" t="s">
        <v>141</v>
      </c>
      <c r="EO1" s="19" t="s">
        <v>142</v>
      </c>
      <c r="EP1" s="19" t="s">
        <v>143</v>
      </c>
      <c r="EQ1" s="19" t="s">
        <v>144</v>
      </c>
      <c r="ER1" s="19" t="s">
        <v>145</v>
      </c>
      <c r="ES1" s="19" t="s">
        <v>146</v>
      </c>
      <c r="ET1" s="19" t="s">
        <v>147</v>
      </c>
      <c r="EU1" s="19" t="s">
        <v>148</v>
      </c>
      <c r="EV1" s="19" t="s">
        <v>149</v>
      </c>
      <c r="EW1" s="19" t="s">
        <v>150</v>
      </c>
      <c r="EX1" s="19" t="s">
        <v>151</v>
      </c>
      <c r="EY1" s="19" t="s">
        <v>152</v>
      </c>
      <c r="EZ1" s="19" t="s">
        <v>153</v>
      </c>
      <c r="FA1" s="19" t="s">
        <v>154</v>
      </c>
      <c r="FB1" s="19" t="s">
        <v>155</v>
      </c>
      <c r="FC1" s="19" t="s">
        <v>156</v>
      </c>
      <c r="FD1" s="19" t="s">
        <v>157</v>
      </c>
      <c r="FE1" s="19" t="s">
        <v>158</v>
      </c>
      <c r="FF1" s="19" t="s">
        <v>159</v>
      </c>
      <c r="FG1" s="19" t="s">
        <v>160</v>
      </c>
      <c r="FH1" s="19" t="s">
        <v>161</v>
      </c>
      <c r="FI1" s="19" t="s">
        <v>162</v>
      </c>
      <c r="FJ1" s="19" t="s">
        <v>163</v>
      </c>
      <c r="FK1" s="19" t="s">
        <v>164</v>
      </c>
      <c r="FL1" s="19" t="s">
        <v>165</v>
      </c>
      <c r="FM1" s="19" t="s">
        <v>166</v>
      </c>
      <c r="FN1" s="19" t="s">
        <v>167</v>
      </c>
      <c r="FO1" s="19" t="s">
        <v>168</v>
      </c>
      <c r="FP1" s="19" t="s">
        <v>169</v>
      </c>
      <c r="FQ1" s="19" t="s">
        <v>170</v>
      </c>
      <c r="FR1" s="19" t="s">
        <v>171</v>
      </c>
      <c r="FS1" s="19" t="s">
        <v>172</v>
      </c>
      <c r="FT1" s="19" t="s">
        <v>173</v>
      </c>
      <c r="FU1" s="19" t="s">
        <v>174</v>
      </c>
      <c r="FV1" s="19" t="s">
        <v>175</v>
      </c>
      <c r="FW1" s="19" t="s">
        <v>176</v>
      </c>
      <c r="FX1" s="19" t="s">
        <v>177</v>
      </c>
      <c r="FY1" s="19" t="s">
        <v>178</v>
      </c>
      <c r="FZ1" s="19" t="s">
        <v>179</v>
      </c>
      <c r="GA1" s="19" t="s">
        <v>180</v>
      </c>
      <c r="GB1" s="19" t="s">
        <v>181</v>
      </c>
      <c r="GC1" s="19" t="s">
        <v>182</v>
      </c>
      <c r="GD1" s="19" t="s">
        <v>183</v>
      </c>
      <c r="GE1" s="19" t="s">
        <v>184</v>
      </c>
      <c r="GF1" s="19" t="s">
        <v>185</v>
      </c>
      <c r="GG1" s="19" t="s">
        <v>186</v>
      </c>
      <c r="GH1" s="19" t="s">
        <v>187</v>
      </c>
      <c r="GI1" s="19" t="s">
        <v>188</v>
      </c>
      <c r="GJ1" s="19" t="s">
        <v>189</v>
      </c>
      <c r="GK1" s="19" t="s">
        <v>190</v>
      </c>
      <c r="GL1" s="19" t="s">
        <v>191</v>
      </c>
      <c r="GM1" s="19" t="s">
        <v>192</v>
      </c>
      <c r="GN1" s="19" t="s">
        <v>193</v>
      </c>
      <c r="GO1" s="19" t="s">
        <v>194</v>
      </c>
      <c r="GP1" s="19" t="s">
        <v>195</v>
      </c>
      <c r="GQ1" s="19" t="s">
        <v>196</v>
      </c>
      <c r="GR1" s="19" t="s">
        <v>197</v>
      </c>
      <c r="GS1" s="19" t="s">
        <v>198</v>
      </c>
      <c r="GT1" s="19" t="s">
        <v>199</v>
      </c>
      <c r="GU1" s="19" t="s">
        <v>200</v>
      </c>
      <c r="GV1" s="19" t="s">
        <v>201</v>
      </c>
      <c r="GW1" s="19" t="s">
        <v>202</v>
      </c>
      <c r="GX1" s="19" t="s">
        <v>203</v>
      </c>
      <c r="GY1" s="19" t="s">
        <v>204</v>
      </c>
      <c r="GZ1" s="19" t="s">
        <v>205</v>
      </c>
      <c r="HA1" s="19" t="s">
        <v>206</v>
      </c>
      <c r="HB1" s="19" t="s">
        <v>207</v>
      </c>
      <c r="HC1" s="19" t="s">
        <v>208</v>
      </c>
      <c r="HD1" s="19" t="s">
        <v>209</v>
      </c>
      <c r="HE1" s="19" t="s">
        <v>210</v>
      </c>
      <c r="HF1" s="19" t="s">
        <v>211</v>
      </c>
      <c r="HG1" s="19" t="s">
        <v>212</v>
      </c>
      <c r="HH1" s="19" t="s">
        <v>213</v>
      </c>
      <c r="HI1" s="19" t="s">
        <v>214</v>
      </c>
      <c r="HJ1" s="19" t="s">
        <v>215</v>
      </c>
      <c r="HK1" s="19" t="s">
        <v>216</v>
      </c>
      <c r="HL1" s="19" t="s">
        <v>217</v>
      </c>
      <c r="HM1" s="19" t="s">
        <v>218</v>
      </c>
      <c r="HN1" s="19" t="s">
        <v>219</v>
      </c>
      <c r="HO1" s="19" t="s">
        <v>220</v>
      </c>
      <c r="HP1" s="19" t="s">
        <v>221</v>
      </c>
      <c r="HQ1" s="19" t="s">
        <v>222</v>
      </c>
      <c r="HR1" s="19" t="s">
        <v>223</v>
      </c>
      <c r="HS1" s="19" t="s">
        <v>224</v>
      </c>
      <c r="HT1" s="19" t="s">
        <v>225</v>
      </c>
      <c r="HU1" s="19" t="s">
        <v>226</v>
      </c>
      <c r="HV1" s="19" t="s">
        <v>227</v>
      </c>
      <c r="HW1" s="19" t="s">
        <v>228</v>
      </c>
      <c r="HX1" s="19" t="s">
        <v>229</v>
      </c>
      <c r="HY1" s="19" t="s">
        <v>230</v>
      </c>
      <c r="HZ1" s="19" t="s">
        <v>231</v>
      </c>
      <c r="IA1" s="19" t="s">
        <v>232</v>
      </c>
      <c r="IB1" s="19" t="s">
        <v>233</v>
      </c>
      <c r="IC1" s="19" t="s">
        <v>234</v>
      </c>
      <c r="ID1" s="19" t="s">
        <v>235</v>
      </c>
      <c r="IE1" s="19" t="s">
        <v>236</v>
      </c>
      <c r="IF1" s="19" t="s">
        <v>237</v>
      </c>
      <c r="IG1" s="19" t="s">
        <v>238</v>
      </c>
      <c r="IH1" s="19" t="s">
        <v>239</v>
      </c>
      <c r="II1" s="19" t="s">
        <v>240</v>
      </c>
      <c r="IJ1" s="19" t="s">
        <v>241</v>
      </c>
      <c r="IK1" s="19" t="s">
        <v>242</v>
      </c>
      <c r="IL1" s="19" t="s">
        <v>243</v>
      </c>
      <c r="IM1" s="19" t="s">
        <v>244</v>
      </c>
      <c r="IN1" s="19" t="s">
        <v>245</v>
      </c>
      <c r="IO1" s="19" t="s">
        <v>246</v>
      </c>
      <c r="IP1" s="19" t="s">
        <v>247</v>
      </c>
      <c r="IQ1" s="19" t="s">
        <v>248</v>
      </c>
      <c r="IR1" s="19" t="s">
        <v>249</v>
      </c>
      <c r="IS1" s="19" t="s">
        <v>250</v>
      </c>
      <c r="IT1" s="19" t="s">
        <v>251</v>
      </c>
      <c r="IU1" s="19" t="s">
        <v>252</v>
      </c>
      <c r="IV1" s="19" t="s">
        <v>253</v>
      </c>
      <c r="IW1" s="19" t="s">
        <v>254</v>
      </c>
      <c r="IX1" s="19" t="s">
        <v>255</v>
      </c>
      <c r="IY1" s="19" t="s">
        <v>256</v>
      </c>
      <c r="IZ1" s="19" t="s">
        <v>257</v>
      </c>
      <c r="JA1" s="19" t="s">
        <v>258</v>
      </c>
      <c r="JB1" s="19" t="s">
        <v>259</v>
      </c>
      <c r="JC1" s="19" t="s">
        <v>260</v>
      </c>
      <c r="JD1" s="19" t="s">
        <v>261</v>
      </c>
      <c r="JE1" s="19" t="s">
        <v>262</v>
      </c>
      <c r="JF1" s="19" t="s">
        <v>263</v>
      </c>
      <c r="JG1" s="19" t="s">
        <v>264</v>
      </c>
      <c r="JH1" s="19" t="s">
        <v>265</v>
      </c>
      <c r="JI1" s="19" t="s">
        <v>266</v>
      </c>
      <c r="JJ1" s="19" t="s">
        <v>267</v>
      </c>
      <c r="JK1" s="19" t="s">
        <v>268</v>
      </c>
      <c r="JL1" s="19" t="s">
        <v>269</v>
      </c>
      <c r="JM1" s="19" t="s">
        <v>270</v>
      </c>
      <c r="JN1" s="19" t="s">
        <v>271</v>
      </c>
      <c r="JO1" s="19" t="s">
        <v>272</v>
      </c>
      <c r="JP1" s="19" t="s">
        <v>273</v>
      </c>
      <c r="JQ1" s="19" t="s">
        <v>274</v>
      </c>
      <c r="JR1" s="19" t="s">
        <v>275</v>
      </c>
      <c r="JS1" s="19" t="s">
        <v>276</v>
      </c>
      <c r="JT1" s="19" t="s">
        <v>277</v>
      </c>
      <c r="JU1" s="19" t="s">
        <v>278</v>
      </c>
      <c r="JV1" s="19" t="s">
        <v>279</v>
      </c>
      <c r="JW1" s="19" t="s">
        <v>280</v>
      </c>
      <c r="JX1" s="19" t="s">
        <v>281</v>
      </c>
      <c r="JY1" s="19" t="s">
        <v>282</v>
      </c>
      <c r="JZ1" s="19" t="s">
        <v>283</v>
      </c>
      <c r="KA1" s="19" t="s">
        <v>284</v>
      </c>
      <c r="KB1" s="19" t="s">
        <v>285</v>
      </c>
      <c r="KC1" s="19" t="s">
        <v>286</v>
      </c>
      <c r="KD1" s="19" t="s">
        <v>287</v>
      </c>
      <c r="KE1" s="19" t="s">
        <v>288</v>
      </c>
      <c r="KF1" s="19" t="s">
        <v>289</v>
      </c>
      <c r="KG1" s="19" t="s">
        <v>290</v>
      </c>
      <c r="KH1" s="19" t="s">
        <v>291</v>
      </c>
      <c r="KI1" s="19" t="s">
        <v>292</v>
      </c>
      <c r="KJ1" s="19" t="s">
        <v>293</v>
      </c>
      <c r="KK1" s="19" t="s">
        <v>294</v>
      </c>
      <c r="KL1" s="19" t="s">
        <v>295</v>
      </c>
      <c r="KM1" s="19" t="s">
        <v>296</v>
      </c>
      <c r="KN1" s="19" t="s">
        <v>297</v>
      </c>
      <c r="KO1" s="19" t="s">
        <v>298</v>
      </c>
      <c r="KP1" s="19" t="s">
        <v>299</v>
      </c>
      <c r="KQ1" s="19" t="s">
        <v>300</v>
      </c>
      <c r="KR1" s="19" t="s">
        <v>301</v>
      </c>
      <c r="KS1" s="19" t="s">
        <v>302</v>
      </c>
      <c r="KT1" s="19" t="s">
        <v>303</v>
      </c>
      <c r="KU1" s="19" t="s">
        <v>304</v>
      </c>
      <c r="KV1" s="19" t="s">
        <v>305</v>
      </c>
      <c r="KW1" s="19" t="s">
        <v>306</v>
      </c>
      <c r="KX1" s="19" t="s">
        <v>307</v>
      </c>
      <c r="KY1" s="19" t="s">
        <v>308</v>
      </c>
      <c r="KZ1" s="19" t="s">
        <v>309</v>
      </c>
      <c r="LA1" s="19" t="s">
        <v>310</v>
      </c>
      <c r="LB1" s="19" t="s">
        <v>311</v>
      </c>
      <c r="LC1" s="19" t="s">
        <v>312</v>
      </c>
      <c r="LD1" s="19" t="s">
        <v>313</v>
      </c>
      <c r="LE1" s="19" t="s">
        <v>314</v>
      </c>
      <c r="LF1" s="18">
        <v>44144</v>
      </c>
      <c r="LG1" s="18">
        <v>44145</v>
      </c>
      <c r="LH1" s="18">
        <v>44146</v>
      </c>
      <c r="LI1" s="18">
        <v>44147</v>
      </c>
      <c r="LJ1" s="18">
        <v>44148</v>
      </c>
      <c r="LK1" s="18">
        <v>44149</v>
      </c>
      <c r="LL1" s="18">
        <v>44150</v>
      </c>
      <c r="LM1" s="18">
        <v>44151</v>
      </c>
      <c r="LN1" s="18">
        <v>44152</v>
      </c>
      <c r="LO1" s="18">
        <v>44153</v>
      </c>
      <c r="LP1" s="18">
        <v>44154</v>
      </c>
      <c r="LQ1" s="18">
        <v>44155</v>
      </c>
      <c r="LR1" s="18">
        <v>44156</v>
      </c>
      <c r="LS1" s="18">
        <v>44157</v>
      </c>
      <c r="LT1" s="18">
        <v>44158</v>
      </c>
      <c r="LU1" s="18">
        <v>44159</v>
      </c>
      <c r="LV1" s="18">
        <v>44160</v>
      </c>
      <c r="LW1" s="18">
        <v>44161</v>
      </c>
      <c r="LX1" s="18">
        <v>44162</v>
      </c>
      <c r="LY1" s="18">
        <v>44163</v>
      </c>
      <c r="LZ1" s="18">
        <v>44164</v>
      </c>
      <c r="MA1" s="18">
        <v>44165</v>
      </c>
      <c r="MB1" s="18">
        <v>44166</v>
      </c>
      <c r="MC1" s="18">
        <v>44167</v>
      </c>
      <c r="MD1" s="18">
        <v>44168</v>
      </c>
      <c r="ME1" s="18">
        <v>44169</v>
      </c>
      <c r="MF1" s="18">
        <v>44170</v>
      </c>
      <c r="MG1" s="18">
        <v>44171</v>
      </c>
      <c r="MH1" s="18">
        <v>44172</v>
      </c>
      <c r="MI1" s="18">
        <v>44173</v>
      </c>
      <c r="MJ1" s="18">
        <v>44174</v>
      </c>
      <c r="MK1" s="18">
        <v>44175</v>
      </c>
      <c r="ML1" s="18">
        <v>44176</v>
      </c>
      <c r="MM1" s="18">
        <v>44177</v>
      </c>
      <c r="MN1" s="18">
        <v>44178</v>
      </c>
      <c r="MO1" s="18">
        <v>44179</v>
      </c>
      <c r="MP1" s="18">
        <v>44180</v>
      </c>
      <c r="MQ1" s="18">
        <v>44181</v>
      </c>
      <c r="MR1" s="18">
        <v>44182</v>
      </c>
      <c r="MS1" s="18">
        <v>44183</v>
      </c>
      <c r="MT1" s="18">
        <v>44184</v>
      </c>
      <c r="MU1" s="18">
        <v>44185</v>
      </c>
      <c r="MV1" s="18">
        <v>44186</v>
      </c>
      <c r="MW1" s="18">
        <v>44187</v>
      </c>
      <c r="MX1" s="18">
        <v>44188</v>
      </c>
      <c r="MY1" s="18">
        <v>44189</v>
      </c>
      <c r="MZ1" s="18">
        <v>44190</v>
      </c>
      <c r="NA1" s="18">
        <v>44191</v>
      </c>
      <c r="NB1" s="18">
        <v>44192</v>
      </c>
      <c r="NC1" s="18">
        <v>44193</v>
      </c>
      <c r="ND1" s="18">
        <v>44194</v>
      </c>
      <c r="NE1" s="18">
        <v>44195</v>
      </c>
      <c r="NF1" s="18">
        <v>44196</v>
      </c>
      <c r="NH1" s="16"/>
    </row>
    <row r="2" spans="1:372">
      <c r="A2" s="45" t="s">
        <v>369</v>
      </c>
      <c r="B2" s="45" t="s">
        <v>370</v>
      </c>
      <c r="C2" s="1">
        <v>1</v>
      </c>
      <c r="D2" s="3">
        <f t="shared" ref="D2:D7" si="0">SUM(E2:NF2)</f>
        <v>116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>
        <v>2</v>
      </c>
      <c r="FO2" s="1"/>
      <c r="FP2" s="1"/>
      <c r="FQ2" s="1">
        <v>3</v>
      </c>
      <c r="FR2" s="1"/>
      <c r="FS2" s="1">
        <v>2</v>
      </c>
      <c r="FT2" s="1"/>
      <c r="FU2" s="1">
        <v>5</v>
      </c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>
        <v>8</v>
      </c>
      <c r="GJ2" s="1"/>
      <c r="GK2" s="1"/>
      <c r="GL2" s="1"/>
      <c r="GM2" s="1"/>
      <c r="GN2" s="1"/>
      <c r="GO2" s="1"/>
      <c r="GP2" s="1">
        <v>21</v>
      </c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>
        <v>10</v>
      </c>
      <c r="HH2" s="1">
        <v>7</v>
      </c>
      <c r="HI2" s="1"/>
      <c r="HJ2" s="1"/>
      <c r="HK2" s="1">
        <v>15</v>
      </c>
      <c r="HL2" s="1"/>
      <c r="HM2" s="1"/>
      <c r="HN2" s="1"/>
      <c r="HO2" s="1"/>
      <c r="HP2" s="1"/>
      <c r="HQ2" s="1"/>
      <c r="HR2" s="1">
        <v>7</v>
      </c>
      <c r="HS2" s="1"/>
      <c r="HT2" s="1">
        <v>17</v>
      </c>
      <c r="HU2" s="1"/>
      <c r="HV2" s="1"/>
      <c r="HW2" s="1"/>
      <c r="HX2" s="1"/>
      <c r="HY2" s="1">
        <v>8</v>
      </c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>
        <v>4</v>
      </c>
      <c r="IT2" s="1"/>
      <c r="IU2" s="1"/>
      <c r="IV2" s="1"/>
      <c r="IW2" s="1"/>
      <c r="IX2" s="1"/>
      <c r="IY2" s="1"/>
      <c r="IZ2" s="1">
        <v>7</v>
      </c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</row>
    <row r="3" spans="1:372">
      <c r="A3" s="45" t="s">
        <v>0</v>
      </c>
      <c r="B3" s="73" t="s">
        <v>375</v>
      </c>
      <c r="C3" s="74"/>
      <c r="D3" s="3">
        <f t="shared" si="0"/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>
        <v>2</v>
      </c>
      <c r="HH3" s="1"/>
      <c r="HI3" s="1"/>
      <c r="HJ3" s="1"/>
      <c r="HK3" s="1"/>
      <c r="HL3" s="1"/>
      <c r="HM3" s="1"/>
      <c r="HN3" s="1"/>
      <c r="HO3" s="1"/>
      <c r="HP3" s="1"/>
      <c r="HQ3" s="1"/>
      <c r="HR3" s="1">
        <v>2</v>
      </c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</row>
    <row r="4" spans="1:372">
      <c r="A4" s="45" t="s">
        <v>371</v>
      </c>
      <c r="B4" s="45" t="s">
        <v>372</v>
      </c>
      <c r="C4" s="1" t="str">
        <f>"+"</f>
        <v>+</v>
      </c>
      <c r="D4" s="3">
        <f t="shared" si="0"/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>
        <v>1</v>
      </c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</row>
    <row r="5" spans="1:372">
      <c r="A5" s="73" t="s">
        <v>400</v>
      </c>
      <c r="B5" s="45" t="s">
        <v>399</v>
      </c>
      <c r="C5" s="1">
        <v>3</v>
      </c>
      <c r="D5" s="3">
        <f t="shared" si="0"/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</row>
    <row r="6" spans="1:372">
      <c r="A6" s="45" t="s">
        <v>373</v>
      </c>
      <c r="B6" s="45" t="s">
        <v>374</v>
      </c>
      <c r="C6" s="1">
        <v>3</v>
      </c>
      <c r="D6" s="3">
        <f t="shared" si="0"/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</row>
    <row r="7" spans="1:372" ht="18">
      <c r="A7" s="73" t="s">
        <v>527</v>
      </c>
      <c r="B7" s="83" t="s">
        <v>528</v>
      </c>
      <c r="C7" s="1" t="s">
        <v>378</v>
      </c>
      <c r="D7" s="3">
        <f t="shared" si="0"/>
        <v>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>
        <v>1</v>
      </c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>
        <v>1</v>
      </c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</row>
  </sheetData>
  <sortState ref="A2:NH6">
    <sortCondition ref="A2"/>
  </sortState>
  <conditionalFormatting sqref="E2:NF22">
    <cfRule type="cellIs" dxfId="2" priority="1" operator="notEqual">
      <formula>""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F8"/>
  <sheetViews>
    <sheetView workbookViewId="0">
      <selection activeCell="B41" sqref="B41"/>
    </sheetView>
  </sheetViews>
  <sheetFormatPr baseColWidth="10" defaultRowHeight="15"/>
  <cols>
    <col min="1" max="1" width="28.140625" bestFit="1" customWidth="1"/>
    <col min="2" max="2" width="24.42578125" bestFit="1" customWidth="1"/>
    <col min="3" max="3" width="9.85546875" bestFit="1" customWidth="1"/>
    <col min="4" max="4" width="8.140625" bestFit="1" customWidth="1"/>
    <col min="5" max="13" width="3.7109375" hidden="1" customWidth="1"/>
    <col min="14" max="35" width="4.42578125" hidden="1" customWidth="1"/>
    <col min="36" max="44" width="3.7109375" hidden="1" customWidth="1"/>
    <col min="45" max="64" width="4.42578125" hidden="1" customWidth="1"/>
    <col min="65" max="73" width="3.7109375" hidden="1" customWidth="1"/>
    <col min="74" max="95" width="4.42578125" hidden="1" customWidth="1"/>
    <col min="96" max="104" width="3.7109375" hidden="1" customWidth="1"/>
    <col min="105" max="125" width="4.42578125" hidden="1" customWidth="1"/>
    <col min="126" max="134" width="3.7109375" hidden="1" customWidth="1"/>
    <col min="135" max="156" width="4.42578125" hidden="1" customWidth="1"/>
    <col min="157" max="165" width="3.7109375" hidden="1" customWidth="1"/>
    <col min="166" max="170" width="4.42578125" hidden="1" customWidth="1"/>
    <col min="171" max="171" width="4.42578125" bestFit="1" customWidth="1"/>
    <col min="172" max="172" width="4.42578125" hidden="1" customWidth="1"/>
    <col min="173" max="173" width="4.42578125" bestFit="1" customWidth="1"/>
    <col min="174" max="176" width="4.42578125" hidden="1" customWidth="1"/>
    <col min="177" max="177" width="4.42578125" bestFit="1" customWidth="1"/>
    <col min="178" max="183" width="4.42578125" hidden="1" customWidth="1"/>
    <col min="184" max="184" width="4.42578125" bestFit="1" customWidth="1"/>
    <col min="185" max="186" width="4.42578125" hidden="1" customWidth="1"/>
    <col min="187" max="192" width="3.7109375" hidden="1" customWidth="1"/>
    <col min="193" max="193" width="3.7109375" bestFit="1" customWidth="1"/>
    <col min="194" max="195" width="3.7109375" hidden="1" customWidth="1"/>
    <col min="196" max="210" width="4.42578125" hidden="1" customWidth="1"/>
    <col min="211" max="211" width="4.42578125" bestFit="1" customWidth="1"/>
    <col min="212" max="213" width="4.42578125" hidden="1" customWidth="1"/>
    <col min="214" max="214" width="4.42578125" bestFit="1" customWidth="1"/>
    <col min="215" max="217" width="4.42578125" hidden="1" customWidth="1"/>
    <col min="218" max="220" width="3.7109375" hidden="1" customWidth="1"/>
    <col min="221" max="222" width="3.7109375" bestFit="1" customWidth="1"/>
    <col min="223" max="226" width="3.7109375" hidden="1" customWidth="1"/>
    <col min="227" max="227" width="4.42578125" hidden="1" customWidth="1"/>
    <col min="228" max="229" width="4.42578125" bestFit="1" customWidth="1"/>
    <col min="230" max="230" width="4.42578125" hidden="1" customWidth="1"/>
    <col min="231" max="231" width="4.42578125" bestFit="1" customWidth="1"/>
    <col min="232" max="248" width="4.42578125" hidden="1" customWidth="1"/>
    <col min="249" max="252" width="3.7109375" hidden="1" customWidth="1"/>
    <col min="253" max="257" width="3.7109375" bestFit="1" customWidth="1"/>
    <col min="258" max="287" width="4.42578125" bestFit="1" customWidth="1"/>
    <col min="288" max="309" width="5.42578125" bestFit="1" customWidth="1"/>
    <col min="310" max="318" width="4.42578125" bestFit="1" customWidth="1"/>
    <col min="319" max="339" width="5.42578125" bestFit="1" customWidth="1"/>
    <col min="340" max="348" width="4.42578125" bestFit="1" customWidth="1"/>
    <col min="349" max="370" width="5.42578125" bestFit="1" customWidth="1"/>
  </cols>
  <sheetData>
    <row r="1" spans="1:370">
      <c r="A1" s="38" t="s">
        <v>509</v>
      </c>
      <c r="B1" s="38" t="s">
        <v>513</v>
      </c>
      <c r="C1" s="38" t="s">
        <v>376</v>
      </c>
      <c r="D1" s="17" t="s">
        <v>1</v>
      </c>
      <c r="E1" s="84">
        <v>43831</v>
      </c>
      <c r="F1" s="84">
        <v>43832</v>
      </c>
      <c r="G1" s="84">
        <v>43833</v>
      </c>
      <c r="H1" s="84">
        <v>43834</v>
      </c>
      <c r="I1" s="84">
        <v>43835</v>
      </c>
      <c r="J1" s="84">
        <v>43836</v>
      </c>
      <c r="K1" s="84">
        <v>43837</v>
      </c>
      <c r="L1" s="84">
        <v>43838</v>
      </c>
      <c r="M1" s="84">
        <v>43839</v>
      </c>
      <c r="N1" s="84">
        <v>43840</v>
      </c>
      <c r="O1" s="84">
        <v>43841</v>
      </c>
      <c r="P1" s="84">
        <v>43842</v>
      </c>
      <c r="Q1" s="84">
        <v>43843</v>
      </c>
      <c r="R1" s="84">
        <v>43844</v>
      </c>
      <c r="S1" s="84">
        <v>43845</v>
      </c>
      <c r="T1" s="84">
        <v>43846</v>
      </c>
      <c r="U1" s="84">
        <v>43847</v>
      </c>
      <c r="V1" s="84">
        <v>43848</v>
      </c>
      <c r="W1" s="84">
        <v>43849</v>
      </c>
      <c r="X1" s="84">
        <v>43850</v>
      </c>
      <c r="Y1" s="84">
        <v>43851</v>
      </c>
      <c r="Z1" s="84">
        <v>43852</v>
      </c>
      <c r="AA1" s="84">
        <v>43853</v>
      </c>
      <c r="AB1" s="84">
        <v>43854</v>
      </c>
      <c r="AC1" s="84">
        <v>43855</v>
      </c>
      <c r="AD1" s="84">
        <v>43856</v>
      </c>
      <c r="AE1" s="84">
        <v>43857</v>
      </c>
      <c r="AF1" s="84">
        <v>43858</v>
      </c>
      <c r="AG1" s="84">
        <v>43859</v>
      </c>
      <c r="AH1" s="84">
        <v>43860</v>
      </c>
      <c r="AI1" s="84">
        <v>43861</v>
      </c>
      <c r="AJ1" s="84">
        <v>43862</v>
      </c>
      <c r="AK1" s="84">
        <v>43863</v>
      </c>
      <c r="AL1" s="84">
        <v>43864</v>
      </c>
      <c r="AM1" s="84">
        <v>43865</v>
      </c>
      <c r="AN1" s="84">
        <v>43866</v>
      </c>
      <c r="AO1" s="84">
        <v>43867</v>
      </c>
      <c r="AP1" s="84">
        <v>43868</v>
      </c>
      <c r="AQ1" s="84">
        <v>43869</v>
      </c>
      <c r="AR1" s="84">
        <v>43870</v>
      </c>
      <c r="AS1" s="84">
        <v>43871</v>
      </c>
      <c r="AT1" s="84">
        <v>43872</v>
      </c>
      <c r="AU1" s="84">
        <v>43873</v>
      </c>
      <c r="AV1" s="84">
        <v>43874</v>
      </c>
      <c r="AW1" s="84">
        <v>43875</v>
      </c>
      <c r="AX1" s="84">
        <v>43876</v>
      </c>
      <c r="AY1" s="84">
        <v>43877</v>
      </c>
      <c r="AZ1" s="84">
        <v>43878</v>
      </c>
      <c r="BA1" s="84">
        <v>43879</v>
      </c>
      <c r="BB1" s="84">
        <v>43880</v>
      </c>
      <c r="BC1" s="84">
        <v>43881</v>
      </c>
      <c r="BD1" s="84">
        <v>43882</v>
      </c>
      <c r="BE1" s="84">
        <v>43883</v>
      </c>
      <c r="BF1" s="84">
        <v>43884</v>
      </c>
      <c r="BG1" s="84">
        <v>43885</v>
      </c>
      <c r="BH1" s="84">
        <v>43886</v>
      </c>
      <c r="BI1" s="84">
        <v>43887</v>
      </c>
      <c r="BJ1" s="84">
        <v>43888</v>
      </c>
      <c r="BK1" s="84">
        <v>43889</v>
      </c>
      <c r="BL1" s="84">
        <v>43890</v>
      </c>
      <c r="BM1" s="84">
        <v>43891</v>
      </c>
      <c r="BN1" s="84">
        <v>43892</v>
      </c>
      <c r="BO1" s="84">
        <v>43893</v>
      </c>
      <c r="BP1" s="84">
        <v>43894</v>
      </c>
      <c r="BQ1" s="84">
        <v>43895</v>
      </c>
      <c r="BR1" s="84">
        <v>43896</v>
      </c>
      <c r="BS1" s="84">
        <v>43897</v>
      </c>
      <c r="BT1" s="84">
        <v>43898</v>
      </c>
      <c r="BU1" s="84">
        <v>43899</v>
      </c>
      <c r="BV1" s="84">
        <v>43900</v>
      </c>
      <c r="BW1" s="84">
        <v>43901</v>
      </c>
      <c r="BX1" s="84">
        <v>43902</v>
      </c>
      <c r="BY1" s="84">
        <v>43903</v>
      </c>
      <c r="BZ1" s="84">
        <v>43904</v>
      </c>
      <c r="CA1" s="84">
        <v>43905</v>
      </c>
      <c r="CB1" s="84">
        <v>43906</v>
      </c>
      <c r="CC1" s="84">
        <v>43907</v>
      </c>
      <c r="CD1" s="84">
        <v>43908</v>
      </c>
      <c r="CE1" s="84">
        <v>43909</v>
      </c>
      <c r="CF1" s="84">
        <v>43910</v>
      </c>
      <c r="CG1" s="84">
        <v>43911</v>
      </c>
      <c r="CH1" s="84">
        <v>43912</v>
      </c>
      <c r="CI1" s="84">
        <v>43913</v>
      </c>
      <c r="CJ1" s="84">
        <v>43914</v>
      </c>
      <c r="CK1" s="84">
        <v>43915</v>
      </c>
      <c r="CL1" s="84">
        <v>43916</v>
      </c>
      <c r="CM1" s="84">
        <v>43917</v>
      </c>
      <c r="CN1" s="84">
        <v>43918</v>
      </c>
      <c r="CO1" s="84">
        <v>43919</v>
      </c>
      <c r="CP1" s="84">
        <v>43920</v>
      </c>
      <c r="CQ1" s="84">
        <v>43921</v>
      </c>
      <c r="CR1" s="84">
        <v>43922</v>
      </c>
      <c r="CS1" s="84">
        <v>43923</v>
      </c>
      <c r="CT1" s="84">
        <v>43924</v>
      </c>
      <c r="CU1" s="84">
        <v>43925</v>
      </c>
      <c r="CV1" s="84">
        <v>43926</v>
      </c>
      <c r="CW1" s="84">
        <v>43927</v>
      </c>
      <c r="CX1" s="84">
        <v>43928</v>
      </c>
      <c r="CY1" s="84">
        <v>43929</v>
      </c>
      <c r="CZ1" s="84">
        <v>43930</v>
      </c>
      <c r="DA1" s="84">
        <v>43931</v>
      </c>
      <c r="DB1" s="84">
        <v>43932</v>
      </c>
      <c r="DC1" s="84">
        <v>43933</v>
      </c>
      <c r="DD1" s="84">
        <v>43934</v>
      </c>
      <c r="DE1" s="84">
        <v>43935</v>
      </c>
      <c r="DF1" s="84">
        <v>43936</v>
      </c>
      <c r="DG1" s="84">
        <v>43937</v>
      </c>
      <c r="DH1" s="84">
        <v>43938</v>
      </c>
      <c r="DI1" s="84">
        <v>43939</v>
      </c>
      <c r="DJ1" s="84">
        <v>43940</v>
      </c>
      <c r="DK1" s="84">
        <v>43941</v>
      </c>
      <c r="DL1" s="84">
        <v>43942</v>
      </c>
      <c r="DM1" s="84">
        <v>43943</v>
      </c>
      <c r="DN1" s="84">
        <v>43944</v>
      </c>
      <c r="DO1" s="84">
        <v>43945</v>
      </c>
      <c r="DP1" s="84">
        <v>43946</v>
      </c>
      <c r="DQ1" s="84">
        <v>43947</v>
      </c>
      <c r="DR1" s="84">
        <v>43948</v>
      </c>
      <c r="DS1" s="84">
        <v>43949</v>
      </c>
      <c r="DT1" s="84">
        <v>43950</v>
      </c>
      <c r="DU1" s="84">
        <v>43951</v>
      </c>
      <c r="DV1" s="84">
        <v>43952</v>
      </c>
      <c r="DW1" s="84">
        <v>43953</v>
      </c>
      <c r="DX1" s="84">
        <v>43954</v>
      </c>
      <c r="DY1" s="84">
        <v>43955</v>
      </c>
      <c r="DZ1" s="84">
        <v>43956</v>
      </c>
      <c r="EA1" s="84">
        <v>43957</v>
      </c>
      <c r="EB1" s="84">
        <v>43958</v>
      </c>
      <c r="EC1" s="84">
        <v>43959</v>
      </c>
      <c r="ED1" s="84">
        <v>43960</v>
      </c>
      <c r="EE1" s="84">
        <v>43961</v>
      </c>
      <c r="EF1" s="84">
        <v>43962</v>
      </c>
      <c r="EG1" s="84">
        <v>43963</v>
      </c>
      <c r="EH1" s="84">
        <v>43964</v>
      </c>
      <c r="EI1" s="84">
        <v>43965</v>
      </c>
      <c r="EJ1" s="84">
        <v>43966</v>
      </c>
      <c r="EK1" s="84">
        <v>43967</v>
      </c>
      <c r="EL1" s="84">
        <v>43968</v>
      </c>
      <c r="EM1" s="84">
        <v>43969</v>
      </c>
      <c r="EN1" s="84">
        <v>43970</v>
      </c>
      <c r="EO1" s="84">
        <v>43971</v>
      </c>
      <c r="EP1" s="84">
        <v>43972</v>
      </c>
      <c r="EQ1" s="84">
        <v>43973</v>
      </c>
      <c r="ER1" s="84">
        <v>43974</v>
      </c>
      <c r="ES1" s="84">
        <v>43975</v>
      </c>
      <c r="ET1" s="84">
        <v>43976</v>
      </c>
      <c r="EU1" s="84">
        <v>43977</v>
      </c>
      <c r="EV1" s="84">
        <v>43978</v>
      </c>
      <c r="EW1" s="84">
        <v>43979</v>
      </c>
      <c r="EX1" s="84">
        <v>43980</v>
      </c>
      <c r="EY1" s="84">
        <v>43981</v>
      </c>
      <c r="EZ1" s="84">
        <v>43982</v>
      </c>
      <c r="FA1" s="84">
        <v>43983</v>
      </c>
      <c r="FB1" s="84">
        <v>43984</v>
      </c>
      <c r="FC1" s="84">
        <v>43985</v>
      </c>
      <c r="FD1" s="84">
        <v>43986</v>
      </c>
      <c r="FE1" s="84">
        <v>43987</v>
      </c>
      <c r="FF1" s="84">
        <v>43988</v>
      </c>
      <c r="FG1" s="84">
        <v>43989</v>
      </c>
      <c r="FH1" s="84">
        <v>43990</v>
      </c>
      <c r="FI1" s="84">
        <v>43991</v>
      </c>
      <c r="FJ1" s="84">
        <v>43992</v>
      </c>
      <c r="FK1" s="84">
        <v>43993</v>
      </c>
      <c r="FL1" s="84">
        <v>43994</v>
      </c>
      <c r="FM1" s="84">
        <v>43995</v>
      </c>
      <c r="FN1" s="84">
        <v>43996</v>
      </c>
      <c r="FO1" s="84">
        <v>43997</v>
      </c>
      <c r="FP1" s="84">
        <v>43998</v>
      </c>
      <c r="FQ1" s="84">
        <v>43999</v>
      </c>
      <c r="FR1" s="84">
        <v>44000</v>
      </c>
      <c r="FS1" s="84">
        <v>44001</v>
      </c>
      <c r="FT1" s="84">
        <v>44002</v>
      </c>
      <c r="FU1" s="84">
        <v>44003</v>
      </c>
      <c r="FV1" s="84">
        <v>44004</v>
      </c>
      <c r="FW1" s="84">
        <v>44005</v>
      </c>
      <c r="FX1" s="84">
        <v>44006</v>
      </c>
      <c r="FY1" s="84">
        <v>44007</v>
      </c>
      <c r="FZ1" s="84">
        <v>44008</v>
      </c>
      <c r="GA1" s="84">
        <v>44009</v>
      </c>
      <c r="GB1" s="84">
        <v>44010</v>
      </c>
      <c r="GC1" s="84">
        <v>44011</v>
      </c>
      <c r="GD1" s="84">
        <v>44012</v>
      </c>
      <c r="GE1" s="84">
        <v>44013</v>
      </c>
      <c r="GF1" s="84">
        <v>44014</v>
      </c>
      <c r="GG1" s="84">
        <v>44015</v>
      </c>
      <c r="GH1" s="84">
        <v>44016</v>
      </c>
      <c r="GI1" s="84">
        <v>44017</v>
      </c>
      <c r="GJ1" s="84">
        <v>44018</v>
      </c>
      <c r="GK1" s="84">
        <v>44019</v>
      </c>
      <c r="GL1" s="84">
        <v>44020</v>
      </c>
      <c r="GM1" s="84">
        <v>44021</v>
      </c>
      <c r="GN1" s="84">
        <v>44022</v>
      </c>
      <c r="GO1" s="84">
        <v>44023</v>
      </c>
      <c r="GP1" s="84">
        <v>44024</v>
      </c>
      <c r="GQ1" s="84">
        <v>44025</v>
      </c>
      <c r="GR1" s="84">
        <v>44026</v>
      </c>
      <c r="GS1" s="84">
        <v>44027</v>
      </c>
      <c r="GT1" s="84">
        <v>44028</v>
      </c>
      <c r="GU1" s="84">
        <v>44029</v>
      </c>
      <c r="GV1" s="84">
        <v>44030</v>
      </c>
      <c r="GW1" s="84">
        <v>44031</v>
      </c>
      <c r="GX1" s="84">
        <v>44032</v>
      </c>
      <c r="GY1" s="84">
        <v>44033</v>
      </c>
      <c r="GZ1" s="84">
        <v>44034</v>
      </c>
      <c r="HA1" s="84">
        <v>44035</v>
      </c>
      <c r="HB1" s="84">
        <v>44036</v>
      </c>
      <c r="HC1" s="84">
        <v>44037</v>
      </c>
      <c r="HD1" s="84">
        <v>44038</v>
      </c>
      <c r="HE1" s="84">
        <v>44039</v>
      </c>
      <c r="HF1" s="84">
        <v>44040</v>
      </c>
      <c r="HG1" s="84">
        <v>44041</v>
      </c>
      <c r="HH1" s="84">
        <v>44042</v>
      </c>
      <c r="HI1" s="84">
        <v>44043</v>
      </c>
      <c r="HJ1" s="84">
        <v>44044</v>
      </c>
      <c r="HK1" s="84">
        <v>44045</v>
      </c>
      <c r="HL1" s="84">
        <v>44046</v>
      </c>
      <c r="HM1" s="84">
        <v>44047</v>
      </c>
      <c r="HN1" s="84">
        <v>44048</v>
      </c>
      <c r="HO1" s="84">
        <v>44049</v>
      </c>
      <c r="HP1" s="84">
        <v>44050</v>
      </c>
      <c r="HQ1" s="84">
        <v>44051</v>
      </c>
      <c r="HR1" s="84">
        <v>44052</v>
      </c>
      <c r="HS1" s="84">
        <v>44053</v>
      </c>
      <c r="HT1" s="84">
        <v>44054</v>
      </c>
      <c r="HU1" s="84">
        <v>44055</v>
      </c>
      <c r="HV1" s="84">
        <v>44056</v>
      </c>
      <c r="HW1" s="84">
        <v>44057</v>
      </c>
      <c r="HX1" s="84">
        <v>44058</v>
      </c>
      <c r="HY1" s="84">
        <v>44059</v>
      </c>
      <c r="HZ1" s="84">
        <v>44060</v>
      </c>
      <c r="IA1" s="84">
        <v>44061</v>
      </c>
      <c r="IB1" s="84">
        <v>44062</v>
      </c>
      <c r="IC1" s="84">
        <v>44063</v>
      </c>
      <c r="ID1" s="84">
        <v>44064</v>
      </c>
      <c r="IE1" s="84">
        <v>44065</v>
      </c>
      <c r="IF1" s="84">
        <v>44066</v>
      </c>
      <c r="IG1" s="84">
        <v>44067</v>
      </c>
      <c r="IH1" s="84">
        <v>44068</v>
      </c>
      <c r="II1" s="84">
        <v>44069</v>
      </c>
      <c r="IJ1" s="84">
        <v>44070</v>
      </c>
      <c r="IK1" s="84">
        <v>44071</v>
      </c>
      <c r="IL1" s="84">
        <v>44072</v>
      </c>
      <c r="IM1" s="84">
        <v>44073</v>
      </c>
      <c r="IN1" s="84">
        <v>44074</v>
      </c>
      <c r="IO1" s="84">
        <v>44075</v>
      </c>
      <c r="IP1" s="84">
        <v>44076</v>
      </c>
      <c r="IQ1" s="84">
        <v>44077</v>
      </c>
      <c r="IR1" s="84">
        <v>44078</v>
      </c>
      <c r="IS1" s="84">
        <v>44079</v>
      </c>
      <c r="IT1" s="84">
        <v>44080</v>
      </c>
      <c r="IU1" s="84">
        <v>44081</v>
      </c>
      <c r="IV1" s="84">
        <v>44082</v>
      </c>
      <c r="IW1" s="84">
        <v>44083</v>
      </c>
      <c r="IX1" s="84">
        <v>44084</v>
      </c>
      <c r="IY1" s="84">
        <v>44085</v>
      </c>
      <c r="IZ1" s="84">
        <v>44086</v>
      </c>
      <c r="JA1" s="84">
        <v>44087</v>
      </c>
      <c r="JB1" s="84">
        <v>44088</v>
      </c>
      <c r="JC1" s="84">
        <v>44089</v>
      </c>
      <c r="JD1" s="84">
        <v>44090</v>
      </c>
      <c r="JE1" s="84">
        <v>44091</v>
      </c>
      <c r="JF1" s="84">
        <v>44092</v>
      </c>
      <c r="JG1" s="84">
        <v>44093</v>
      </c>
      <c r="JH1" s="84">
        <v>44094</v>
      </c>
      <c r="JI1" s="84">
        <v>44095</v>
      </c>
      <c r="JJ1" s="84">
        <v>44096</v>
      </c>
      <c r="JK1" s="84">
        <v>44097</v>
      </c>
      <c r="JL1" s="84">
        <v>44098</v>
      </c>
      <c r="JM1" s="84">
        <v>44099</v>
      </c>
      <c r="JN1" s="84">
        <v>44100</v>
      </c>
      <c r="JO1" s="84">
        <v>44101</v>
      </c>
      <c r="JP1" s="84">
        <v>44102</v>
      </c>
      <c r="JQ1" s="84">
        <v>44103</v>
      </c>
      <c r="JR1" s="84">
        <v>44104</v>
      </c>
      <c r="JS1" s="84">
        <v>44105</v>
      </c>
      <c r="JT1" s="84">
        <v>44106</v>
      </c>
      <c r="JU1" s="84">
        <v>44107</v>
      </c>
      <c r="JV1" s="84">
        <v>44108</v>
      </c>
      <c r="JW1" s="84">
        <v>44109</v>
      </c>
      <c r="JX1" s="84">
        <v>44110</v>
      </c>
      <c r="JY1" s="84">
        <v>44111</v>
      </c>
      <c r="JZ1" s="84">
        <v>44112</v>
      </c>
      <c r="KA1" s="84">
        <v>44113</v>
      </c>
      <c r="KB1" s="84">
        <v>44114</v>
      </c>
      <c r="KC1" s="84">
        <v>44115</v>
      </c>
      <c r="KD1" s="84">
        <v>44116</v>
      </c>
      <c r="KE1" s="84">
        <v>44117</v>
      </c>
      <c r="KF1" s="84">
        <v>44118</v>
      </c>
      <c r="KG1" s="84">
        <v>44119</v>
      </c>
      <c r="KH1" s="84">
        <v>44120</v>
      </c>
      <c r="KI1" s="84">
        <v>44121</v>
      </c>
      <c r="KJ1" s="84">
        <v>44122</v>
      </c>
      <c r="KK1" s="84">
        <v>44123</v>
      </c>
      <c r="KL1" s="84">
        <v>44124</v>
      </c>
      <c r="KM1" s="84">
        <v>44125</v>
      </c>
      <c r="KN1" s="84">
        <v>44126</v>
      </c>
      <c r="KO1" s="84">
        <v>44127</v>
      </c>
      <c r="KP1" s="84">
        <v>44128</v>
      </c>
      <c r="KQ1" s="84">
        <v>44129</v>
      </c>
      <c r="KR1" s="84">
        <v>44130</v>
      </c>
      <c r="KS1" s="84">
        <v>44131</v>
      </c>
      <c r="KT1" s="84">
        <v>44132</v>
      </c>
      <c r="KU1" s="84">
        <v>44133</v>
      </c>
      <c r="KV1" s="84">
        <v>44134</v>
      </c>
      <c r="KW1" s="84">
        <v>44135</v>
      </c>
      <c r="KX1" s="84">
        <v>44136</v>
      </c>
      <c r="KY1" s="84">
        <v>44137</v>
      </c>
      <c r="KZ1" s="84">
        <v>44138</v>
      </c>
      <c r="LA1" s="84">
        <v>44139</v>
      </c>
      <c r="LB1" s="84">
        <v>44140</v>
      </c>
      <c r="LC1" s="84">
        <v>44141</v>
      </c>
      <c r="LD1" s="84">
        <v>44142</v>
      </c>
      <c r="LE1" s="84">
        <v>44143</v>
      </c>
      <c r="LF1" s="84">
        <v>44144</v>
      </c>
      <c r="LG1" s="84">
        <v>44145</v>
      </c>
      <c r="LH1" s="84">
        <v>44146</v>
      </c>
      <c r="LI1" s="84">
        <v>44147</v>
      </c>
      <c r="LJ1" s="84">
        <v>44148</v>
      </c>
      <c r="LK1" s="84">
        <v>44149</v>
      </c>
      <c r="LL1" s="84">
        <v>44150</v>
      </c>
      <c r="LM1" s="84">
        <v>44151</v>
      </c>
      <c r="LN1" s="84">
        <v>44152</v>
      </c>
      <c r="LO1" s="84">
        <v>44153</v>
      </c>
      <c r="LP1" s="84">
        <v>44154</v>
      </c>
      <c r="LQ1" s="84">
        <v>44155</v>
      </c>
      <c r="LR1" s="84">
        <v>44156</v>
      </c>
      <c r="LS1" s="84">
        <v>44157</v>
      </c>
      <c r="LT1" s="84">
        <v>44158</v>
      </c>
      <c r="LU1" s="84">
        <v>44159</v>
      </c>
      <c r="LV1" s="84">
        <v>44160</v>
      </c>
      <c r="LW1" s="84">
        <v>44161</v>
      </c>
      <c r="LX1" s="84">
        <v>44162</v>
      </c>
      <c r="LY1" s="84">
        <v>44163</v>
      </c>
      <c r="LZ1" s="84">
        <v>44164</v>
      </c>
      <c r="MA1" s="84">
        <v>44165</v>
      </c>
      <c r="MB1" s="84">
        <v>44166</v>
      </c>
      <c r="MC1" s="84">
        <v>44167</v>
      </c>
      <c r="MD1" s="84">
        <v>44168</v>
      </c>
      <c r="ME1" s="84">
        <v>44169</v>
      </c>
      <c r="MF1" s="84">
        <v>44170</v>
      </c>
      <c r="MG1" s="84">
        <v>44171</v>
      </c>
      <c r="MH1" s="84">
        <v>44172</v>
      </c>
      <c r="MI1" s="84">
        <v>44173</v>
      </c>
      <c r="MJ1" s="84">
        <v>44174</v>
      </c>
      <c r="MK1" s="84">
        <v>44175</v>
      </c>
      <c r="ML1" s="84">
        <v>44176</v>
      </c>
      <c r="MM1" s="84">
        <v>44177</v>
      </c>
      <c r="MN1" s="84">
        <v>44178</v>
      </c>
      <c r="MO1" s="84">
        <v>44179</v>
      </c>
      <c r="MP1" s="84">
        <v>44180</v>
      </c>
      <c r="MQ1" s="84">
        <v>44181</v>
      </c>
      <c r="MR1" s="84">
        <v>44182</v>
      </c>
      <c r="MS1" s="84">
        <v>44183</v>
      </c>
      <c r="MT1" s="84">
        <v>44184</v>
      </c>
      <c r="MU1" s="84">
        <v>44185</v>
      </c>
      <c r="MV1" s="84">
        <v>44186</v>
      </c>
      <c r="MW1" s="84">
        <v>44187</v>
      </c>
      <c r="MX1" s="84">
        <v>44188</v>
      </c>
      <c r="MY1" s="84">
        <v>44189</v>
      </c>
      <c r="MZ1" s="84">
        <v>44190</v>
      </c>
      <c r="NA1" s="84">
        <v>44191</v>
      </c>
      <c r="NB1" s="84">
        <v>44192</v>
      </c>
      <c r="NC1" s="84">
        <v>44193</v>
      </c>
      <c r="ND1" s="84">
        <v>44194</v>
      </c>
      <c r="NE1" s="84">
        <v>44195</v>
      </c>
      <c r="NF1" s="84">
        <v>44196</v>
      </c>
    </row>
    <row r="2" spans="1:370">
      <c r="A2" s="45" t="s">
        <v>369</v>
      </c>
      <c r="B2" s="45" t="s">
        <v>370</v>
      </c>
      <c r="C2" s="1">
        <v>1</v>
      </c>
      <c r="D2" s="3">
        <f t="shared" ref="D2:D7" si="0">SUM(E2:NF2)</f>
        <v>58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>
        <v>4</v>
      </c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>
        <v>4</v>
      </c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>
        <v>6</v>
      </c>
      <c r="HD2" s="1"/>
      <c r="HE2" s="1"/>
      <c r="HF2" s="1">
        <v>5</v>
      </c>
      <c r="HG2" s="1"/>
      <c r="HH2" s="1"/>
      <c r="HI2" s="1"/>
      <c r="HJ2" s="1"/>
      <c r="HK2" s="1"/>
      <c r="HL2" s="1"/>
      <c r="HM2" s="1">
        <v>6</v>
      </c>
      <c r="HN2" s="1">
        <v>16</v>
      </c>
      <c r="HO2" s="1"/>
      <c r="HP2" s="1"/>
      <c r="HQ2" s="1"/>
      <c r="HR2" s="1"/>
      <c r="HS2" s="1"/>
      <c r="HT2" s="1">
        <v>9</v>
      </c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>
        <v>8</v>
      </c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</row>
    <row r="3" spans="1:370">
      <c r="A3" s="45" t="s">
        <v>0</v>
      </c>
      <c r="B3" s="45" t="s">
        <v>375</v>
      </c>
      <c r="C3" s="74"/>
      <c r="D3" s="3">
        <f t="shared" si="0"/>
        <v>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>
        <v>1</v>
      </c>
      <c r="HD3" s="1"/>
      <c r="HE3" s="1"/>
      <c r="HF3" s="1"/>
      <c r="HG3" s="1"/>
      <c r="HH3" s="1"/>
      <c r="HI3" s="1"/>
      <c r="HJ3" s="1"/>
      <c r="HK3" s="1"/>
      <c r="HL3" s="1"/>
      <c r="HM3" s="1"/>
      <c r="HN3" s="1">
        <v>1</v>
      </c>
      <c r="HO3" s="1"/>
      <c r="HP3" s="1"/>
      <c r="HQ3" s="1"/>
      <c r="HR3" s="1"/>
      <c r="HS3" s="1"/>
      <c r="HT3" s="1">
        <v>3</v>
      </c>
      <c r="HU3" s="1">
        <v>2</v>
      </c>
      <c r="HV3" s="1"/>
      <c r="HW3" s="1">
        <v>1</v>
      </c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>
        <v>1</v>
      </c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</row>
    <row r="4" spans="1:370">
      <c r="A4" s="45" t="s">
        <v>371</v>
      </c>
      <c r="B4" s="45" t="s">
        <v>372</v>
      </c>
      <c r="C4" s="1" t="str">
        <f>"+"</f>
        <v>+</v>
      </c>
      <c r="D4" s="3">
        <f t="shared" si="0"/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>
        <v>1</v>
      </c>
      <c r="FP4" s="1"/>
      <c r="FQ4" s="1"/>
      <c r="FR4" s="1"/>
      <c r="FS4" s="1"/>
      <c r="FT4" s="1"/>
      <c r="FU4" s="1">
        <v>1</v>
      </c>
      <c r="FV4" s="1"/>
      <c r="FW4" s="1"/>
      <c r="FX4" s="1"/>
      <c r="FY4" s="1"/>
      <c r="FZ4" s="1"/>
      <c r="GA4" s="1"/>
      <c r="GB4" s="1">
        <v>1</v>
      </c>
      <c r="GC4" s="1"/>
      <c r="GD4" s="1"/>
      <c r="GE4" s="1"/>
      <c r="GF4" s="1"/>
      <c r="GG4" s="1"/>
      <c r="GH4" s="1"/>
      <c r="GI4" s="1"/>
      <c r="GJ4" s="1"/>
      <c r="GK4" s="1">
        <v>2</v>
      </c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>
        <v>1</v>
      </c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</row>
    <row r="5" spans="1:370">
      <c r="A5" s="45" t="s">
        <v>400</v>
      </c>
      <c r="B5" s="45" t="s">
        <v>399</v>
      </c>
      <c r="C5" s="1">
        <v>3</v>
      </c>
      <c r="D5" s="3">
        <f t="shared" si="0"/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</row>
    <row r="6" spans="1:370">
      <c r="A6" s="45" t="s">
        <v>373</v>
      </c>
      <c r="B6" s="45" t="s">
        <v>374</v>
      </c>
      <c r="C6" s="1">
        <v>3</v>
      </c>
      <c r="D6" s="3">
        <f t="shared" si="0"/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</row>
    <row r="7" spans="1:370" ht="18">
      <c r="A7" s="45" t="s">
        <v>527</v>
      </c>
      <c r="B7" s="45" t="s">
        <v>528</v>
      </c>
      <c r="C7" s="1" t="s">
        <v>378</v>
      </c>
      <c r="D7" s="3">
        <f t="shared" si="0"/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>
        <v>1</v>
      </c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</row>
    <row r="8" spans="1:370">
      <c r="A8" s="45" t="s">
        <v>543</v>
      </c>
      <c r="B8" s="45" t="s">
        <v>544</v>
      </c>
      <c r="C8" s="1">
        <v>2</v>
      </c>
      <c r="D8" s="3">
        <f t="shared" ref="D8" si="1">SUM(E8:NF8)</f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>
        <v>1</v>
      </c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</row>
  </sheetData>
  <conditionalFormatting sqref="E2:NF8">
    <cfRule type="cellIs" dxfId="1" priority="1" operator="notEqual">
      <formula>""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Meta Daten</vt:lpstr>
      <vt:lpstr>2020</vt:lpstr>
      <vt:lpstr>2021</vt:lpstr>
      <vt:lpstr>2022</vt:lpstr>
      <vt:lpstr>2023</vt:lpstr>
      <vt:lpstr>HS_2020</vt:lpstr>
      <vt:lpstr>HS_2021</vt:lpstr>
      <vt:lpstr>HS_2022</vt:lpstr>
      <vt:lpstr>HS_2023</vt:lpstr>
      <vt:lpstr>Auswertung</vt:lpstr>
      <vt:lpstr>Statistic</vt:lpstr>
    </vt:vector>
  </TitlesOfParts>
  <Company>Finisar Berlin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Theuer</dc:creator>
  <cp:lastModifiedBy>admin</cp:lastModifiedBy>
  <cp:lastPrinted>2023-08-12T14:57:52Z</cp:lastPrinted>
  <dcterms:created xsi:type="dcterms:W3CDTF">2020-09-09T09:49:46Z</dcterms:created>
  <dcterms:modified xsi:type="dcterms:W3CDTF">2023-12-18T09:57:10Z</dcterms:modified>
</cp:coreProperties>
</file>