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etcharat\Google Drive\CommonSpace\work\academicServices\2563-AISangthong\introAI\"/>
    </mc:Choice>
  </mc:AlternateContent>
  <xr:revisionPtr revIDLastSave="0" documentId="13_ncr:1_{A50DA7F8-EB15-4FD2-A79B-49F833593181}" xr6:coauthVersionLast="36" xr6:coauthVersionMax="36" xr10:uidLastSave="{00000000-0000-0000-0000-000000000000}"/>
  <bookViews>
    <workbookView xWindow="14664" yWindow="0" windowWidth="19416" windowHeight="11016" tabRatio="500" xr2:uid="{00000000-000D-0000-FFFF-FFFF00000000}"/>
  </bookViews>
  <sheets>
    <sheet name="sec 2" sheetId="6" r:id="rId1"/>
  </sheets>
  <definedNames>
    <definedName name="_xlnm._FilterDatabase" localSheetId="0" hidden="1">'sec 2'!$A$1:$AA$1</definedName>
    <definedName name="_xlnm.Print_Area" localSheetId="0">'sec 2'!$A:$M</definedName>
    <definedName name="_xlnm.Print_Titles" localSheetId="0">'sec 2'!$1:$1</definedName>
  </definedNames>
  <calcPr calcId="19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6" i="6" l="1"/>
  <c r="K66" i="6"/>
  <c r="E2" i="6"/>
  <c r="F2" i="6"/>
  <c r="H2" i="6"/>
  <c r="J2" i="6"/>
  <c r="K2" i="6"/>
  <c r="E3" i="6"/>
  <c r="F3" i="6"/>
  <c r="H3" i="6"/>
  <c r="J3" i="6"/>
  <c r="K3" i="6"/>
  <c r="E4" i="6"/>
  <c r="F4" i="6"/>
  <c r="H4" i="6"/>
  <c r="J4" i="6"/>
  <c r="K4" i="6"/>
  <c r="E5" i="6"/>
  <c r="F5" i="6"/>
  <c r="H5" i="6"/>
  <c r="J5" i="6"/>
  <c r="K5" i="6"/>
  <c r="E6" i="6"/>
  <c r="F6" i="6"/>
  <c r="H6" i="6"/>
  <c r="J6" i="6"/>
  <c r="K6" i="6"/>
  <c r="E7" i="6"/>
  <c r="F7" i="6"/>
  <c r="H7" i="6"/>
  <c r="J7" i="6"/>
  <c r="K7" i="6"/>
  <c r="E8" i="6"/>
  <c r="F8" i="6"/>
  <c r="H8" i="6"/>
  <c r="J8" i="6"/>
  <c r="K8" i="6"/>
  <c r="E9" i="6"/>
  <c r="F9" i="6"/>
  <c r="H9" i="6"/>
  <c r="J9" i="6"/>
  <c r="K9" i="6"/>
  <c r="E10" i="6"/>
  <c r="F10" i="6"/>
  <c r="H10" i="6"/>
  <c r="J10" i="6"/>
  <c r="K10" i="6"/>
  <c r="E11" i="6"/>
  <c r="F11" i="6"/>
  <c r="H11" i="6"/>
  <c r="J11" i="6"/>
  <c r="K11" i="6"/>
  <c r="E12" i="6"/>
  <c r="F12" i="6"/>
  <c r="H12" i="6"/>
  <c r="J12" i="6"/>
  <c r="K12" i="6"/>
  <c r="E13" i="6"/>
  <c r="F13" i="6"/>
  <c r="H13" i="6"/>
  <c r="J13" i="6"/>
  <c r="K13" i="6"/>
  <c r="E14" i="6"/>
  <c r="F14" i="6"/>
  <c r="H14" i="6"/>
  <c r="J14" i="6"/>
  <c r="K14" i="6"/>
  <c r="E15" i="6"/>
  <c r="F15" i="6"/>
  <c r="H15" i="6"/>
  <c r="J15" i="6"/>
  <c r="K15" i="6"/>
  <c r="E16" i="6"/>
  <c r="F16" i="6"/>
  <c r="H16" i="6"/>
  <c r="J16" i="6"/>
  <c r="K16" i="6"/>
  <c r="E17" i="6"/>
  <c r="F17" i="6"/>
  <c r="H17" i="6"/>
  <c r="J17" i="6"/>
  <c r="K17" i="6"/>
  <c r="E18" i="6"/>
  <c r="F18" i="6"/>
  <c r="H18" i="6"/>
  <c r="J18" i="6"/>
  <c r="K18" i="6"/>
  <c r="E19" i="6"/>
  <c r="F19" i="6"/>
  <c r="H19" i="6"/>
  <c r="J19" i="6"/>
  <c r="K19" i="6"/>
  <c r="E20" i="6"/>
  <c r="F20" i="6"/>
  <c r="H20" i="6"/>
  <c r="J20" i="6"/>
  <c r="K20" i="6"/>
  <c r="E21" i="6"/>
  <c r="F21" i="6"/>
  <c r="H21" i="6"/>
  <c r="J21" i="6"/>
  <c r="K21" i="6"/>
  <c r="E22" i="6"/>
  <c r="F22" i="6"/>
  <c r="H22" i="6"/>
  <c r="J22" i="6"/>
  <c r="K22" i="6"/>
  <c r="E23" i="6"/>
  <c r="F23" i="6"/>
  <c r="K23" i="6"/>
  <c r="E24" i="6"/>
  <c r="F24" i="6"/>
  <c r="H24" i="6"/>
  <c r="J24" i="6"/>
  <c r="K24" i="6"/>
  <c r="E25" i="6"/>
  <c r="F25" i="6"/>
  <c r="H25" i="6"/>
  <c r="J25" i="6"/>
  <c r="K25" i="6"/>
  <c r="E26" i="6"/>
  <c r="F26" i="6"/>
  <c r="H26" i="6"/>
  <c r="J26" i="6"/>
  <c r="K26" i="6"/>
  <c r="E27" i="6"/>
  <c r="F27" i="6"/>
  <c r="H27" i="6"/>
  <c r="J27" i="6"/>
  <c r="K27" i="6"/>
  <c r="E28" i="6"/>
  <c r="F28" i="6"/>
  <c r="H28" i="6"/>
  <c r="J28" i="6"/>
  <c r="K28" i="6"/>
  <c r="E29" i="6"/>
  <c r="F29" i="6"/>
  <c r="H29" i="6"/>
  <c r="J29" i="6"/>
  <c r="K29" i="6"/>
  <c r="E30" i="6"/>
  <c r="F30" i="6"/>
  <c r="K30" i="6"/>
  <c r="E31" i="6"/>
  <c r="F31" i="6"/>
  <c r="H31" i="6"/>
  <c r="J31" i="6"/>
  <c r="K31" i="6"/>
  <c r="E32" i="6"/>
  <c r="F32" i="6"/>
  <c r="H32" i="6"/>
  <c r="J32" i="6"/>
  <c r="K32" i="6"/>
  <c r="E33" i="6"/>
  <c r="F33" i="6"/>
  <c r="H33" i="6"/>
  <c r="J33" i="6"/>
  <c r="K33" i="6"/>
  <c r="E34" i="6"/>
  <c r="F34" i="6"/>
  <c r="H34" i="6"/>
  <c r="J34" i="6"/>
  <c r="K34" i="6"/>
  <c r="E35" i="6"/>
  <c r="F35" i="6"/>
  <c r="H35" i="6"/>
  <c r="J35" i="6"/>
  <c r="K35" i="6"/>
  <c r="E36" i="6"/>
  <c r="F36" i="6"/>
  <c r="H36" i="6"/>
  <c r="J36" i="6"/>
  <c r="K36" i="6"/>
  <c r="E37" i="6"/>
  <c r="F37" i="6"/>
  <c r="H37" i="6"/>
  <c r="J37" i="6"/>
  <c r="K37" i="6"/>
  <c r="E38" i="6"/>
  <c r="F38" i="6"/>
  <c r="J38" i="6"/>
  <c r="K38" i="6"/>
  <c r="E39" i="6"/>
  <c r="F39" i="6"/>
  <c r="H39" i="6"/>
  <c r="J39" i="6"/>
  <c r="K39" i="6"/>
  <c r="E40" i="6"/>
  <c r="F40" i="6"/>
  <c r="H40" i="6"/>
  <c r="J40" i="6"/>
  <c r="K40" i="6"/>
  <c r="E41" i="6"/>
  <c r="F41" i="6"/>
  <c r="H41" i="6"/>
  <c r="J41" i="6"/>
  <c r="K41" i="6"/>
  <c r="E42" i="6"/>
  <c r="F42" i="6"/>
  <c r="H42" i="6"/>
  <c r="J42" i="6"/>
  <c r="K42" i="6"/>
  <c r="E43" i="6"/>
  <c r="F43" i="6"/>
  <c r="H43" i="6"/>
  <c r="J43" i="6"/>
  <c r="K43" i="6"/>
  <c r="E44" i="6"/>
  <c r="F44" i="6"/>
  <c r="H44" i="6"/>
  <c r="J44" i="6"/>
  <c r="K44" i="6"/>
  <c r="E45" i="6"/>
  <c r="F45" i="6"/>
  <c r="H45" i="6"/>
  <c r="J45" i="6"/>
  <c r="K45" i="6"/>
  <c r="E46" i="6"/>
  <c r="F46" i="6"/>
  <c r="H46" i="6"/>
  <c r="J46" i="6"/>
  <c r="K46" i="6"/>
  <c r="E47" i="6"/>
  <c r="F47" i="6"/>
  <c r="H47" i="6"/>
  <c r="J47" i="6"/>
  <c r="K47" i="6"/>
  <c r="E48" i="6"/>
  <c r="F48" i="6"/>
  <c r="H48" i="6"/>
  <c r="J48" i="6"/>
  <c r="K48" i="6"/>
  <c r="E49" i="6"/>
  <c r="F49" i="6"/>
  <c r="H49" i="6"/>
  <c r="J49" i="6"/>
  <c r="K49" i="6"/>
  <c r="E50" i="6"/>
  <c r="F50" i="6"/>
  <c r="H50" i="6"/>
  <c r="J50" i="6"/>
  <c r="K50" i="6"/>
  <c r="E51" i="6"/>
  <c r="F51" i="6"/>
  <c r="H51" i="6"/>
  <c r="J51" i="6"/>
  <c r="K51" i="6"/>
  <c r="E52" i="6"/>
  <c r="F52" i="6"/>
  <c r="H52" i="6"/>
  <c r="J52" i="6"/>
  <c r="K52" i="6"/>
  <c r="E53" i="6"/>
  <c r="F53" i="6"/>
  <c r="H53" i="6"/>
  <c r="J53" i="6"/>
  <c r="K53" i="6"/>
  <c r="E54" i="6"/>
  <c r="F54" i="6"/>
  <c r="H54" i="6"/>
  <c r="J54" i="6"/>
  <c r="K54" i="6"/>
  <c r="E55" i="6"/>
  <c r="F55" i="6"/>
  <c r="H55" i="6"/>
  <c r="J55" i="6"/>
  <c r="K55" i="6"/>
  <c r="E56" i="6"/>
  <c r="F56" i="6"/>
  <c r="H56" i="6"/>
  <c r="J56" i="6"/>
  <c r="K56" i="6"/>
  <c r="E57" i="6"/>
  <c r="F57" i="6"/>
  <c r="H57" i="6"/>
  <c r="J57" i="6"/>
  <c r="K57" i="6"/>
  <c r="E58" i="6"/>
  <c r="F58" i="6"/>
  <c r="H58" i="6"/>
  <c r="J58" i="6"/>
  <c r="K58" i="6"/>
  <c r="E59" i="6"/>
  <c r="F59" i="6"/>
  <c r="H59" i="6"/>
  <c r="J59" i="6"/>
  <c r="K59" i="6"/>
  <c r="E60" i="6"/>
  <c r="F60" i="6"/>
  <c r="H60" i="6"/>
  <c r="J60" i="6"/>
  <c r="K60" i="6"/>
  <c r="E61" i="6"/>
  <c r="F61" i="6"/>
  <c r="H61" i="6"/>
  <c r="J61" i="6"/>
  <c r="K61" i="6"/>
  <c r="E62" i="6"/>
  <c r="F62" i="6"/>
  <c r="H62" i="6"/>
  <c r="J62" i="6"/>
  <c r="K62" i="6"/>
  <c r="E63" i="6"/>
  <c r="F63" i="6"/>
  <c r="H63" i="6"/>
  <c r="J63" i="6"/>
  <c r="K63" i="6"/>
  <c r="E64" i="6"/>
  <c r="F64" i="6"/>
  <c r="H64" i="6"/>
  <c r="J64" i="6"/>
  <c r="K64" i="6"/>
  <c r="E65" i="6"/>
  <c r="F65" i="6"/>
  <c r="H65" i="6"/>
  <c r="J65" i="6"/>
  <c r="K65" i="6"/>
  <c r="E66" i="6"/>
  <c r="F66" i="6"/>
  <c r="H66" i="6"/>
  <c r="E67" i="6"/>
  <c r="F67" i="6"/>
  <c r="H67" i="6"/>
  <c r="J67" i="6"/>
  <c r="K67" i="6"/>
</calcChain>
</file>

<file path=xl/sharedStrings.xml><?xml version="1.0" encoding="utf-8"?>
<sst xmlns="http://schemas.openxmlformats.org/spreadsheetml/2006/main" count="151" uniqueCount="90">
  <si>
    <t>รหัสนักศึกษา</t>
  </si>
  <si>
    <t>#</t>
  </si>
  <si>
    <t>Midterm (100)</t>
  </si>
  <si>
    <t>Total (50%)</t>
  </si>
  <si>
    <t>Midterm Grade</t>
  </si>
  <si>
    <t>Total</t>
  </si>
  <si>
    <t>5410110291</t>
  </si>
  <si>
    <t>5410110305</t>
  </si>
  <si>
    <t>5410110444</t>
  </si>
  <si>
    <t>5410110014</t>
  </si>
  <si>
    <t>5410110026</t>
  </si>
  <si>
    <t>5410110034</t>
  </si>
  <si>
    <t>5410110035</t>
  </si>
  <si>
    <t>5410110063</t>
  </si>
  <si>
    <t>5410110069</t>
  </si>
  <si>
    <t>5410110075</t>
  </si>
  <si>
    <t>5410110078</t>
  </si>
  <si>
    <t>5410110079</t>
  </si>
  <si>
    <t>5410110089</t>
  </si>
  <si>
    <t>5410110134</t>
  </si>
  <si>
    <t>5410110161</t>
  </si>
  <si>
    <t>5410110165</t>
  </si>
  <si>
    <t>5410110174</t>
  </si>
  <si>
    <t>5410110176</t>
  </si>
  <si>
    <t>5410110180</t>
  </si>
  <si>
    <t>5410110210</t>
  </si>
  <si>
    <t>5410110221</t>
  </si>
  <si>
    <t>5410110223</t>
  </si>
  <si>
    <t>5410110229</t>
  </si>
  <si>
    <t>5410110237</t>
  </si>
  <si>
    <t>5410110238</t>
  </si>
  <si>
    <t>5410110245</t>
  </si>
  <si>
    <t>5410110265</t>
  </si>
  <si>
    <t>5410110299</t>
  </si>
  <si>
    <t>5410110301</t>
  </si>
  <si>
    <t>5410110323</t>
  </si>
  <si>
    <t>5410110328</t>
  </si>
  <si>
    <t>5410110330</t>
  </si>
  <si>
    <t>5410110358</t>
  </si>
  <si>
    <t>5410110383</t>
  </si>
  <si>
    <t>5410110386</t>
  </si>
  <si>
    <t>5410110395</t>
  </si>
  <si>
    <t>5410110403</t>
  </si>
  <si>
    <t>5410110405</t>
  </si>
  <si>
    <t>5410110407</t>
  </si>
  <si>
    <t>5410110410</t>
  </si>
  <si>
    <t>5410110411</t>
  </si>
  <si>
    <t>5410110415</t>
  </si>
  <si>
    <t>5410110435</t>
  </si>
  <si>
    <t>5410110436</t>
  </si>
  <si>
    <t>5410110445</t>
  </si>
  <si>
    <t>5410110450</t>
  </si>
  <si>
    <t>5410110479</t>
  </si>
  <si>
    <t>5410110492</t>
  </si>
  <si>
    <t>5410110496</t>
  </si>
  <si>
    <t>5410110535</t>
  </si>
  <si>
    <t>5410110538</t>
  </si>
  <si>
    <t>5410110542</t>
  </si>
  <si>
    <t>5410110543</t>
  </si>
  <si>
    <t>5410110554</t>
  </si>
  <si>
    <t>5410110567</t>
  </si>
  <si>
    <t>5410110588</t>
  </si>
  <si>
    <t>5410110589</t>
  </si>
  <si>
    <t>5410110607</t>
  </si>
  <si>
    <t>5410110613</t>
  </si>
  <si>
    <t>5410110615</t>
  </si>
  <si>
    <t>5410110623</t>
  </si>
  <si>
    <t>5410110633</t>
  </si>
  <si>
    <t>5410110643</t>
  </si>
  <si>
    <t>5410110655</t>
  </si>
  <si>
    <t>5410110660</t>
  </si>
  <si>
    <t>5410110663</t>
  </si>
  <si>
    <t>Midterm (30%)</t>
  </si>
  <si>
    <t>Quiz (15%)</t>
  </si>
  <si>
    <t>Quiz (50)</t>
  </si>
  <si>
    <t>Attendances (5%)</t>
  </si>
  <si>
    <t>Attendances I (10)</t>
  </si>
  <si>
    <t>Attendances II (5)</t>
  </si>
  <si>
    <t>Total Attendances (15)</t>
  </si>
  <si>
    <t>ลากิจ</t>
  </si>
  <si>
    <t>Note</t>
  </si>
  <si>
    <t>ขาดสอบ</t>
  </si>
  <si>
    <t>E</t>
  </si>
  <si>
    <t>D</t>
  </si>
  <si>
    <t>B</t>
  </si>
  <si>
    <t>B+</t>
  </si>
  <si>
    <t>D+</t>
  </si>
  <si>
    <t>A</t>
  </si>
  <si>
    <t>C+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</si>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</sst>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TH SarabunPSK"/>
      <family val="2"/>
    </font>
    <font>
      <sz val="14"/>
      <color theme="1"/>
      <name val="TH SarabunPSK"/>
      <family val="2"/>
    </font>
    <font>
      <sz val="14"/>
      <name val="TH SarabunPSK"/>
      <family val="2"/>
    </font>
    <font>
      <b/>
      <sz val="12"/>
      <color theme="1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5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wrapText="1"/>
    </xf>
    <xf numFmtId="0" fontId="6" fillId="0" borderId="1" xfId="0" applyNumberFormat="1" applyFont="1" applyFill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1" xfId="0" applyNumberFormat="1" applyFont="1" applyBorder="1"/>
    <xf numFmtId="0" fontId="6" fillId="0" borderId="1" xfId="0" applyNumberFormat="1" applyFont="1" applyBorder="1" applyAlignment="1">
      <alignment horizontal="center"/>
    </xf>
    <xf numFmtId="0" fontId="5" fillId="4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5" fillId="3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wrapText="1"/>
    </xf>
    <xf numFmtId="0" fontId="6" fillId="0" borderId="1" xfId="0" applyNumberFormat="1" applyFont="1" applyBorder="1" applyAlignment="1">
      <alignment horizontal="right" wrapText="1"/>
    </xf>
    <xf numFmtId="2" fontId="6" fillId="0" borderId="1" xfId="0" applyNumberFormat="1" applyFont="1" applyBorder="1" applyAlignment="1">
      <alignment wrapText="1"/>
    </xf>
    <xf numFmtId="2" fontId="5" fillId="0" borderId="1" xfId="0" applyNumberFormat="1" applyFont="1" applyBorder="1" applyAlignment="1">
      <alignment wrapText="1"/>
    </xf>
    <xf numFmtId="0" fontId="5" fillId="0" borderId="1" xfId="0" applyNumberFormat="1" applyFont="1" applyBorder="1" applyAlignment="1">
      <alignment horizont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right" wrapText="1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/>
    <xf numFmtId="0" fontId="6" fillId="0" borderId="1" xfId="0" applyFont="1" applyBorder="1" applyAlignment="1">
      <alignment horizontal="right" wrapText="1"/>
    </xf>
    <xf numFmtId="0" fontId="6" fillId="0" borderId="1" xfId="0" applyNumberFormat="1" applyFont="1" applyBorder="1" applyAlignment="1">
      <alignment horizontal="right"/>
    </xf>
    <xf numFmtId="0" fontId="5" fillId="0" borderId="1" xfId="0" applyNumberFormat="1" applyFont="1" applyBorder="1"/>
    <xf numFmtId="0" fontId="7" fillId="0" borderId="1" xfId="0" applyNumberFormat="1" applyFont="1" applyFill="1" applyBorder="1" applyAlignment="1">
      <alignment horizontal="right"/>
    </xf>
    <xf numFmtId="0" fontId="7" fillId="0" borderId="1" xfId="0" applyNumberFormat="1" applyFont="1" applyFill="1" applyBorder="1"/>
    <xf numFmtId="0" fontId="7" fillId="0" borderId="1" xfId="0" applyNumberFormat="1" applyFont="1" applyFill="1" applyBorder="1" applyAlignment="1">
      <alignment horizontal="center" vertical="center"/>
    </xf>
    <xf numFmtId="0" fontId="6" fillId="2" borderId="1" xfId="0" applyNumberFormat="1" applyFont="1" applyFill="1" applyBorder="1"/>
    <xf numFmtId="0" fontId="6" fillId="2" borderId="1" xfId="0" applyNumberFormat="1" applyFont="1" applyFill="1" applyBorder="1" applyAlignment="1">
      <alignment horizontal="right"/>
    </xf>
    <xf numFmtId="0" fontId="5" fillId="2" borderId="1" xfId="0" applyNumberFormat="1" applyFont="1" applyFill="1" applyBorder="1"/>
    <xf numFmtId="0" fontId="6" fillId="2" borderId="1" xfId="0" applyNumberFormat="1" applyFont="1" applyFill="1" applyBorder="1" applyAlignment="1">
      <alignment horizontal="center" vertical="center"/>
    </xf>
    <xf numFmtId="0" fontId="6" fillId="0" borderId="1" xfId="41" applyNumberFormat="1" applyFont="1" applyBorder="1"/>
    <xf numFmtId="0" fontId="6" fillId="5" borderId="1" xfId="0" applyNumberFormat="1" applyFont="1" applyFill="1" applyBorder="1"/>
    <xf numFmtId="2" fontId="5" fillId="5" borderId="1" xfId="0" applyNumberFormat="1" applyFont="1" applyFill="1" applyBorder="1" applyAlignment="1">
      <alignment wrapText="1"/>
    </xf>
    <xf numFmtId="2" fontId="6" fillId="5" borderId="1" xfId="0" applyNumberFormat="1" applyFont="1" applyFill="1" applyBorder="1" applyAlignment="1">
      <alignment wrapText="1"/>
    </xf>
    <xf numFmtId="2" fontId="7" fillId="0" borderId="1" xfId="0" applyNumberFormat="1" applyFont="1" applyFill="1" applyBorder="1"/>
    <xf numFmtId="2" fontId="6" fillId="0" borderId="1" xfId="0" applyNumberFormat="1" applyFont="1" applyFill="1" applyBorder="1" applyAlignment="1">
      <alignment wrapText="1"/>
    </xf>
    <xf numFmtId="2" fontId="6" fillId="0" borderId="1" xfId="0" applyNumberFormat="1" applyFont="1" applyBorder="1" applyAlignment="1">
      <alignment horizontal="right" wrapText="1"/>
    </xf>
    <xf numFmtId="2" fontId="6" fillId="5" borderId="1" xfId="0" applyNumberFormat="1" applyFont="1" applyFill="1" applyBorder="1" applyAlignment="1">
      <alignment horizontal="right" wrapText="1"/>
    </xf>
    <xf numFmtId="0" fontId="8" fillId="0" borderId="1" xfId="0" applyNumberFormat="1" applyFont="1" applyBorder="1" applyAlignment="1">
      <alignment horizontal="left" wrapText="1"/>
    </xf>
  </cellXfs>
  <cellStyles count="124">
    <cellStyle name="Comma" xfId="41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8"/>
  <sheetViews>
    <sheetView showGridLines="0" tabSelected="1" topLeftCell="A57" zoomScaleNormal="100" zoomScalePageLayoutView="200" workbookViewId="0">
      <selection activeCell="M11" sqref="M11"/>
    </sheetView>
  </sheetViews>
  <sheetFormatPr defaultColWidth="10.796875" defaultRowHeight="21" x14ac:dyDescent="0.6"/>
  <cols>
    <col min="1" max="1" width="3.5" style="5" customWidth="1"/>
    <col min="2" max="2" width="9.796875" style="21" customWidth="1"/>
    <col min="3" max="3" width="11.796875" style="5" customWidth="1"/>
    <col min="4" max="4" width="11.69921875" style="5" customWidth="1"/>
    <col min="5" max="5" width="11" style="5" customWidth="1"/>
    <col min="6" max="6" width="10.5" style="5" customWidth="1"/>
    <col min="7" max="7" width="6.296875" style="5" customWidth="1"/>
    <col min="8" max="8" width="6.09765625" style="5" customWidth="1"/>
    <col min="9" max="9" width="7.69921875" style="21" customWidth="1"/>
    <col min="10" max="10" width="8.69921875" style="5" customWidth="1"/>
    <col min="11" max="11" width="8.09765625" style="22" customWidth="1"/>
    <col min="12" max="12" width="7.296875" style="5" customWidth="1"/>
    <col min="13" max="13" width="12.296875" style="5" customWidth="1"/>
    <col min="14" max="15" width="9.09765625" style="5" customWidth="1"/>
    <col min="16" max="16" width="9.09765625" style="16" customWidth="1"/>
    <col min="17" max="23" width="9.09765625" style="5" customWidth="1"/>
    <col min="24" max="24" width="4.69921875" style="5" customWidth="1"/>
    <col min="25" max="27" width="9.09765625" style="5" customWidth="1"/>
    <col min="28" max="16384" width="10.796875" style="5"/>
  </cols>
  <sheetData>
    <row r="1" spans="1:24" s="6" customFormat="1" ht="49.2" customHeight="1" x14ac:dyDescent="0.6">
      <c r="A1" s="6" t="s">
        <v>1</v>
      </c>
      <c r="B1" s="1" t="s">
        <v>0</v>
      </c>
      <c r="C1" s="1" t="s">
        <v>76</v>
      </c>
      <c r="D1" s="1" t="s">
        <v>77</v>
      </c>
      <c r="E1" s="7" t="s">
        <v>78</v>
      </c>
      <c r="F1" s="8" t="s">
        <v>75</v>
      </c>
      <c r="G1" s="1" t="s">
        <v>74</v>
      </c>
      <c r="H1" s="8" t="s">
        <v>73</v>
      </c>
      <c r="I1" s="9" t="s">
        <v>2</v>
      </c>
      <c r="J1" s="8" t="s">
        <v>72</v>
      </c>
      <c r="K1" s="10" t="s">
        <v>3</v>
      </c>
      <c r="L1" s="11" t="s">
        <v>4</v>
      </c>
      <c r="M1" s="11" t="s">
        <v>80</v>
      </c>
      <c r="N1" s="6">
        <v>21</v>
      </c>
      <c r="O1" s="6">
        <v>22</v>
      </c>
      <c r="P1" s="6">
        <v>23</v>
      </c>
      <c r="Q1" s="6">
        <v>24</v>
      </c>
      <c r="R1" s="6">
        <v>25</v>
      </c>
      <c r="S1" s="6">
        <v>26</v>
      </c>
      <c r="T1" s="6">
        <v>27</v>
      </c>
      <c r="U1" s="6">
        <v>28</v>
      </c>
      <c r="V1" s="6">
        <v>29</v>
      </c>
      <c r="W1" s="6">
        <v>30</v>
      </c>
      <c r="X1" s="6" t="s">
        <v>5</v>
      </c>
    </row>
    <row r="2" spans="1:24" ht="28.05" customHeight="1" x14ac:dyDescent="0.6">
      <c r="A2" s="5">
        <v>1</v>
      </c>
      <c r="B2" s="12" t="s">
        <v>9</v>
      </c>
      <c r="C2" s="2">
        <v>8</v>
      </c>
      <c r="D2" s="2">
        <v>2</v>
      </c>
      <c r="E2" s="2">
        <f>SUM(C2:D2)</f>
        <v>10</v>
      </c>
      <c r="F2" s="13">
        <f>E2/15*5</f>
        <v>3.333333333333333</v>
      </c>
      <c r="G2" s="2">
        <v>5</v>
      </c>
      <c r="H2" s="13">
        <f>G2/50*15</f>
        <v>1.5</v>
      </c>
      <c r="I2" s="36">
        <v>52.5</v>
      </c>
      <c r="J2" s="13">
        <f>I2*30/100</f>
        <v>15.75</v>
      </c>
      <c r="K2" s="14">
        <f t="shared" ref="K2:K37" si="0">F2+H2+J2</f>
        <v>20.583333333333332</v>
      </c>
      <c r="L2" s="15" t="s">
        <v>82</v>
      </c>
      <c r="M2" s="15"/>
      <c r="N2" s="30"/>
      <c r="O2" s="30"/>
    </row>
    <row r="3" spans="1:24" ht="28.05" customHeight="1" x14ac:dyDescent="0.6">
      <c r="A3" s="5">
        <v>2</v>
      </c>
      <c r="B3" s="12" t="s">
        <v>10</v>
      </c>
      <c r="C3" s="2">
        <v>9</v>
      </c>
      <c r="D3" s="2">
        <v>5</v>
      </c>
      <c r="E3" s="2">
        <f t="shared" ref="E3:E66" si="1">SUM(C3:D3)</f>
        <v>14</v>
      </c>
      <c r="F3" s="13">
        <f t="shared" ref="F3:F66" si="2">E3/15*5</f>
        <v>4.666666666666667</v>
      </c>
      <c r="G3" s="2">
        <v>23</v>
      </c>
      <c r="H3" s="13">
        <f t="shared" ref="H3:H66" si="3">G3/50*15</f>
        <v>6.9</v>
      </c>
      <c r="I3" s="36">
        <v>53</v>
      </c>
      <c r="J3" s="13">
        <f t="shared" ref="J3:J66" si="4">I3*30/100</f>
        <v>15.9</v>
      </c>
      <c r="K3" s="14">
        <f t="shared" si="0"/>
        <v>27.466666666666669</v>
      </c>
      <c r="L3" s="15" t="s">
        <v>83</v>
      </c>
      <c r="M3" s="15"/>
      <c r="N3" s="30"/>
      <c r="O3" s="30"/>
    </row>
    <row r="4" spans="1:24" ht="28.05" customHeight="1" x14ac:dyDescent="0.6">
      <c r="A4" s="5">
        <v>3</v>
      </c>
      <c r="B4" s="12" t="s">
        <v>11</v>
      </c>
      <c r="C4" s="2">
        <v>10</v>
      </c>
      <c r="D4" s="2">
        <v>5</v>
      </c>
      <c r="E4" s="2">
        <f t="shared" si="1"/>
        <v>15</v>
      </c>
      <c r="F4" s="13">
        <f t="shared" si="2"/>
        <v>5</v>
      </c>
      <c r="G4" s="2">
        <v>41</v>
      </c>
      <c r="H4" s="13">
        <f t="shared" si="3"/>
        <v>12.299999999999999</v>
      </c>
      <c r="I4" s="36">
        <v>66</v>
      </c>
      <c r="J4" s="13">
        <f t="shared" si="4"/>
        <v>19.8</v>
      </c>
      <c r="K4" s="14">
        <f t="shared" si="0"/>
        <v>37.099999999999994</v>
      </c>
      <c r="L4" s="15" t="s">
        <v>84</v>
      </c>
      <c r="M4" s="15"/>
      <c r="N4" s="30"/>
      <c r="O4" s="30"/>
    </row>
    <row r="5" spans="1:24" ht="28.05" customHeight="1" x14ac:dyDescent="0.6">
      <c r="A5" s="5">
        <v>4</v>
      </c>
      <c r="B5" s="12" t="s">
        <v>12</v>
      </c>
      <c r="C5" s="2">
        <v>10</v>
      </c>
      <c r="D5" s="2">
        <v>5</v>
      </c>
      <c r="E5" s="2">
        <f t="shared" si="1"/>
        <v>15</v>
      </c>
      <c r="F5" s="13">
        <f t="shared" si="2"/>
        <v>5</v>
      </c>
      <c r="G5" s="2">
        <v>38</v>
      </c>
      <c r="H5" s="13">
        <f t="shared" si="3"/>
        <v>11.4</v>
      </c>
      <c r="I5" s="36">
        <v>73</v>
      </c>
      <c r="J5" s="13">
        <f t="shared" si="4"/>
        <v>21.9</v>
      </c>
      <c r="K5" s="14">
        <f t="shared" si="0"/>
        <v>38.299999999999997</v>
      </c>
      <c r="L5" s="15" t="s">
        <v>85</v>
      </c>
      <c r="M5" s="15"/>
      <c r="N5" s="30"/>
      <c r="O5" s="30"/>
    </row>
    <row r="6" spans="1:24" s="19" customFormat="1" ht="28.05" customHeight="1" x14ac:dyDescent="0.6">
      <c r="A6" s="5">
        <v>5</v>
      </c>
      <c r="B6" s="17" t="s">
        <v>13</v>
      </c>
      <c r="C6" s="3">
        <v>10</v>
      </c>
      <c r="D6" s="2">
        <v>5</v>
      </c>
      <c r="E6" s="2">
        <f t="shared" si="1"/>
        <v>15</v>
      </c>
      <c r="F6" s="13">
        <f t="shared" si="2"/>
        <v>5</v>
      </c>
      <c r="G6" s="3">
        <v>37</v>
      </c>
      <c r="H6" s="13">
        <f t="shared" si="3"/>
        <v>11.1</v>
      </c>
      <c r="I6" s="36">
        <v>69</v>
      </c>
      <c r="J6" s="13">
        <f t="shared" si="4"/>
        <v>20.7</v>
      </c>
      <c r="K6" s="14">
        <f t="shared" si="0"/>
        <v>36.799999999999997</v>
      </c>
      <c r="L6" s="15" t="s">
        <v>84</v>
      </c>
      <c r="M6" s="15"/>
      <c r="N6" s="30"/>
      <c r="O6" s="30"/>
      <c r="P6" s="18"/>
    </row>
    <row r="7" spans="1:24" ht="28.05" customHeight="1" x14ac:dyDescent="0.6">
      <c r="A7" s="5">
        <v>6</v>
      </c>
      <c r="B7" s="12" t="s">
        <v>14</v>
      </c>
      <c r="C7" s="2">
        <v>7</v>
      </c>
      <c r="D7" s="2">
        <v>2</v>
      </c>
      <c r="E7" s="2">
        <f t="shared" si="1"/>
        <v>9</v>
      </c>
      <c r="F7" s="13">
        <f t="shared" si="2"/>
        <v>3</v>
      </c>
      <c r="G7" s="2">
        <v>25</v>
      </c>
      <c r="H7" s="13">
        <f t="shared" si="3"/>
        <v>7.5</v>
      </c>
      <c r="I7" s="36">
        <v>64.5</v>
      </c>
      <c r="J7" s="13">
        <f t="shared" si="4"/>
        <v>19.350000000000001</v>
      </c>
      <c r="K7" s="14">
        <f t="shared" si="0"/>
        <v>29.85</v>
      </c>
      <c r="L7" s="15" t="s">
        <v>86</v>
      </c>
      <c r="M7" s="15"/>
      <c r="N7" s="30"/>
      <c r="O7" s="30"/>
    </row>
    <row r="8" spans="1:24" s="19" customFormat="1" ht="28.05" customHeight="1" x14ac:dyDescent="0.6">
      <c r="A8" s="5">
        <v>7</v>
      </c>
      <c r="B8" s="17" t="s">
        <v>15</v>
      </c>
      <c r="C8" s="3">
        <v>5</v>
      </c>
      <c r="D8" s="3">
        <v>1</v>
      </c>
      <c r="E8" s="2">
        <f t="shared" si="1"/>
        <v>6</v>
      </c>
      <c r="F8" s="13">
        <f t="shared" si="2"/>
        <v>2</v>
      </c>
      <c r="G8" s="3">
        <v>5</v>
      </c>
      <c r="H8" s="13">
        <f t="shared" si="3"/>
        <v>1.5</v>
      </c>
      <c r="I8" s="36">
        <v>18.5</v>
      </c>
      <c r="J8" s="13">
        <f t="shared" si="4"/>
        <v>5.55</v>
      </c>
      <c r="K8" s="14">
        <f t="shared" si="0"/>
        <v>9.0500000000000007</v>
      </c>
      <c r="L8" s="15" t="s">
        <v>82</v>
      </c>
      <c r="M8" s="15"/>
      <c r="N8" s="30"/>
      <c r="O8" s="30"/>
      <c r="P8" s="18"/>
    </row>
    <row r="9" spans="1:24" ht="28.05" customHeight="1" x14ac:dyDescent="0.6">
      <c r="A9" s="5">
        <v>8</v>
      </c>
      <c r="B9" s="12" t="s">
        <v>16</v>
      </c>
      <c r="C9" s="2">
        <v>10</v>
      </c>
      <c r="D9" s="2"/>
      <c r="E9" s="2">
        <f t="shared" si="1"/>
        <v>10</v>
      </c>
      <c r="F9" s="13">
        <f t="shared" si="2"/>
        <v>3.333333333333333</v>
      </c>
      <c r="G9" s="2">
        <v>31</v>
      </c>
      <c r="H9" s="13">
        <f t="shared" si="3"/>
        <v>9.3000000000000007</v>
      </c>
      <c r="I9" s="36">
        <v>52</v>
      </c>
      <c r="J9" s="13">
        <f t="shared" si="4"/>
        <v>15.6</v>
      </c>
      <c r="K9" s="14">
        <f t="shared" si="0"/>
        <v>28.233333333333334</v>
      </c>
      <c r="L9" s="15" t="s">
        <v>86</v>
      </c>
      <c r="M9" s="15"/>
      <c r="N9" s="30"/>
      <c r="O9" s="30"/>
    </row>
    <row r="10" spans="1:24" ht="28.05" customHeight="1" x14ac:dyDescent="0.6">
      <c r="A10" s="5">
        <v>9</v>
      </c>
      <c r="B10" s="12" t="s">
        <v>17</v>
      </c>
      <c r="C10" s="2">
        <v>8</v>
      </c>
      <c r="D10" s="2">
        <v>3</v>
      </c>
      <c r="E10" s="2">
        <f t="shared" si="1"/>
        <v>11</v>
      </c>
      <c r="F10" s="13">
        <f t="shared" si="2"/>
        <v>3.6666666666666665</v>
      </c>
      <c r="G10" s="2">
        <v>27</v>
      </c>
      <c r="H10" s="13">
        <f t="shared" si="3"/>
        <v>8.1000000000000014</v>
      </c>
      <c r="I10" s="36">
        <v>35</v>
      </c>
      <c r="J10" s="13">
        <f t="shared" si="4"/>
        <v>10.5</v>
      </c>
      <c r="K10" s="14">
        <f t="shared" si="0"/>
        <v>22.266666666666666</v>
      </c>
      <c r="L10" s="15" t="s">
        <v>82</v>
      </c>
      <c r="M10" s="15"/>
      <c r="N10" s="30"/>
      <c r="O10" s="30"/>
    </row>
    <row r="11" spans="1:24" ht="28.05" customHeight="1" x14ac:dyDescent="0.6">
      <c r="A11" s="5">
        <v>10</v>
      </c>
      <c r="B11" s="12" t="s">
        <v>18</v>
      </c>
      <c r="C11" s="2">
        <v>10</v>
      </c>
      <c r="D11" s="2">
        <v>4</v>
      </c>
      <c r="E11" s="2">
        <f t="shared" si="1"/>
        <v>14</v>
      </c>
      <c r="F11" s="13">
        <f t="shared" si="2"/>
        <v>4.666666666666667</v>
      </c>
      <c r="G11" s="2">
        <v>38</v>
      </c>
      <c r="H11" s="13">
        <f t="shared" si="3"/>
        <v>11.4</v>
      </c>
      <c r="I11" s="36">
        <v>84</v>
      </c>
      <c r="J11" s="13">
        <f t="shared" si="4"/>
        <v>25.2</v>
      </c>
      <c r="K11" s="14">
        <f t="shared" si="0"/>
        <v>41.266666666666666</v>
      </c>
      <c r="L11" s="15" t="s">
        <v>87</v>
      </c>
      <c r="M11" s="15"/>
      <c r="N11" s="30"/>
      <c r="O11" s="30"/>
    </row>
    <row r="12" spans="1:24" ht="28.05" customHeight="1" x14ac:dyDescent="0.6">
      <c r="A12" s="5">
        <v>11</v>
      </c>
      <c r="B12" s="12" t="s">
        <v>19</v>
      </c>
      <c r="C12" s="2">
        <v>10</v>
      </c>
      <c r="D12" s="2">
        <v>5</v>
      </c>
      <c r="E12" s="2">
        <f t="shared" si="1"/>
        <v>15</v>
      </c>
      <c r="F12" s="13">
        <f t="shared" si="2"/>
        <v>5</v>
      </c>
      <c r="G12" s="2">
        <v>36.5</v>
      </c>
      <c r="H12" s="13">
        <f t="shared" si="3"/>
        <v>10.95</v>
      </c>
      <c r="I12" s="36">
        <v>59</v>
      </c>
      <c r="J12" s="13">
        <f t="shared" si="4"/>
        <v>17.7</v>
      </c>
      <c r="K12" s="14">
        <f t="shared" si="0"/>
        <v>33.65</v>
      </c>
      <c r="L12" s="15" t="s">
        <v>88</v>
      </c>
      <c r="M12" s="15"/>
      <c r="N12" s="30"/>
      <c r="O12" s="30"/>
    </row>
    <row r="13" spans="1:24" ht="28.05" customHeight="1" x14ac:dyDescent="0.6">
      <c r="A13" s="5">
        <v>12</v>
      </c>
      <c r="B13" s="12" t="s">
        <v>20</v>
      </c>
      <c r="C13" s="2"/>
      <c r="D13" s="2">
        <v>4</v>
      </c>
      <c r="E13" s="2">
        <f t="shared" si="1"/>
        <v>4</v>
      </c>
      <c r="F13" s="13">
        <f t="shared" si="2"/>
        <v>1.3333333333333333</v>
      </c>
      <c r="G13" s="2">
        <v>14</v>
      </c>
      <c r="H13" s="13">
        <f t="shared" si="3"/>
        <v>4.2</v>
      </c>
      <c r="I13" s="36">
        <v>41.5</v>
      </c>
      <c r="J13" s="13">
        <f t="shared" si="4"/>
        <v>12.45</v>
      </c>
      <c r="K13" s="14">
        <f t="shared" si="0"/>
        <v>17.983333333333334</v>
      </c>
      <c r="L13" s="15" t="s">
        <v>82</v>
      </c>
      <c r="M13" s="15"/>
      <c r="N13" s="30"/>
      <c r="O13" s="30"/>
    </row>
    <row r="14" spans="1:24" ht="28.05" customHeight="1" x14ac:dyDescent="0.6">
      <c r="A14" s="5">
        <v>13</v>
      </c>
      <c r="B14" s="12" t="s">
        <v>21</v>
      </c>
      <c r="C14" s="2">
        <v>10</v>
      </c>
      <c r="D14" s="2">
        <v>5</v>
      </c>
      <c r="E14" s="2">
        <f t="shared" si="1"/>
        <v>15</v>
      </c>
      <c r="F14" s="13">
        <f t="shared" si="2"/>
        <v>5</v>
      </c>
      <c r="G14" s="2">
        <v>27.5</v>
      </c>
      <c r="H14" s="13">
        <f t="shared" si="3"/>
        <v>8.25</v>
      </c>
      <c r="I14" s="36">
        <v>44.5</v>
      </c>
      <c r="J14" s="13">
        <f t="shared" si="4"/>
        <v>13.35</v>
      </c>
      <c r="K14" s="14">
        <f t="shared" si="0"/>
        <v>26.6</v>
      </c>
      <c r="L14" s="15" t="s">
        <v>83</v>
      </c>
      <c r="M14" s="15"/>
      <c r="N14" s="30"/>
      <c r="O14" s="30"/>
    </row>
    <row r="15" spans="1:24" ht="28.05" customHeight="1" x14ac:dyDescent="0.6">
      <c r="A15" s="5">
        <v>14</v>
      </c>
      <c r="B15" s="12" t="s">
        <v>22</v>
      </c>
      <c r="C15" s="2">
        <v>7</v>
      </c>
      <c r="D15" s="2">
        <v>3</v>
      </c>
      <c r="E15" s="2">
        <f t="shared" si="1"/>
        <v>10</v>
      </c>
      <c r="F15" s="13">
        <f t="shared" si="2"/>
        <v>3.333333333333333</v>
      </c>
      <c r="G15" s="2">
        <v>9</v>
      </c>
      <c r="H15" s="13">
        <f t="shared" si="3"/>
        <v>2.6999999999999997</v>
      </c>
      <c r="I15" s="36">
        <v>21</v>
      </c>
      <c r="J15" s="13">
        <f t="shared" si="4"/>
        <v>6.3</v>
      </c>
      <c r="K15" s="14">
        <f t="shared" si="0"/>
        <v>12.333333333333332</v>
      </c>
      <c r="L15" s="15" t="s">
        <v>82</v>
      </c>
      <c r="M15" s="15"/>
      <c r="N15" s="30"/>
      <c r="O15" s="30"/>
    </row>
    <row r="16" spans="1:24" ht="28.05" customHeight="1" x14ac:dyDescent="0.6">
      <c r="A16" s="5">
        <v>15</v>
      </c>
      <c r="B16" s="12" t="s">
        <v>23</v>
      </c>
      <c r="C16" s="2">
        <v>8</v>
      </c>
      <c r="D16" s="2">
        <v>5</v>
      </c>
      <c r="E16" s="2">
        <f t="shared" si="1"/>
        <v>13</v>
      </c>
      <c r="F16" s="13">
        <f t="shared" si="2"/>
        <v>4.3333333333333339</v>
      </c>
      <c r="G16" s="2">
        <v>44</v>
      </c>
      <c r="H16" s="13">
        <f t="shared" si="3"/>
        <v>13.2</v>
      </c>
      <c r="I16" s="36">
        <v>87</v>
      </c>
      <c r="J16" s="13">
        <f t="shared" si="4"/>
        <v>26.1</v>
      </c>
      <c r="K16" s="14">
        <f t="shared" si="0"/>
        <v>43.633333333333333</v>
      </c>
      <c r="L16" s="15" t="s">
        <v>87</v>
      </c>
      <c r="M16" s="15"/>
      <c r="N16" s="30"/>
      <c r="O16" s="30"/>
    </row>
    <row r="17" spans="1:16" ht="28.05" customHeight="1" x14ac:dyDescent="0.6">
      <c r="A17" s="5">
        <v>16</v>
      </c>
      <c r="B17" s="12" t="s">
        <v>24</v>
      </c>
      <c r="C17" s="2">
        <v>8</v>
      </c>
      <c r="D17" s="2">
        <v>5</v>
      </c>
      <c r="E17" s="2">
        <f t="shared" si="1"/>
        <v>13</v>
      </c>
      <c r="F17" s="13">
        <f t="shared" si="2"/>
        <v>4.3333333333333339</v>
      </c>
      <c r="G17" s="2">
        <v>16</v>
      </c>
      <c r="H17" s="13">
        <f t="shared" si="3"/>
        <v>4.8</v>
      </c>
      <c r="I17" s="36">
        <v>56</v>
      </c>
      <c r="J17" s="13">
        <f t="shared" si="4"/>
        <v>16.8</v>
      </c>
      <c r="K17" s="14">
        <f t="shared" si="0"/>
        <v>25.933333333333334</v>
      </c>
      <c r="L17" s="15" t="s">
        <v>83</v>
      </c>
      <c r="M17" s="15"/>
      <c r="N17" s="30"/>
      <c r="O17" s="30"/>
    </row>
    <row r="18" spans="1:16" ht="28.05" customHeight="1" x14ac:dyDescent="0.6">
      <c r="A18" s="5">
        <v>17</v>
      </c>
      <c r="B18" s="12" t="s">
        <v>25</v>
      </c>
      <c r="C18" s="2">
        <v>10</v>
      </c>
      <c r="D18" s="2">
        <v>5</v>
      </c>
      <c r="E18" s="2">
        <f t="shared" si="1"/>
        <v>15</v>
      </c>
      <c r="F18" s="13">
        <f t="shared" si="2"/>
        <v>5</v>
      </c>
      <c r="G18" s="2">
        <v>19.5</v>
      </c>
      <c r="H18" s="13">
        <f t="shared" si="3"/>
        <v>5.8500000000000005</v>
      </c>
      <c r="I18" s="36">
        <v>42</v>
      </c>
      <c r="J18" s="13">
        <f t="shared" si="4"/>
        <v>12.6</v>
      </c>
      <c r="K18" s="14">
        <f t="shared" si="0"/>
        <v>23.450000000000003</v>
      </c>
      <c r="L18" s="15" t="s">
        <v>82</v>
      </c>
      <c r="M18" s="15"/>
      <c r="N18" s="30"/>
      <c r="O18" s="30"/>
    </row>
    <row r="19" spans="1:16" ht="28.05" customHeight="1" x14ac:dyDescent="0.6">
      <c r="A19" s="5">
        <v>18</v>
      </c>
      <c r="B19" s="12" t="s">
        <v>26</v>
      </c>
      <c r="C19" s="2">
        <v>10</v>
      </c>
      <c r="D19" s="2">
        <v>5</v>
      </c>
      <c r="E19" s="2">
        <f t="shared" si="1"/>
        <v>15</v>
      </c>
      <c r="F19" s="13">
        <f t="shared" si="2"/>
        <v>5</v>
      </c>
      <c r="G19" s="2">
        <v>5</v>
      </c>
      <c r="H19" s="13">
        <f t="shared" si="3"/>
        <v>1.5</v>
      </c>
      <c r="I19" s="36">
        <v>37</v>
      </c>
      <c r="J19" s="13">
        <f t="shared" si="4"/>
        <v>11.1</v>
      </c>
      <c r="K19" s="14">
        <f t="shared" si="0"/>
        <v>17.600000000000001</v>
      </c>
      <c r="L19" s="15" t="s">
        <v>82</v>
      </c>
      <c r="M19" s="15"/>
      <c r="N19" s="30"/>
      <c r="O19" s="30"/>
    </row>
    <row r="20" spans="1:16" ht="28.05" customHeight="1" x14ac:dyDescent="0.6">
      <c r="A20" s="5">
        <v>19</v>
      </c>
      <c r="B20" s="12" t="s">
        <v>27</v>
      </c>
      <c r="C20" s="2">
        <v>10</v>
      </c>
      <c r="D20" s="2">
        <v>5</v>
      </c>
      <c r="E20" s="2">
        <f t="shared" si="1"/>
        <v>15</v>
      </c>
      <c r="F20" s="13">
        <f t="shared" si="2"/>
        <v>5</v>
      </c>
      <c r="G20" s="4">
        <v>23.5</v>
      </c>
      <c r="H20" s="13">
        <f t="shared" si="3"/>
        <v>7.05</v>
      </c>
      <c r="I20" s="36">
        <v>64</v>
      </c>
      <c r="J20" s="13">
        <f t="shared" si="4"/>
        <v>19.2</v>
      </c>
      <c r="K20" s="14">
        <f t="shared" si="0"/>
        <v>31.25</v>
      </c>
      <c r="L20" s="15" t="s">
        <v>89</v>
      </c>
      <c r="M20" s="15"/>
      <c r="N20" s="30"/>
      <c r="O20" s="30"/>
    </row>
    <row r="21" spans="1:16" ht="28.05" customHeight="1" x14ac:dyDescent="0.6">
      <c r="A21" s="5">
        <v>20</v>
      </c>
      <c r="B21" s="20" t="s">
        <v>28</v>
      </c>
      <c r="C21" s="2">
        <v>10</v>
      </c>
      <c r="D21" s="2">
        <v>5</v>
      </c>
      <c r="E21" s="2">
        <f t="shared" si="1"/>
        <v>15</v>
      </c>
      <c r="F21" s="13">
        <f t="shared" si="2"/>
        <v>5</v>
      </c>
      <c r="G21" s="2">
        <v>36</v>
      </c>
      <c r="H21" s="13">
        <f t="shared" si="3"/>
        <v>10.799999999999999</v>
      </c>
      <c r="I21" s="36">
        <v>91.5</v>
      </c>
      <c r="J21" s="13">
        <f t="shared" si="4"/>
        <v>27.45</v>
      </c>
      <c r="K21" s="14">
        <f t="shared" si="0"/>
        <v>43.25</v>
      </c>
      <c r="L21" s="15" t="s">
        <v>87</v>
      </c>
      <c r="M21" s="15"/>
      <c r="N21" s="30"/>
      <c r="O21" s="30"/>
    </row>
    <row r="22" spans="1:16" s="24" customFormat="1" ht="28.05" customHeight="1" x14ac:dyDescent="0.6">
      <c r="A22" s="19">
        <v>21</v>
      </c>
      <c r="B22" s="17" t="s">
        <v>29</v>
      </c>
      <c r="C22" s="2">
        <v>10</v>
      </c>
      <c r="D22" s="2">
        <v>5</v>
      </c>
      <c r="E22" s="2">
        <f t="shared" si="1"/>
        <v>15</v>
      </c>
      <c r="F22" s="13">
        <f t="shared" si="2"/>
        <v>5</v>
      </c>
      <c r="G22" s="34">
        <v>26</v>
      </c>
      <c r="H22" s="13">
        <f t="shared" si="3"/>
        <v>7.8000000000000007</v>
      </c>
      <c r="I22" s="36">
        <v>64</v>
      </c>
      <c r="J22" s="13">
        <f t="shared" si="4"/>
        <v>19.2</v>
      </c>
      <c r="K22" s="14">
        <f t="shared" si="0"/>
        <v>32</v>
      </c>
      <c r="L22" s="15" t="s">
        <v>89</v>
      </c>
      <c r="M22" s="15"/>
      <c r="P22" s="25"/>
    </row>
    <row r="23" spans="1:16" ht="28.05" customHeight="1" x14ac:dyDescent="0.6">
      <c r="A23" s="5">
        <v>22</v>
      </c>
      <c r="B23" s="17" t="s">
        <v>30</v>
      </c>
      <c r="C23" s="2">
        <v>10</v>
      </c>
      <c r="D23" s="5">
        <v>4</v>
      </c>
      <c r="E23" s="2">
        <f t="shared" si="1"/>
        <v>14</v>
      </c>
      <c r="F23" s="13">
        <f t="shared" si="2"/>
        <v>4.666666666666667</v>
      </c>
      <c r="G23" s="31" t="s">
        <v>81</v>
      </c>
      <c r="H23" s="35"/>
      <c r="I23" s="37" t="s">
        <v>81</v>
      </c>
      <c r="J23" s="13"/>
      <c r="K23" s="14">
        <f t="shared" si="0"/>
        <v>4.666666666666667</v>
      </c>
      <c r="L23" s="15" t="s">
        <v>82</v>
      </c>
      <c r="M23" s="15"/>
    </row>
    <row r="24" spans="1:16" ht="28.05" customHeight="1" x14ac:dyDescent="0.6">
      <c r="A24" s="5">
        <v>23</v>
      </c>
      <c r="B24" s="12" t="s">
        <v>31</v>
      </c>
      <c r="C24" s="5">
        <v>8</v>
      </c>
      <c r="D24" s="5">
        <v>3</v>
      </c>
      <c r="E24" s="2">
        <f t="shared" si="1"/>
        <v>11</v>
      </c>
      <c r="F24" s="13">
        <f t="shared" si="2"/>
        <v>3.6666666666666665</v>
      </c>
      <c r="G24" s="5">
        <v>22</v>
      </c>
      <c r="H24" s="13">
        <f t="shared" si="3"/>
        <v>6.6</v>
      </c>
      <c r="I24" s="36">
        <v>74.5</v>
      </c>
      <c r="J24" s="13">
        <f t="shared" si="4"/>
        <v>22.35</v>
      </c>
      <c r="K24" s="14">
        <f t="shared" si="0"/>
        <v>32.616666666666667</v>
      </c>
      <c r="L24" s="15" t="s">
        <v>88</v>
      </c>
      <c r="M24" s="15"/>
    </row>
    <row r="25" spans="1:16" ht="28.05" customHeight="1" x14ac:dyDescent="0.6">
      <c r="A25" s="5">
        <v>24</v>
      </c>
      <c r="B25" s="12" t="s">
        <v>32</v>
      </c>
      <c r="C25" s="5">
        <v>10</v>
      </c>
      <c r="D25" s="5">
        <v>5</v>
      </c>
      <c r="E25" s="2">
        <f t="shared" si="1"/>
        <v>15</v>
      </c>
      <c r="F25" s="13">
        <f t="shared" si="2"/>
        <v>5</v>
      </c>
      <c r="G25" s="5">
        <v>34</v>
      </c>
      <c r="H25" s="13">
        <f t="shared" si="3"/>
        <v>10.200000000000001</v>
      </c>
      <c r="I25" s="36">
        <v>62</v>
      </c>
      <c r="J25" s="13">
        <f t="shared" si="4"/>
        <v>18.600000000000001</v>
      </c>
      <c r="K25" s="14">
        <f t="shared" si="0"/>
        <v>33.800000000000004</v>
      </c>
      <c r="L25" s="15" t="s">
        <v>88</v>
      </c>
      <c r="M25" s="15"/>
    </row>
    <row r="26" spans="1:16" ht="28.05" customHeight="1" x14ac:dyDescent="0.6">
      <c r="A26" s="5">
        <v>25</v>
      </c>
      <c r="B26" s="17" t="s">
        <v>6</v>
      </c>
      <c r="C26" s="5">
        <v>7</v>
      </c>
      <c r="D26" s="5">
        <v>3</v>
      </c>
      <c r="E26" s="2">
        <f t="shared" si="1"/>
        <v>10</v>
      </c>
      <c r="F26" s="13">
        <f t="shared" si="2"/>
        <v>3.333333333333333</v>
      </c>
      <c r="G26" s="5">
        <v>12</v>
      </c>
      <c r="H26" s="13">
        <f t="shared" si="3"/>
        <v>3.5999999999999996</v>
      </c>
      <c r="I26" s="36">
        <v>55</v>
      </c>
      <c r="J26" s="13">
        <f t="shared" si="4"/>
        <v>16.5</v>
      </c>
      <c r="K26" s="14">
        <f t="shared" si="0"/>
        <v>23.433333333333334</v>
      </c>
      <c r="L26" s="15" t="s">
        <v>82</v>
      </c>
      <c r="M26" s="15"/>
    </row>
    <row r="27" spans="1:16" ht="28.05" customHeight="1" x14ac:dyDescent="0.6">
      <c r="A27" s="5">
        <v>26</v>
      </c>
      <c r="B27" s="12" t="s">
        <v>33</v>
      </c>
      <c r="C27" s="5">
        <v>10</v>
      </c>
      <c r="D27" s="5">
        <v>5</v>
      </c>
      <c r="E27" s="2">
        <f t="shared" si="1"/>
        <v>15</v>
      </c>
      <c r="F27" s="13">
        <f t="shared" si="2"/>
        <v>5</v>
      </c>
      <c r="G27" s="5">
        <v>34</v>
      </c>
      <c r="H27" s="13">
        <f t="shared" si="3"/>
        <v>10.200000000000001</v>
      </c>
      <c r="I27" s="36">
        <v>61.5</v>
      </c>
      <c r="J27" s="13">
        <f t="shared" si="4"/>
        <v>18.45</v>
      </c>
      <c r="K27" s="14">
        <f t="shared" si="0"/>
        <v>33.65</v>
      </c>
      <c r="L27" s="15" t="s">
        <v>88</v>
      </c>
      <c r="M27" s="15"/>
    </row>
    <row r="28" spans="1:16" ht="28.05" customHeight="1" x14ac:dyDescent="0.6">
      <c r="A28" s="5">
        <v>27</v>
      </c>
      <c r="B28" s="12" t="s">
        <v>34</v>
      </c>
      <c r="C28" s="5">
        <v>9</v>
      </c>
      <c r="D28" s="5">
        <v>5</v>
      </c>
      <c r="E28" s="2">
        <f t="shared" si="1"/>
        <v>14</v>
      </c>
      <c r="F28" s="13">
        <f t="shared" si="2"/>
        <v>4.666666666666667</v>
      </c>
      <c r="G28" s="5">
        <v>39.5</v>
      </c>
      <c r="H28" s="13">
        <f t="shared" si="3"/>
        <v>11.850000000000001</v>
      </c>
      <c r="I28" s="36">
        <v>74.5</v>
      </c>
      <c r="J28" s="13">
        <f t="shared" si="4"/>
        <v>22.35</v>
      </c>
      <c r="K28" s="14">
        <f t="shared" si="0"/>
        <v>38.866666666666674</v>
      </c>
      <c r="L28" s="15" t="s">
        <v>85</v>
      </c>
      <c r="M28" s="15"/>
    </row>
    <row r="29" spans="1:16" ht="28.05" customHeight="1" x14ac:dyDescent="0.6">
      <c r="A29" s="5">
        <v>28</v>
      </c>
      <c r="B29" s="12" t="s">
        <v>7</v>
      </c>
      <c r="C29" s="5">
        <v>10</v>
      </c>
      <c r="D29" s="5">
        <v>4</v>
      </c>
      <c r="E29" s="2">
        <f t="shared" si="1"/>
        <v>14</v>
      </c>
      <c r="F29" s="13">
        <f t="shared" si="2"/>
        <v>4.666666666666667</v>
      </c>
      <c r="G29" s="5">
        <v>17</v>
      </c>
      <c r="H29" s="13">
        <f t="shared" si="3"/>
        <v>5.1000000000000005</v>
      </c>
      <c r="I29" s="36">
        <v>46.5</v>
      </c>
      <c r="J29" s="13">
        <f t="shared" si="4"/>
        <v>13.95</v>
      </c>
      <c r="K29" s="14">
        <f t="shared" si="0"/>
        <v>23.716666666666669</v>
      </c>
      <c r="L29" s="15" t="s">
        <v>82</v>
      </c>
      <c r="M29" s="15"/>
    </row>
    <row r="30" spans="1:16" ht="28.05" customHeight="1" x14ac:dyDescent="0.6">
      <c r="A30" s="5">
        <v>29</v>
      </c>
      <c r="B30" s="12" t="s">
        <v>35</v>
      </c>
      <c r="C30" s="5">
        <v>7</v>
      </c>
      <c r="D30" s="5">
        <v>0</v>
      </c>
      <c r="E30" s="2">
        <f t="shared" si="1"/>
        <v>7</v>
      </c>
      <c r="F30" s="13">
        <f t="shared" si="2"/>
        <v>2.3333333333333335</v>
      </c>
      <c r="G30" s="31" t="s">
        <v>81</v>
      </c>
      <c r="H30" s="35"/>
      <c r="I30" s="37" t="s">
        <v>81</v>
      </c>
      <c r="J30" s="13"/>
      <c r="K30" s="14">
        <f t="shared" si="0"/>
        <v>2.3333333333333335</v>
      </c>
      <c r="L30" s="15" t="s">
        <v>82</v>
      </c>
      <c r="M30" s="15"/>
    </row>
    <row r="31" spans="1:16" ht="28.05" customHeight="1" x14ac:dyDescent="0.6">
      <c r="A31" s="5">
        <v>30</v>
      </c>
      <c r="B31" s="12" t="s">
        <v>36</v>
      </c>
      <c r="C31" s="5">
        <v>9</v>
      </c>
      <c r="D31" s="5">
        <v>3</v>
      </c>
      <c r="E31" s="2">
        <f t="shared" si="1"/>
        <v>12</v>
      </c>
      <c r="F31" s="13">
        <f t="shared" si="2"/>
        <v>4</v>
      </c>
      <c r="G31" s="5">
        <v>24</v>
      </c>
      <c r="H31" s="13">
        <f t="shared" si="3"/>
        <v>7.1999999999999993</v>
      </c>
      <c r="I31" s="36">
        <v>65.5</v>
      </c>
      <c r="J31" s="13">
        <f t="shared" si="4"/>
        <v>19.649999999999999</v>
      </c>
      <c r="K31" s="14">
        <f t="shared" si="0"/>
        <v>30.849999999999998</v>
      </c>
      <c r="L31" s="15" t="s">
        <v>89</v>
      </c>
      <c r="M31" s="15"/>
    </row>
    <row r="32" spans="1:16" ht="28.05" customHeight="1" x14ac:dyDescent="0.6">
      <c r="A32" s="5">
        <v>31</v>
      </c>
      <c r="B32" s="12" t="s">
        <v>37</v>
      </c>
      <c r="C32" s="5">
        <v>10</v>
      </c>
      <c r="D32" s="5">
        <v>5</v>
      </c>
      <c r="E32" s="2">
        <f t="shared" si="1"/>
        <v>15</v>
      </c>
      <c r="F32" s="13">
        <f t="shared" si="2"/>
        <v>5</v>
      </c>
      <c r="G32" s="5">
        <v>35</v>
      </c>
      <c r="H32" s="13">
        <f t="shared" si="3"/>
        <v>10.5</v>
      </c>
      <c r="I32" s="36">
        <v>73</v>
      </c>
      <c r="J32" s="13">
        <f t="shared" si="4"/>
        <v>21.9</v>
      </c>
      <c r="K32" s="14">
        <f t="shared" si="0"/>
        <v>37.4</v>
      </c>
      <c r="L32" s="15" t="s">
        <v>84</v>
      </c>
      <c r="M32" s="15"/>
    </row>
    <row r="33" spans="1:13" ht="28.05" customHeight="1" x14ac:dyDescent="0.6">
      <c r="A33" s="5">
        <v>32</v>
      </c>
      <c r="B33" s="23" t="s">
        <v>38</v>
      </c>
      <c r="C33" s="5">
        <v>10</v>
      </c>
      <c r="D33" s="5">
        <v>5</v>
      </c>
      <c r="E33" s="2">
        <f t="shared" si="1"/>
        <v>15</v>
      </c>
      <c r="F33" s="13">
        <f t="shared" si="2"/>
        <v>5</v>
      </c>
      <c r="G33" s="5">
        <v>27</v>
      </c>
      <c r="H33" s="13">
        <f t="shared" si="3"/>
        <v>8.1000000000000014</v>
      </c>
      <c r="I33" s="36">
        <v>80.5</v>
      </c>
      <c r="J33" s="13">
        <f t="shared" si="4"/>
        <v>24.15</v>
      </c>
      <c r="K33" s="14">
        <f t="shared" si="0"/>
        <v>37.25</v>
      </c>
      <c r="L33" s="15" t="s">
        <v>84</v>
      </c>
      <c r="M33" s="15"/>
    </row>
    <row r="34" spans="1:13" ht="28.05" customHeight="1" x14ac:dyDescent="0.6">
      <c r="A34" s="5">
        <v>33</v>
      </c>
      <c r="B34" s="21" t="s">
        <v>39</v>
      </c>
      <c r="C34" s="5">
        <v>10</v>
      </c>
      <c r="D34" s="5">
        <v>5</v>
      </c>
      <c r="E34" s="2">
        <f t="shared" si="1"/>
        <v>15</v>
      </c>
      <c r="F34" s="13">
        <f t="shared" si="2"/>
        <v>5</v>
      </c>
      <c r="G34" s="5">
        <v>28</v>
      </c>
      <c r="H34" s="13">
        <f t="shared" si="3"/>
        <v>8.4</v>
      </c>
      <c r="I34" s="36">
        <v>71</v>
      </c>
      <c r="J34" s="13">
        <f t="shared" si="4"/>
        <v>21.3</v>
      </c>
      <c r="K34" s="14">
        <f t="shared" si="0"/>
        <v>34.700000000000003</v>
      </c>
      <c r="L34" s="15" t="s">
        <v>88</v>
      </c>
      <c r="M34" s="15"/>
    </row>
    <row r="35" spans="1:13" ht="28.05" customHeight="1" x14ac:dyDescent="0.6">
      <c r="A35" s="5">
        <v>34</v>
      </c>
      <c r="B35" s="21" t="s">
        <v>40</v>
      </c>
      <c r="C35" s="5">
        <v>8</v>
      </c>
      <c r="D35" s="5">
        <v>3</v>
      </c>
      <c r="E35" s="2">
        <f t="shared" si="1"/>
        <v>11</v>
      </c>
      <c r="F35" s="13">
        <f t="shared" si="2"/>
        <v>3.6666666666666665</v>
      </c>
      <c r="G35" s="5">
        <v>20.5</v>
      </c>
      <c r="H35" s="13">
        <f t="shared" si="3"/>
        <v>6.1499999999999995</v>
      </c>
      <c r="I35" s="36">
        <v>28</v>
      </c>
      <c r="J35" s="13">
        <f t="shared" si="4"/>
        <v>8.4</v>
      </c>
      <c r="K35" s="14">
        <f t="shared" si="0"/>
        <v>18.216666666666669</v>
      </c>
      <c r="L35" s="15" t="s">
        <v>82</v>
      </c>
      <c r="M35" s="15"/>
    </row>
    <row r="36" spans="1:13" ht="28.05" customHeight="1" x14ac:dyDescent="0.6">
      <c r="A36" s="5">
        <v>35</v>
      </c>
      <c r="B36" s="21" t="s">
        <v>41</v>
      </c>
      <c r="D36" s="5">
        <v>5</v>
      </c>
      <c r="E36" s="2">
        <f t="shared" si="1"/>
        <v>5</v>
      </c>
      <c r="F36" s="13">
        <f t="shared" si="2"/>
        <v>1.6666666666666665</v>
      </c>
      <c r="G36" s="5">
        <v>44</v>
      </c>
      <c r="H36" s="13">
        <f t="shared" si="3"/>
        <v>13.2</v>
      </c>
      <c r="I36" s="36">
        <v>69</v>
      </c>
      <c r="J36" s="13">
        <f t="shared" si="4"/>
        <v>20.7</v>
      </c>
      <c r="K36" s="14">
        <f t="shared" si="0"/>
        <v>35.566666666666663</v>
      </c>
      <c r="L36" s="15" t="s">
        <v>85</v>
      </c>
      <c r="M36" s="15"/>
    </row>
    <row r="37" spans="1:13" ht="28.05" customHeight="1" x14ac:dyDescent="0.6">
      <c r="A37" s="5">
        <v>36</v>
      </c>
      <c r="B37" s="21" t="s">
        <v>42</v>
      </c>
      <c r="C37" s="5">
        <v>7</v>
      </c>
      <c r="D37" s="5">
        <v>5</v>
      </c>
      <c r="E37" s="2">
        <f t="shared" si="1"/>
        <v>12</v>
      </c>
      <c r="F37" s="13">
        <f t="shared" si="2"/>
        <v>4</v>
      </c>
      <c r="G37" s="5">
        <v>24</v>
      </c>
      <c r="H37" s="13">
        <f t="shared" si="3"/>
        <v>7.1999999999999993</v>
      </c>
      <c r="I37" s="36">
        <v>43</v>
      </c>
      <c r="J37" s="13">
        <f t="shared" si="4"/>
        <v>12.9</v>
      </c>
      <c r="K37" s="14">
        <f t="shared" si="0"/>
        <v>24.1</v>
      </c>
      <c r="L37" s="15" t="s">
        <v>82</v>
      </c>
      <c r="M37" s="15"/>
    </row>
    <row r="38" spans="1:13" ht="28.05" customHeight="1" x14ac:dyDescent="0.6">
      <c r="A38" s="5">
        <v>37</v>
      </c>
      <c r="B38" s="21" t="s">
        <v>43</v>
      </c>
      <c r="C38" s="5">
        <v>10</v>
      </c>
      <c r="D38" s="5">
        <v>4</v>
      </c>
      <c r="E38" s="2">
        <f t="shared" si="1"/>
        <v>14</v>
      </c>
      <c r="F38" s="13">
        <f t="shared" si="2"/>
        <v>4.666666666666667</v>
      </c>
      <c r="G38" s="31" t="s">
        <v>79</v>
      </c>
      <c r="H38" s="33"/>
      <c r="I38" s="36">
        <v>56</v>
      </c>
      <c r="J38" s="13">
        <f t="shared" si="4"/>
        <v>16.8</v>
      </c>
      <c r="K38" s="32">
        <f>(F38+H38+J38)/35*50</f>
        <v>30.666666666666671</v>
      </c>
      <c r="L38" s="15" t="s">
        <v>89</v>
      </c>
      <c r="M38" s="38"/>
    </row>
    <row r="39" spans="1:13" ht="28.05" customHeight="1" x14ac:dyDescent="0.6">
      <c r="A39" s="5">
        <v>38</v>
      </c>
      <c r="B39" s="21" t="s">
        <v>44</v>
      </c>
      <c r="C39" s="5">
        <v>10</v>
      </c>
      <c r="D39" s="5">
        <v>5</v>
      </c>
      <c r="E39" s="2">
        <f t="shared" si="1"/>
        <v>15</v>
      </c>
      <c r="F39" s="13">
        <f t="shared" si="2"/>
        <v>5</v>
      </c>
      <c r="G39" s="5">
        <v>26</v>
      </c>
      <c r="H39" s="13">
        <f t="shared" si="3"/>
        <v>7.8000000000000007</v>
      </c>
      <c r="I39" s="36">
        <v>56</v>
      </c>
      <c r="J39" s="13">
        <f t="shared" si="4"/>
        <v>16.8</v>
      </c>
      <c r="K39" s="14">
        <f t="shared" ref="K39:K67" si="5">F39+H39+J39</f>
        <v>29.6</v>
      </c>
      <c r="L39" s="15" t="s">
        <v>86</v>
      </c>
      <c r="M39" s="15"/>
    </row>
    <row r="40" spans="1:13" ht="28.05" customHeight="1" x14ac:dyDescent="0.6">
      <c r="A40" s="5">
        <v>39</v>
      </c>
      <c r="B40" s="21" t="s">
        <v>45</v>
      </c>
      <c r="C40" s="5">
        <v>9</v>
      </c>
      <c r="D40" s="5">
        <v>3</v>
      </c>
      <c r="E40" s="2">
        <f t="shared" si="1"/>
        <v>12</v>
      </c>
      <c r="F40" s="13">
        <f t="shared" si="2"/>
        <v>4</v>
      </c>
      <c r="G40" s="5">
        <v>45</v>
      </c>
      <c r="H40" s="13">
        <f t="shared" si="3"/>
        <v>13.5</v>
      </c>
      <c r="I40" s="36">
        <v>96.5</v>
      </c>
      <c r="J40" s="13">
        <f t="shared" si="4"/>
        <v>28.95</v>
      </c>
      <c r="K40" s="14">
        <f t="shared" si="5"/>
        <v>46.45</v>
      </c>
      <c r="L40" s="15" t="s">
        <v>87</v>
      </c>
      <c r="M40" s="15"/>
    </row>
    <row r="41" spans="1:13" ht="28.05" customHeight="1" x14ac:dyDescent="0.6">
      <c r="A41" s="5">
        <v>40</v>
      </c>
      <c r="B41" s="21" t="s">
        <v>46</v>
      </c>
      <c r="C41" s="5">
        <v>10</v>
      </c>
      <c r="D41" s="5">
        <v>5</v>
      </c>
      <c r="E41" s="2">
        <f t="shared" si="1"/>
        <v>15</v>
      </c>
      <c r="F41" s="13">
        <f t="shared" si="2"/>
        <v>5</v>
      </c>
      <c r="G41" s="5">
        <v>26</v>
      </c>
      <c r="H41" s="13">
        <f t="shared" si="3"/>
        <v>7.8000000000000007</v>
      </c>
      <c r="I41" s="36">
        <v>71.5</v>
      </c>
      <c r="J41" s="13">
        <f t="shared" si="4"/>
        <v>21.45</v>
      </c>
      <c r="K41" s="14">
        <f t="shared" si="5"/>
        <v>34.25</v>
      </c>
      <c r="L41" s="15" t="s">
        <v>88</v>
      </c>
      <c r="M41" s="15"/>
    </row>
    <row r="42" spans="1:13" ht="28.05" customHeight="1" x14ac:dyDescent="0.6">
      <c r="A42" s="5">
        <v>41</v>
      </c>
      <c r="B42" s="21" t="s">
        <v>47</v>
      </c>
      <c r="C42" s="5">
        <v>10</v>
      </c>
      <c r="D42" s="5">
        <v>5</v>
      </c>
      <c r="E42" s="2">
        <f t="shared" si="1"/>
        <v>15</v>
      </c>
      <c r="F42" s="13">
        <f t="shared" si="2"/>
        <v>5</v>
      </c>
      <c r="G42" s="5">
        <v>12.5</v>
      </c>
      <c r="H42" s="13">
        <f t="shared" si="3"/>
        <v>3.75</v>
      </c>
      <c r="I42" s="36">
        <v>22.5</v>
      </c>
      <c r="J42" s="13">
        <f t="shared" si="4"/>
        <v>6.75</v>
      </c>
      <c r="K42" s="14">
        <f t="shared" si="5"/>
        <v>15.5</v>
      </c>
      <c r="L42" s="15" t="s">
        <v>82</v>
      </c>
      <c r="M42" s="15"/>
    </row>
    <row r="43" spans="1:13" ht="28.05" customHeight="1" x14ac:dyDescent="0.6">
      <c r="A43" s="5">
        <v>42</v>
      </c>
      <c r="B43" s="21" t="s">
        <v>48</v>
      </c>
      <c r="C43" s="5">
        <v>10</v>
      </c>
      <c r="D43" s="5">
        <v>4</v>
      </c>
      <c r="E43" s="2">
        <f t="shared" si="1"/>
        <v>14</v>
      </c>
      <c r="F43" s="13">
        <f t="shared" si="2"/>
        <v>4.666666666666667</v>
      </c>
      <c r="G43" s="5">
        <v>21</v>
      </c>
      <c r="H43" s="13">
        <f t="shared" si="3"/>
        <v>6.3</v>
      </c>
      <c r="I43" s="36">
        <v>67</v>
      </c>
      <c r="J43" s="13">
        <f t="shared" si="4"/>
        <v>20.100000000000001</v>
      </c>
      <c r="K43" s="14">
        <f t="shared" si="5"/>
        <v>31.06666666666667</v>
      </c>
      <c r="L43" s="15" t="s">
        <v>89</v>
      </c>
      <c r="M43" s="15"/>
    </row>
    <row r="44" spans="1:13" ht="28.05" customHeight="1" x14ac:dyDescent="0.6">
      <c r="A44" s="5">
        <v>43</v>
      </c>
      <c r="B44" s="21" t="s">
        <v>49</v>
      </c>
      <c r="C44" s="5">
        <v>8</v>
      </c>
      <c r="D44" s="5">
        <v>5</v>
      </c>
      <c r="E44" s="2">
        <f t="shared" si="1"/>
        <v>13</v>
      </c>
      <c r="F44" s="13">
        <f t="shared" si="2"/>
        <v>4.3333333333333339</v>
      </c>
      <c r="G44" s="5">
        <v>13</v>
      </c>
      <c r="H44" s="13">
        <f t="shared" si="3"/>
        <v>3.9000000000000004</v>
      </c>
      <c r="I44" s="36">
        <v>37</v>
      </c>
      <c r="J44" s="13">
        <f t="shared" si="4"/>
        <v>11.1</v>
      </c>
      <c r="K44" s="14">
        <f t="shared" si="5"/>
        <v>19.333333333333336</v>
      </c>
      <c r="L44" s="15" t="s">
        <v>82</v>
      </c>
      <c r="M44" s="15"/>
    </row>
    <row r="45" spans="1:13" ht="28.05" customHeight="1" x14ac:dyDescent="0.6">
      <c r="A45" s="5">
        <v>44</v>
      </c>
      <c r="B45" s="21" t="s">
        <v>8</v>
      </c>
      <c r="C45" s="5">
        <v>10</v>
      </c>
      <c r="D45" s="5">
        <v>5</v>
      </c>
      <c r="E45" s="2">
        <f t="shared" si="1"/>
        <v>15</v>
      </c>
      <c r="F45" s="13">
        <f t="shared" si="2"/>
        <v>5</v>
      </c>
      <c r="G45" s="5">
        <v>6</v>
      </c>
      <c r="H45" s="13">
        <f t="shared" si="3"/>
        <v>1.7999999999999998</v>
      </c>
      <c r="I45" s="36">
        <v>62</v>
      </c>
      <c r="J45" s="13">
        <f t="shared" si="4"/>
        <v>18.600000000000001</v>
      </c>
      <c r="K45" s="14">
        <f t="shared" si="5"/>
        <v>25.400000000000002</v>
      </c>
      <c r="L45" s="15" t="s">
        <v>83</v>
      </c>
      <c r="M45" s="15"/>
    </row>
    <row r="46" spans="1:13" ht="28.05" customHeight="1" x14ac:dyDescent="0.6">
      <c r="A46" s="5">
        <v>45</v>
      </c>
      <c r="B46" s="21" t="s">
        <v>50</v>
      </c>
      <c r="C46" s="5">
        <v>10</v>
      </c>
      <c r="D46" s="5">
        <v>5</v>
      </c>
      <c r="E46" s="2">
        <f t="shared" si="1"/>
        <v>15</v>
      </c>
      <c r="F46" s="13">
        <f t="shared" si="2"/>
        <v>5</v>
      </c>
      <c r="G46" s="5">
        <v>20</v>
      </c>
      <c r="H46" s="13">
        <f t="shared" si="3"/>
        <v>6</v>
      </c>
      <c r="I46" s="36">
        <v>51.5</v>
      </c>
      <c r="J46" s="13">
        <f t="shared" si="4"/>
        <v>15.45</v>
      </c>
      <c r="K46" s="14">
        <f t="shared" si="5"/>
        <v>26.45</v>
      </c>
      <c r="L46" s="15" t="s">
        <v>83</v>
      </c>
      <c r="M46" s="15"/>
    </row>
    <row r="47" spans="1:13" ht="28.05" customHeight="1" x14ac:dyDescent="0.6">
      <c r="A47" s="5">
        <v>46</v>
      </c>
      <c r="B47" s="21" t="s">
        <v>51</v>
      </c>
      <c r="C47" s="5">
        <v>9</v>
      </c>
      <c r="D47" s="5">
        <v>5</v>
      </c>
      <c r="E47" s="2">
        <f t="shared" si="1"/>
        <v>14</v>
      </c>
      <c r="F47" s="13">
        <f t="shared" si="2"/>
        <v>4.666666666666667</v>
      </c>
      <c r="G47" s="5">
        <v>29.5</v>
      </c>
      <c r="H47" s="13">
        <f t="shared" si="3"/>
        <v>8.85</v>
      </c>
      <c r="I47" s="36">
        <v>50</v>
      </c>
      <c r="J47" s="13">
        <f t="shared" si="4"/>
        <v>15</v>
      </c>
      <c r="K47" s="14">
        <f t="shared" si="5"/>
        <v>28.516666666666666</v>
      </c>
      <c r="L47" s="15" t="s">
        <v>86</v>
      </c>
      <c r="M47" s="15"/>
    </row>
    <row r="48" spans="1:13" ht="28.05" customHeight="1" x14ac:dyDescent="0.6">
      <c r="A48" s="5">
        <v>47</v>
      </c>
      <c r="B48" s="21" t="s">
        <v>52</v>
      </c>
      <c r="C48" s="5">
        <v>10</v>
      </c>
      <c r="D48" s="5">
        <v>5</v>
      </c>
      <c r="E48" s="2">
        <f t="shared" si="1"/>
        <v>15</v>
      </c>
      <c r="F48" s="13">
        <f t="shared" si="2"/>
        <v>5</v>
      </c>
      <c r="G48" s="5">
        <v>30</v>
      </c>
      <c r="H48" s="13">
        <f t="shared" si="3"/>
        <v>9</v>
      </c>
      <c r="I48" s="36">
        <v>64.5</v>
      </c>
      <c r="J48" s="13">
        <f t="shared" si="4"/>
        <v>19.350000000000001</v>
      </c>
      <c r="K48" s="14">
        <f t="shared" si="5"/>
        <v>33.35</v>
      </c>
      <c r="L48" s="15" t="s">
        <v>88</v>
      </c>
      <c r="M48" s="15"/>
    </row>
    <row r="49" spans="1:13" ht="28.05" customHeight="1" x14ac:dyDescent="0.6">
      <c r="A49" s="5">
        <v>48</v>
      </c>
      <c r="B49" s="21" t="s">
        <v>53</v>
      </c>
      <c r="C49" s="5">
        <v>10</v>
      </c>
      <c r="D49" s="5">
        <v>5</v>
      </c>
      <c r="E49" s="2">
        <f t="shared" si="1"/>
        <v>15</v>
      </c>
      <c r="F49" s="13">
        <f t="shared" si="2"/>
        <v>5</v>
      </c>
      <c r="G49" s="5">
        <v>27</v>
      </c>
      <c r="H49" s="13">
        <f t="shared" si="3"/>
        <v>8.1000000000000014</v>
      </c>
      <c r="I49" s="36">
        <v>46</v>
      </c>
      <c r="J49" s="13">
        <f t="shared" si="4"/>
        <v>13.8</v>
      </c>
      <c r="K49" s="14">
        <f t="shared" si="5"/>
        <v>26.900000000000002</v>
      </c>
      <c r="L49" s="15" t="s">
        <v>83</v>
      </c>
      <c r="M49" s="15"/>
    </row>
    <row r="50" spans="1:13" ht="28.05" customHeight="1" x14ac:dyDescent="0.6">
      <c r="A50" s="5">
        <v>49</v>
      </c>
      <c r="B50" s="21" t="s">
        <v>54</v>
      </c>
      <c r="C50" s="5">
        <v>10</v>
      </c>
      <c r="D50" s="5">
        <v>5</v>
      </c>
      <c r="E50" s="2">
        <f t="shared" si="1"/>
        <v>15</v>
      </c>
      <c r="F50" s="13">
        <f t="shared" si="2"/>
        <v>5</v>
      </c>
      <c r="G50" s="5">
        <v>23</v>
      </c>
      <c r="H50" s="13">
        <f t="shared" si="3"/>
        <v>6.9</v>
      </c>
      <c r="I50" s="36">
        <v>70</v>
      </c>
      <c r="J50" s="13">
        <f t="shared" si="4"/>
        <v>21</v>
      </c>
      <c r="K50" s="14">
        <f t="shared" si="5"/>
        <v>32.9</v>
      </c>
      <c r="L50" s="15" t="s">
        <v>88</v>
      </c>
      <c r="M50" s="15"/>
    </row>
    <row r="51" spans="1:13" ht="28.05" customHeight="1" x14ac:dyDescent="0.6">
      <c r="A51" s="5">
        <v>50</v>
      </c>
      <c r="B51" s="21" t="s">
        <v>55</v>
      </c>
      <c r="C51" s="5">
        <v>10</v>
      </c>
      <c r="D51" s="5">
        <v>5</v>
      </c>
      <c r="E51" s="2">
        <f t="shared" si="1"/>
        <v>15</v>
      </c>
      <c r="F51" s="13">
        <f t="shared" si="2"/>
        <v>5</v>
      </c>
      <c r="G51" s="5">
        <v>21.5</v>
      </c>
      <c r="H51" s="13">
        <f t="shared" si="3"/>
        <v>6.45</v>
      </c>
      <c r="I51" s="36">
        <v>49.5</v>
      </c>
      <c r="J51" s="13">
        <f t="shared" si="4"/>
        <v>14.85</v>
      </c>
      <c r="K51" s="14">
        <f t="shared" si="5"/>
        <v>26.299999999999997</v>
      </c>
      <c r="L51" s="15" t="s">
        <v>83</v>
      </c>
      <c r="M51" s="15"/>
    </row>
    <row r="52" spans="1:13" ht="28.05" customHeight="1" x14ac:dyDescent="0.6">
      <c r="A52" s="5">
        <v>51</v>
      </c>
      <c r="B52" s="21" t="s">
        <v>56</v>
      </c>
      <c r="C52" s="5">
        <v>8</v>
      </c>
      <c r="D52" s="5">
        <v>4</v>
      </c>
      <c r="E52" s="2">
        <f t="shared" si="1"/>
        <v>12</v>
      </c>
      <c r="F52" s="13">
        <f t="shared" si="2"/>
        <v>4</v>
      </c>
      <c r="G52" s="5">
        <v>36</v>
      </c>
      <c r="H52" s="13">
        <f t="shared" si="3"/>
        <v>10.799999999999999</v>
      </c>
      <c r="I52" s="36">
        <v>53.5</v>
      </c>
      <c r="J52" s="13">
        <f t="shared" si="4"/>
        <v>16.05</v>
      </c>
      <c r="K52" s="14">
        <f t="shared" si="5"/>
        <v>30.85</v>
      </c>
      <c r="L52" s="15" t="s">
        <v>89</v>
      </c>
      <c r="M52" s="15"/>
    </row>
    <row r="53" spans="1:13" ht="28.05" customHeight="1" x14ac:dyDescent="0.6">
      <c r="A53" s="5">
        <v>52</v>
      </c>
      <c r="B53" s="21" t="s">
        <v>57</v>
      </c>
      <c r="C53" s="5">
        <v>9</v>
      </c>
      <c r="D53" s="5">
        <v>5</v>
      </c>
      <c r="E53" s="2">
        <f t="shared" si="1"/>
        <v>14</v>
      </c>
      <c r="F53" s="13">
        <f t="shared" si="2"/>
        <v>4.666666666666667</v>
      </c>
      <c r="G53" s="5">
        <v>32</v>
      </c>
      <c r="H53" s="13">
        <f t="shared" si="3"/>
        <v>9.6</v>
      </c>
      <c r="I53" s="36">
        <v>51</v>
      </c>
      <c r="J53" s="13">
        <f t="shared" si="4"/>
        <v>15.3</v>
      </c>
      <c r="K53" s="14">
        <f t="shared" si="5"/>
        <v>29.566666666666666</v>
      </c>
      <c r="L53" s="15" t="s">
        <v>86</v>
      </c>
      <c r="M53" s="15"/>
    </row>
    <row r="54" spans="1:13" ht="28.05" customHeight="1" x14ac:dyDescent="0.6">
      <c r="A54" s="5">
        <v>53</v>
      </c>
      <c r="B54" s="21" t="s">
        <v>58</v>
      </c>
      <c r="C54" s="5">
        <v>10</v>
      </c>
      <c r="D54" s="5">
        <v>5</v>
      </c>
      <c r="E54" s="2">
        <f t="shared" si="1"/>
        <v>15</v>
      </c>
      <c r="F54" s="13">
        <f t="shared" si="2"/>
        <v>5</v>
      </c>
      <c r="G54" s="5">
        <v>23.5</v>
      </c>
      <c r="H54" s="13">
        <f t="shared" si="3"/>
        <v>7.05</v>
      </c>
      <c r="I54" s="36">
        <v>61</v>
      </c>
      <c r="J54" s="13">
        <f t="shared" si="4"/>
        <v>18.3</v>
      </c>
      <c r="K54" s="14">
        <f t="shared" si="5"/>
        <v>30.35</v>
      </c>
      <c r="L54" s="15" t="s">
        <v>89</v>
      </c>
      <c r="M54" s="15"/>
    </row>
    <row r="55" spans="1:13" ht="28.05" customHeight="1" x14ac:dyDescent="0.6">
      <c r="A55" s="5">
        <v>54</v>
      </c>
      <c r="B55" s="21" t="s">
        <v>59</v>
      </c>
      <c r="C55" s="5">
        <v>9</v>
      </c>
      <c r="D55" s="5">
        <v>5</v>
      </c>
      <c r="E55" s="2">
        <f t="shared" si="1"/>
        <v>14</v>
      </c>
      <c r="F55" s="13">
        <f t="shared" si="2"/>
        <v>4.666666666666667</v>
      </c>
      <c r="G55" s="5">
        <v>37.5</v>
      </c>
      <c r="H55" s="13">
        <f t="shared" si="3"/>
        <v>11.25</v>
      </c>
      <c r="I55" s="36">
        <v>77</v>
      </c>
      <c r="J55" s="13">
        <f t="shared" si="4"/>
        <v>23.1</v>
      </c>
      <c r="K55" s="14">
        <f t="shared" si="5"/>
        <v>39.016666666666666</v>
      </c>
      <c r="L55" s="15" t="s">
        <v>85</v>
      </c>
      <c r="M55" s="15"/>
    </row>
    <row r="56" spans="1:13" ht="28.05" customHeight="1" x14ac:dyDescent="0.6">
      <c r="A56" s="5">
        <v>55</v>
      </c>
      <c r="B56" s="21" t="s">
        <v>60</v>
      </c>
      <c r="C56" s="5">
        <v>10</v>
      </c>
      <c r="D56" s="5">
        <v>5</v>
      </c>
      <c r="E56" s="2">
        <f t="shared" si="1"/>
        <v>15</v>
      </c>
      <c r="F56" s="13">
        <f t="shared" si="2"/>
        <v>5</v>
      </c>
      <c r="G56" s="5">
        <v>18</v>
      </c>
      <c r="H56" s="13">
        <f t="shared" si="3"/>
        <v>5.3999999999999995</v>
      </c>
      <c r="I56" s="36">
        <v>40</v>
      </c>
      <c r="J56" s="13">
        <f t="shared" si="4"/>
        <v>12</v>
      </c>
      <c r="K56" s="14">
        <f t="shared" si="5"/>
        <v>22.4</v>
      </c>
      <c r="L56" s="15" t="s">
        <v>82</v>
      </c>
      <c r="M56" s="15"/>
    </row>
    <row r="57" spans="1:13" ht="28.05" customHeight="1" x14ac:dyDescent="0.6">
      <c r="A57" s="5">
        <v>56</v>
      </c>
      <c r="B57" s="21" t="s">
        <v>61</v>
      </c>
      <c r="C57" s="5">
        <v>10</v>
      </c>
      <c r="D57" s="5">
        <v>4</v>
      </c>
      <c r="E57" s="2">
        <f t="shared" si="1"/>
        <v>14</v>
      </c>
      <c r="F57" s="13">
        <f t="shared" si="2"/>
        <v>4.666666666666667</v>
      </c>
      <c r="G57" s="5">
        <v>17</v>
      </c>
      <c r="H57" s="13">
        <f t="shared" si="3"/>
        <v>5.1000000000000005</v>
      </c>
      <c r="I57" s="36">
        <v>45.5</v>
      </c>
      <c r="J57" s="13">
        <f t="shared" si="4"/>
        <v>13.65</v>
      </c>
      <c r="K57" s="14">
        <f t="shared" si="5"/>
        <v>23.416666666666668</v>
      </c>
      <c r="L57" s="15" t="s">
        <v>82</v>
      </c>
      <c r="M57" s="15"/>
    </row>
    <row r="58" spans="1:13" ht="28.05" customHeight="1" x14ac:dyDescent="0.6">
      <c r="A58" s="5">
        <v>57</v>
      </c>
      <c r="B58" s="21" t="s">
        <v>62</v>
      </c>
      <c r="C58" s="5">
        <v>9</v>
      </c>
      <c r="D58" s="5">
        <v>5</v>
      </c>
      <c r="E58" s="2">
        <f t="shared" si="1"/>
        <v>14</v>
      </c>
      <c r="F58" s="13">
        <f t="shared" si="2"/>
        <v>4.666666666666667</v>
      </c>
      <c r="G58" s="5">
        <v>33</v>
      </c>
      <c r="H58" s="13">
        <f t="shared" si="3"/>
        <v>9.9</v>
      </c>
      <c r="I58" s="36">
        <v>88</v>
      </c>
      <c r="J58" s="13">
        <f t="shared" si="4"/>
        <v>26.4</v>
      </c>
      <c r="K58" s="14">
        <f t="shared" si="5"/>
        <v>40.966666666666669</v>
      </c>
      <c r="L58" s="15" t="s">
        <v>87</v>
      </c>
      <c r="M58" s="15"/>
    </row>
    <row r="59" spans="1:13" ht="28.05" customHeight="1" x14ac:dyDescent="0.6">
      <c r="A59" s="5">
        <v>58</v>
      </c>
      <c r="B59" s="21" t="s">
        <v>63</v>
      </c>
      <c r="C59" s="5">
        <v>9</v>
      </c>
      <c r="D59" s="5">
        <v>4</v>
      </c>
      <c r="E59" s="2">
        <f t="shared" si="1"/>
        <v>13</v>
      </c>
      <c r="F59" s="13">
        <f t="shared" si="2"/>
        <v>4.3333333333333339</v>
      </c>
      <c r="G59" s="5">
        <v>44</v>
      </c>
      <c r="H59" s="13">
        <f t="shared" si="3"/>
        <v>13.2</v>
      </c>
      <c r="I59" s="36">
        <v>89</v>
      </c>
      <c r="J59" s="13">
        <f t="shared" si="4"/>
        <v>26.7</v>
      </c>
      <c r="K59" s="14">
        <f t="shared" si="5"/>
        <v>44.233333333333334</v>
      </c>
      <c r="L59" s="15" t="s">
        <v>87</v>
      </c>
      <c r="M59" s="15"/>
    </row>
    <row r="60" spans="1:13" ht="28.05" customHeight="1" x14ac:dyDescent="0.6">
      <c r="A60" s="5">
        <v>59</v>
      </c>
      <c r="B60" s="21" t="s">
        <v>64</v>
      </c>
      <c r="C60" s="5">
        <v>10</v>
      </c>
      <c r="D60" s="5">
        <v>5</v>
      </c>
      <c r="E60" s="2">
        <f t="shared" si="1"/>
        <v>15</v>
      </c>
      <c r="F60" s="13">
        <f t="shared" si="2"/>
        <v>5</v>
      </c>
      <c r="G60" s="5">
        <v>26</v>
      </c>
      <c r="H60" s="13">
        <f t="shared" si="3"/>
        <v>7.8000000000000007</v>
      </c>
      <c r="I60" s="36">
        <v>69</v>
      </c>
      <c r="J60" s="13">
        <f t="shared" si="4"/>
        <v>20.7</v>
      </c>
      <c r="K60" s="14">
        <f t="shared" si="5"/>
        <v>33.5</v>
      </c>
      <c r="L60" s="15" t="s">
        <v>88</v>
      </c>
      <c r="M60" s="15"/>
    </row>
    <row r="61" spans="1:13" ht="28.05" customHeight="1" x14ac:dyDescent="0.6">
      <c r="A61" s="5">
        <v>60</v>
      </c>
      <c r="B61" s="21" t="s">
        <v>65</v>
      </c>
      <c r="C61" s="5">
        <v>10</v>
      </c>
      <c r="D61" s="5">
        <v>5</v>
      </c>
      <c r="E61" s="2">
        <f t="shared" si="1"/>
        <v>15</v>
      </c>
      <c r="F61" s="13">
        <f t="shared" si="2"/>
        <v>5</v>
      </c>
      <c r="G61" s="5">
        <v>17</v>
      </c>
      <c r="H61" s="13">
        <f t="shared" si="3"/>
        <v>5.1000000000000005</v>
      </c>
      <c r="I61" s="36">
        <v>43.5</v>
      </c>
      <c r="J61" s="13">
        <f t="shared" si="4"/>
        <v>13.05</v>
      </c>
      <c r="K61" s="14">
        <f t="shared" si="5"/>
        <v>23.150000000000002</v>
      </c>
      <c r="L61" s="15" t="s">
        <v>82</v>
      </c>
      <c r="M61" s="15"/>
    </row>
    <row r="62" spans="1:13" ht="28.05" customHeight="1" x14ac:dyDescent="0.6">
      <c r="A62" s="5">
        <v>61</v>
      </c>
      <c r="B62" s="21" t="s">
        <v>66</v>
      </c>
      <c r="C62" s="5">
        <v>10</v>
      </c>
      <c r="D62" s="5">
        <v>5</v>
      </c>
      <c r="E62" s="2">
        <f t="shared" si="1"/>
        <v>15</v>
      </c>
      <c r="F62" s="13">
        <f t="shared" si="2"/>
        <v>5</v>
      </c>
      <c r="G62" s="5">
        <v>31</v>
      </c>
      <c r="H62" s="13">
        <f t="shared" si="3"/>
        <v>9.3000000000000007</v>
      </c>
      <c r="I62" s="36">
        <v>69</v>
      </c>
      <c r="J62" s="13">
        <f t="shared" si="4"/>
        <v>20.7</v>
      </c>
      <c r="K62" s="14">
        <f t="shared" si="5"/>
        <v>35</v>
      </c>
      <c r="L62" s="15" t="s">
        <v>84</v>
      </c>
      <c r="M62" s="15"/>
    </row>
    <row r="63" spans="1:13" ht="28.05" customHeight="1" x14ac:dyDescent="0.6">
      <c r="A63" s="5">
        <v>62</v>
      </c>
      <c r="B63" s="21" t="s">
        <v>67</v>
      </c>
      <c r="C63" s="5">
        <v>8</v>
      </c>
      <c r="D63" s="5">
        <v>5</v>
      </c>
      <c r="E63" s="2">
        <f t="shared" si="1"/>
        <v>13</v>
      </c>
      <c r="F63" s="13">
        <f t="shared" si="2"/>
        <v>4.3333333333333339</v>
      </c>
      <c r="G63" s="5">
        <v>38</v>
      </c>
      <c r="H63" s="13">
        <f t="shared" si="3"/>
        <v>11.4</v>
      </c>
      <c r="I63" s="36">
        <v>63.5</v>
      </c>
      <c r="J63" s="13">
        <f t="shared" si="4"/>
        <v>19.05</v>
      </c>
      <c r="K63" s="14">
        <f t="shared" si="5"/>
        <v>34.783333333333331</v>
      </c>
      <c r="L63" s="15" t="s">
        <v>88</v>
      </c>
      <c r="M63" s="15"/>
    </row>
    <row r="64" spans="1:13" ht="28.05" customHeight="1" x14ac:dyDescent="0.6">
      <c r="A64" s="5">
        <v>63</v>
      </c>
      <c r="B64" s="21" t="s">
        <v>68</v>
      </c>
      <c r="C64" s="5">
        <v>10</v>
      </c>
      <c r="D64" s="5">
        <v>5</v>
      </c>
      <c r="E64" s="2">
        <f t="shared" si="1"/>
        <v>15</v>
      </c>
      <c r="F64" s="13">
        <f t="shared" si="2"/>
        <v>5</v>
      </c>
      <c r="G64" s="5">
        <v>17</v>
      </c>
      <c r="H64" s="13">
        <f t="shared" si="3"/>
        <v>5.1000000000000005</v>
      </c>
      <c r="I64" s="36">
        <v>35.5</v>
      </c>
      <c r="J64" s="13">
        <f t="shared" si="4"/>
        <v>10.65</v>
      </c>
      <c r="K64" s="14">
        <f t="shared" si="5"/>
        <v>20.75</v>
      </c>
      <c r="L64" s="15" t="s">
        <v>82</v>
      </c>
      <c r="M64" s="15"/>
    </row>
    <row r="65" spans="1:16" ht="28.05" customHeight="1" x14ac:dyDescent="0.6">
      <c r="A65" s="5">
        <v>64</v>
      </c>
      <c r="B65" s="21" t="s">
        <v>69</v>
      </c>
      <c r="C65" s="5">
        <v>7</v>
      </c>
      <c r="D65" s="5">
        <v>3</v>
      </c>
      <c r="E65" s="2">
        <f t="shared" si="1"/>
        <v>10</v>
      </c>
      <c r="F65" s="13">
        <f t="shared" si="2"/>
        <v>3.333333333333333</v>
      </c>
      <c r="G65" s="5">
        <v>28</v>
      </c>
      <c r="H65" s="13">
        <f t="shared" si="3"/>
        <v>8.4</v>
      </c>
      <c r="I65" s="36">
        <v>42.5</v>
      </c>
      <c r="J65" s="13">
        <f t="shared" si="4"/>
        <v>12.75</v>
      </c>
      <c r="K65" s="14">
        <f t="shared" si="5"/>
        <v>24.483333333333334</v>
      </c>
      <c r="L65" s="15" t="s">
        <v>82</v>
      </c>
      <c r="M65" s="15"/>
    </row>
    <row r="66" spans="1:16" ht="28.05" customHeight="1" x14ac:dyDescent="0.6">
      <c r="A66" s="5">
        <v>65</v>
      </c>
      <c r="B66" s="21" t="s">
        <v>70</v>
      </c>
      <c r="C66" s="5">
        <v>5</v>
      </c>
      <c r="D66" s="5">
        <v>5</v>
      </c>
      <c r="E66" s="2">
        <f t="shared" si="1"/>
        <v>10</v>
      </c>
      <c r="F66" s="13">
        <f t="shared" si="2"/>
        <v>3.333333333333333</v>
      </c>
      <c r="G66" s="5">
        <v>24</v>
      </c>
      <c r="H66" s="13">
        <f t="shared" si="3"/>
        <v>7.1999999999999993</v>
      </c>
      <c r="I66" s="36">
        <v>48</v>
      </c>
      <c r="J66" s="13">
        <f t="shared" si="4"/>
        <v>14.4</v>
      </c>
      <c r="K66" s="14">
        <f t="shared" si="5"/>
        <v>24.93333333333333</v>
      </c>
      <c r="L66" s="15" t="s">
        <v>82</v>
      </c>
      <c r="M66" s="15"/>
    </row>
    <row r="67" spans="1:16" ht="28.05" customHeight="1" x14ac:dyDescent="0.6">
      <c r="A67" s="5">
        <v>66</v>
      </c>
      <c r="B67" s="21" t="s">
        <v>71</v>
      </c>
      <c r="C67" s="5">
        <v>10</v>
      </c>
      <c r="D67" s="5">
        <v>5</v>
      </c>
      <c r="E67" s="2">
        <f t="shared" ref="E67" si="6">SUM(C67:D67)</f>
        <v>15</v>
      </c>
      <c r="F67" s="13">
        <f t="shared" ref="F67" si="7">E67/15*5</f>
        <v>5</v>
      </c>
      <c r="G67" s="5">
        <v>48</v>
      </c>
      <c r="H67" s="13">
        <f t="shared" ref="H67" si="8">G67/50*15</f>
        <v>14.399999999999999</v>
      </c>
      <c r="I67" s="36">
        <v>92</v>
      </c>
      <c r="J67" s="13">
        <f t="shared" ref="J67" si="9">I67*30/100</f>
        <v>27.6</v>
      </c>
      <c r="K67" s="14">
        <f t="shared" si="5"/>
        <v>47</v>
      </c>
      <c r="L67" s="15" t="s">
        <v>87</v>
      </c>
      <c r="M67" s="15"/>
    </row>
    <row r="68" spans="1:16" s="26" customFormat="1" x14ac:dyDescent="0.6">
      <c r="B68" s="27"/>
      <c r="I68" s="27"/>
      <c r="K68" s="28"/>
      <c r="P68" s="29"/>
    </row>
  </sheetData>
  <phoneticPr fontId="1" type="noConversion"/>
  <printOptions gridLines="1"/>
  <pageMargins left="0.2" right="0.2" top="1" bottom="0.60000000000000009" header="0.5" footer="0.5"/>
  <pageSetup paperSize="9" fitToWidth="2" orientation="landscape" horizontalDpi="4294967292" verticalDpi="4294967292"/>
  <headerFooter>
    <oddHeader>&amp;C&amp;"Calibri,Regular"&amp;K000000242-214, &amp;A</oddHeader>
    <oddFooter>Page &amp;P of &amp;N</oddFooter>
  </headerFooter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sec 2</vt:lpstr>
      <vt:lpstr>'sec 2'!Print_Area</vt:lpstr>
      <vt:lpstr>'sec 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Sinchai</dc:creator>
  <cp:lastModifiedBy>Petcharat</cp:lastModifiedBy>
  <cp:lastPrinted>2012-12-30T11:36:50Z</cp:lastPrinted>
  <dcterms:created xsi:type="dcterms:W3CDTF">2011-10-26T09:15:23Z</dcterms:created>
  <dcterms:modified xsi:type="dcterms:W3CDTF">2021-02-08T06:31:21Z</dcterms:modified>
</cp:coreProperties>
</file>