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insunzam/Documents/R/proyectos/slepca/fuentes/"/>
    </mc:Choice>
  </mc:AlternateContent>
  <xr:revisionPtr revIDLastSave="0" documentId="13_ncr:1_{D265BC09-98CE-2547-937C-E407F544210E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imce" sheetId="3" r:id="rId1"/>
    <sheet name="establecimientos" sheetId="4" r:id="rId2"/>
  </sheets>
  <definedNames>
    <definedName name="_xlnm._FilterDatabase" localSheetId="0" hidden="1">simce!$A$1:$N$33</definedName>
  </definedNames>
  <calcPr calcId="181029"/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2" i="3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2" i="3"/>
</calcChain>
</file>

<file path=xl/sharedStrings.xml><?xml version="1.0" encoding="utf-8"?>
<sst xmlns="http://schemas.openxmlformats.org/spreadsheetml/2006/main" count="651" uniqueCount="142">
  <si>
    <t>RBD</t>
  </si>
  <si>
    <t>Localizar</t>
  </si>
  <si>
    <t>Reflexionar</t>
  </si>
  <si>
    <t>Mas alto</t>
  </si>
  <si>
    <t>Mas bajo</t>
  </si>
  <si>
    <t>Similar</t>
  </si>
  <si>
    <t>No Valido</t>
  </si>
  <si>
    <t>Interpretar_relacionar</t>
  </si>
  <si>
    <t>MAT</t>
  </si>
  <si>
    <t>ASIST</t>
  </si>
  <si>
    <t>PPEL</t>
  </si>
  <si>
    <t>var_est_gse_l</t>
  </si>
  <si>
    <t>N_L</t>
  </si>
  <si>
    <t>N_M</t>
  </si>
  <si>
    <t>PPEM</t>
  </si>
  <si>
    <t>var_est_gse_m</t>
  </si>
  <si>
    <t>L_Adec</t>
  </si>
  <si>
    <t>L_Elem</t>
  </si>
  <si>
    <t>L_Insuf</t>
  </si>
  <si>
    <t>M_Adec</t>
  </si>
  <si>
    <t>M_Elem</t>
  </si>
  <si>
    <t>M_Insuf</t>
  </si>
  <si>
    <t>Numeros_operaciones</t>
  </si>
  <si>
    <t>Patrones_algebra</t>
  </si>
  <si>
    <t>Geometria</t>
  </si>
  <si>
    <t>Medicion</t>
  </si>
  <si>
    <t>Datos_probabilidades</t>
  </si>
  <si>
    <t>COM</t>
  </si>
  <si>
    <t>NOMBRE_ESTA</t>
  </si>
  <si>
    <t>NOM_REGION</t>
  </si>
  <si>
    <t>DEPROV</t>
  </si>
  <si>
    <t>NOM_COMUNA</t>
  </si>
  <si>
    <t>AREA</t>
  </si>
  <si>
    <t>Estado</t>
  </si>
  <si>
    <t>Matricula 09</t>
  </si>
  <si>
    <t>Docentes</t>
  </si>
  <si>
    <t>Asistentes</t>
  </si>
  <si>
    <t>COMPLEJO EDUCACIONAL MARTIN KLEINKNECHT</t>
  </si>
  <si>
    <t>DE LA ARAUCANÍA</t>
  </si>
  <si>
    <t>Cautín Sur</t>
  </si>
  <si>
    <t>TOLTÉN</t>
  </si>
  <si>
    <t>URBANO</t>
  </si>
  <si>
    <t>En funcionamiento</t>
  </si>
  <si>
    <t>ESCUELA AGUAS Y GAVIOTAS</t>
  </si>
  <si>
    <t>ESCUELA RAYEN LAFQUEN QUEULE</t>
  </si>
  <si>
    <t>ESCUELA EL SEMBRADOR</t>
  </si>
  <si>
    <t>RURAL</t>
  </si>
  <si>
    <t>ESCUELA AMANECER DE VILLA LOS BOLDOS</t>
  </si>
  <si>
    <t>ESCUELA SAN PEDRO</t>
  </si>
  <si>
    <t>ESCUELA LA CASCADA</t>
  </si>
  <si>
    <t>ESCUELA BASICA ESTACION TOLTEN</t>
  </si>
  <si>
    <t>TEODORO SCHMIDT</t>
  </si>
  <si>
    <t>ESCUELA DE CAYCHAYEN</t>
  </si>
  <si>
    <t>ESCUELA PUCHILCO</t>
  </si>
  <si>
    <t>ESCUELA LA CONCEPCION</t>
  </si>
  <si>
    <t>ESCUELA ANTU-LAFQUEN</t>
  </si>
  <si>
    <t>ESCUELA PORMA</t>
  </si>
  <si>
    <t>ESCUELA BASICA RURAL FLOR DEL VALLE</t>
  </si>
  <si>
    <t>ESCUELA DE CAMAGUEY</t>
  </si>
  <si>
    <t>LICEO MUNICIPAL BARROS ARANA</t>
  </si>
  <si>
    <t>COMPLEJO EDUCACIONAL NUEVA ALBORADA</t>
  </si>
  <si>
    <t>ESCUELA HORIZONTES</t>
  </si>
  <si>
    <t>ESCUELA ISLA LLICAN</t>
  </si>
  <si>
    <t>ESCUELA NOHUALHUE</t>
  </si>
  <si>
    <t>ESCUELA MALALHUE</t>
  </si>
  <si>
    <t>ESCUELA PUYEHUE</t>
  </si>
  <si>
    <t>ESCUELA DE RUCA-CURA</t>
  </si>
  <si>
    <t>ESCUELA LOS TRONCOS</t>
  </si>
  <si>
    <t>LICEO REINO DE SUECIA</t>
  </si>
  <si>
    <t>Cautín Norte</t>
  </si>
  <si>
    <t>SAAVEDRA</t>
  </si>
  <si>
    <t>ESCUELA BASICA COLLICO RANCO</t>
  </si>
  <si>
    <t>ESCUELA BASICA BARTOLO LLANCALEO</t>
  </si>
  <si>
    <t>ESCCUELA BASICA INALAFQUEN</t>
  </si>
  <si>
    <t>ESC. BASICA AUGUSTO WINTER TAPIA</t>
  </si>
  <si>
    <t>ESCUELA BASICA CALOF</t>
  </si>
  <si>
    <t>ESC. BASICA ANTONIO LADINO</t>
  </si>
  <si>
    <t>ESCUELA RUCA RAQUI</t>
  </si>
  <si>
    <t>COMPLEJO EDUCACIONAL CLAUDIO ARRAU LEON</t>
  </si>
  <si>
    <t>CARAHUE</t>
  </si>
  <si>
    <t>ROMILIO ADRIAZOLA</t>
  </si>
  <si>
    <t>COMPLEJO EDUCACIONAL DARÍO SALAS</t>
  </si>
  <si>
    <t>ESCUELA BASICA KIM RUKA</t>
  </si>
  <si>
    <t>ESCUELA BASICA NEHUENTUE</t>
  </si>
  <si>
    <t>ESCUELA TRANAPUENTE</t>
  </si>
  <si>
    <t>ESCUELA MUNICIPAL DINAMARCA</t>
  </si>
  <si>
    <t>ESCUELA BASICA DINAMARCA, LUCERO</t>
  </si>
  <si>
    <t>ESCUELA BASICA PAILACOYAN</t>
  </si>
  <si>
    <t>ESCUELA VILLA LAS ARAUCARIAS</t>
  </si>
  <si>
    <t>ESCUELA CATRIPULLI</t>
  </si>
  <si>
    <t>ESCUELA BASICA EL MANZANO</t>
  </si>
  <si>
    <t>ESCUELA BASICA CAMARONES</t>
  </si>
  <si>
    <t>ESCUELA BASICA PUYANGUE</t>
  </si>
  <si>
    <t>ESCUELA BASICA CHOMIO</t>
  </si>
  <si>
    <t>ESCUELA CULLINCO</t>
  </si>
  <si>
    <t>ESC. BASICA CARLOS PALMA LAFUENTE</t>
  </si>
  <si>
    <t>ESCUELA BASICA EL PERAL</t>
  </si>
  <si>
    <t>ESCUELA BASICA ALTO YUPEHUE</t>
  </si>
  <si>
    <t>ESCUELA BASICA BAJO YUPEHUE</t>
  </si>
  <si>
    <t>ESCUELA BASICA MATTE Y SANCHEZ</t>
  </si>
  <si>
    <t>ESC. BASICA PROF.GUILLERMO SALGADO CARRILLO</t>
  </si>
  <si>
    <t>Sin matricula</t>
  </si>
  <si>
    <t>ESCUELA BASICA COI COI</t>
  </si>
  <si>
    <t>LICEO LUIS GONZALEZ VASQUEZ</t>
  </si>
  <si>
    <t>NUEVA IMPERIAL</t>
  </si>
  <si>
    <t>ESCUELA ALEJANDRO GOROSTIAGA</t>
  </si>
  <si>
    <t>ESCUELA REPUBLICA</t>
  </si>
  <si>
    <t>ESCUELA JUAN XXIII</t>
  </si>
  <si>
    <t>ESC. ESP.RET.MENTAL AVANCEMOS JUNTOS</t>
  </si>
  <si>
    <t>FEDERICO GARC-A LORCA</t>
  </si>
  <si>
    <t>ESCUELA BASICA EL CRUCERO</t>
  </si>
  <si>
    <t>ESCUELA EL COPIHUAL</t>
  </si>
  <si>
    <t>ESCUELA BASICA CATRIANCHE</t>
  </si>
  <si>
    <t>ESC.BASICA RAYEN MAHUIDA</t>
  </si>
  <si>
    <t>ESC. BASICA LA ARAUCARIA</t>
  </si>
  <si>
    <t>ESC. BASICA CHIVILCOYAN</t>
  </si>
  <si>
    <t>ESCUELA ARENAS BLANCAS</t>
  </si>
  <si>
    <t>ESC. BASICA LOS CANELOS</t>
  </si>
  <si>
    <t>ESC. BASICA LIFKO</t>
  </si>
  <si>
    <t>ESC. BASICA SANTA MARIA DE BOROA</t>
  </si>
  <si>
    <t>ESC. BASICA LOS ROBLES</t>
  </si>
  <si>
    <t>ESCUELA BASICA MANIO DUCANAN</t>
  </si>
  <si>
    <t>ESCUELA ESPECIAL ARCO IRIS</t>
  </si>
  <si>
    <t>LICEO TECNICO PROFESIONAL HUALPIN</t>
  </si>
  <si>
    <t>LICEO MUNICIPAL TROVOLHUE</t>
  </si>
  <si>
    <t>MIS PRIMEROS PASOS (SALA CUNA)</t>
  </si>
  <si>
    <t>Jardín VTF</t>
  </si>
  <si>
    <t>CONEJITO BLANCO (NIVEL MEDIO)</t>
  </si>
  <si>
    <t>GOTITAS DE AMOR</t>
  </si>
  <si>
    <t>LOS RIELES</t>
  </si>
  <si>
    <t>OMILEN KUYEN</t>
  </si>
  <si>
    <t>LOS PECECITOS </t>
  </si>
  <si>
    <t>TANE RUKA</t>
  </si>
  <si>
    <t>GOLONDRINAS (SALA CUNA)</t>
  </si>
  <si>
    <t>EL ESFUERZO </t>
  </si>
  <si>
    <t>MELI REWE KAYUPUL (NIVEL MEDIO)</t>
  </si>
  <si>
    <t>ANTU NEWEN (NIVEL MEDIO)</t>
  </si>
  <si>
    <t>LOS PECECITOS DEL BUDI</t>
  </si>
  <si>
    <t>LOS CISNES</t>
  </si>
  <si>
    <t>LOS PITUFOS</t>
  </si>
  <si>
    <t>AGUA LUNA</t>
  </si>
  <si>
    <t>SEMILLITAS DEL SEMBRADOR (NIVEL MEDIO)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</si>
</sst>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Arial"/>
      <family val="2"/>
      <scheme val="minor"/>
    </font>
    <font>
      <sz val="10"/>
      <color theme="1"/>
      <name val="Calibri"/>
      <family val="2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2" fontId="0" fillId="0" borderId="0" xfId="1" applyNumberFormat="1" applyFont="1" applyFill="1" applyAlignment="1"/>
    <xf numFmtId="1" fontId="1" fillId="0" borderId="0" xfId="2" applyNumberFormat="1" applyFont="1" applyFill="1" applyAlignment="1"/>
    <xf numFmtId="1" fontId="0" fillId="0" borderId="0" xfId="2" applyNumberFormat="1" applyFont="1" applyFill="1" applyAlignme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5" fillId="0" borderId="0" xfId="0" applyFont="1"/>
    <xf numFmtId="0" fontId="6" fillId="0" borderId="0" xfId="0" applyFont="1" applyAlignment="1"/>
    <xf numFmtId="0" fontId="9" fillId="0" borderId="0" xfId="0" applyFont="1"/>
    <xf numFmtId="0" fontId="0" fillId="0" borderId="0" xfId="0"/>
    <xf numFmtId="0" fontId="10" fillId="0" borderId="0" xfId="0" applyFont="1"/>
    <xf numFmtId="0" fontId="10" fillId="0" borderId="0" xfId="0" applyFont="1" applyAlignme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54E6-CF93-EB4E-97C5-EF9EC7456681}">
  <dimension ref="A1:Y33"/>
  <sheetViews>
    <sheetView tabSelected="1" zoomScale="120" zoomScaleNormal="120" workbookViewId="0"/>
  </sheetViews>
  <sheetFormatPr baseColWidth="10" defaultRowHeight="13" x14ac:dyDescent="0.15"/>
  <cols>
    <col min="1" max="1" width="5.1640625" style="3" customWidth="1"/>
    <col min="2" max="2" width="17.83203125" style="3" bestFit="1" customWidth="1"/>
    <col min="3" max="3" width="8.33203125" style="3" bestFit="1" customWidth="1"/>
    <col min="4" max="4" width="5.1640625" style="8" bestFit="1" customWidth="1"/>
    <col min="5" max="5" width="6.1640625" style="3" customWidth="1"/>
    <col min="6" max="6" width="4.33203125" style="3" bestFit="1" customWidth="1"/>
    <col min="7" max="7" width="5.6640625" style="3" bestFit="1" customWidth="1"/>
    <col min="8" max="8" width="12" style="3" bestFit="1" customWidth="1"/>
    <col min="9" max="9" width="8" style="3" bestFit="1" customWidth="1"/>
    <col min="10" max="10" width="17.83203125" style="3" bestFit="1" customWidth="1"/>
    <col min="11" max="11" width="9.83203125" style="3" bestFit="1" customWidth="1"/>
    <col min="12" max="12" width="7.1640625" style="3" bestFit="1" customWidth="1"/>
    <col min="13" max="14" width="7" style="3" bestFit="1" customWidth="1"/>
    <col min="15" max="15" width="4.6640625" style="3" bestFit="1" customWidth="1"/>
    <col min="16" max="16" width="6" style="3" bestFit="1" customWidth="1"/>
    <col min="17" max="17" width="13" style="3" bestFit="1" customWidth="1"/>
    <col min="18" max="18" width="18.6640625" style="3" bestFit="1" customWidth="1"/>
    <col min="19" max="19" width="15" style="3" bestFit="1" customWidth="1"/>
    <col min="20" max="20" width="9" style="3" bestFit="1" customWidth="1"/>
    <col min="21" max="21" width="7.83203125" style="3" bestFit="1" customWidth="1"/>
    <col min="22" max="22" width="18.1640625" style="3" bestFit="1" customWidth="1"/>
    <col min="23" max="23" width="7.5" style="3" bestFit="1" customWidth="1"/>
    <col min="24" max="25" width="7.33203125" style="3" bestFit="1" customWidth="1"/>
    <col min="26" max="16384" width="10.83203125" style="3"/>
  </cols>
  <sheetData>
    <row r="1" spans="1:25" x14ac:dyDescent="0.15">
      <c r="A1" s="3" t="s">
        <v>0</v>
      </c>
      <c r="B1" s="3" t="s">
        <v>27</v>
      </c>
      <c r="C1" s="3" t="s">
        <v>32</v>
      </c>
      <c r="D1" s="7" t="s">
        <v>8</v>
      </c>
      <c r="E1" s="5" t="s">
        <v>9</v>
      </c>
      <c r="F1" s="5" t="s">
        <v>12</v>
      </c>
      <c r="G1" s="5" t="s">
        <v>10</v>
      </c>
      <c r="H1" s="5" t="s">
        <v>11</v>
      </c>
      <c r="I1" s="3" t="s">
        <v>1</v>
      </c>
      <c r="J1" s="4" t="s">
        <v>7</v>
      </c>
      <c r="K1" s="3" t="s">
        <v>2</v>
      </c>
      <c r="L1" s="3" t="s">
        <v>16</v>
      </c>
      <c r="M1" s="3" t="s">
        <v>17</v>
      </c>
      <c r="N1" s="3" t="s">
        <v>18</v>
      </c>
      <c r="O1" s="2" t="s">
        <v>13</v>
      </c>
      <c r="P1" s="2" t="s">
        <v>14</v>
      </c>
      <c r="Q1" s="2" t="s">
        <v>15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s="3" t="s">
        <v>19</v>
      </c>
      <c r="X1" s="3" t="s">
        <v>20</v>
      </c>
      <c r="Y1" s="3" t="s">
        <v>21</v>
      </c>
    </row>
    <row r="2" spans="1:25" x14ac:dyDescent="0.15">
      <c r="A2" s="3">
        <v>6349</v>
      </c>
      <c r="B2" s="3" t="str">
        <f>VLOOKUP(A2,establecimientos!$A$1:$J$93,5,FALSE)</f>
        <v>TOLTÉN</v>
      </c>
      <c r="C2" s="3" t="str">
        <f>VLOOKUP(A2,establecimientos!$A$1:$J$93,6,FALSE)</f>
        <v>URBANO</v>
      </c>
      <c r="D2" s="8">
        <f>VLOOKUP(A2,establecimientos!$A$1:$J$93,8,FALSE)</f>
        <v>293</v>
      </c>
      <c r="E2" s="6">
        <v>0.87780000000000002</v>
      </c>
      <c r="F2" s="3">
        <v>37</v>
      </c>
      <c r="G2" s="3">
        <v>312</v>
      </c>
      <c r="H2" s="3" t="s">
        <v>3</v>
      </c>
      <c r="I2" s="3">
        <v>6</v>
      </c>
      <c r="J2" s="3">
        <v>7</v>
      </c>
      <c r="K2" s="3">
        <v>5</v>
      </c>
      <c r="L2" s="3">
        <v>78.400000000000006</v>
      </c>
      <c r="M2" s="3">
        <v>16.2</v>
      </c>
      <c r="N2" s="3">
        <v>5.4</v>
      </c>
      <c r="O2">
        <v>37</v>
      </c>
      <c r="P2">
        <v>300</v>
      </c>
      <c r="Q2" t="s">
        <v>3</v>
      </c>
      <c r="R2">
        <v>7</v>
      </c>
      <c r="S2">
        <v>5</v>
      </c>
      <c r="T2">
        <v>6</v>
      </c>
      <c r="U2">
        <v>6</v>
      </c>
      <c r="V2">
        <v>6</v>
      </c>
      <c r="W2">
        <v>51.4</v>
      </c>
      <c r="X2">
        <v>40.5</v>
      </c>
      <c r="Y2">
        <v>8.1</v>
      </c>
    </row>
    <row r="3" spans="1:25" x14ac:dyDescent="0.15">
      <c r="A3" s="3">
        <v>6350</v>
      </c>
      <c r="B3" s="3" t="str">
        <f>VLOOKUP(A3,establecimientos!$A$1:$J$93,5,FALSE)</f>
        <v>TOLTÉN</v>
      </c>
      <c r="C3" s="3" t="str">
        <f>VLOOKUP(A3,establecimientos!$A$1:$J$93,6,FALSE)</f>
        <v>URBANO</v>
      </c>
      <c r="D3" s="8">
        <f>VLOOKUP(A3,establecimientos!$A$1:$J$93,8,FALSE)</f>
        <v>186</v>
      </c>
      <c r="E3" s="6">
        <v>0.97329999999999994</v>
      </c>
      <c r="F3" s="3">
        <v>19</v>
      </c>
      <c r="G3" s="3">
        <v>240</v>
      </c>
      <c r="H3" s="3" t="s">
        <v>4</v>
      </c>
      <c r="I3" s="3">
        <v>4</v>
      </c>
      <c r="J3" s="3">
        <v>4</v>
      </c>
      <c r="K3" s="3">
        <v>4</v>
      </c>
      <c r="L3" s="3">
        <v>21.1</v>
      </c>
      <c r="M3" s="3">
        <v>15.8</v>
      </c>
      <c r="N3" s="3">
        <v>63.2</v>
      </c>
      <c r="O3">
        <v>19</v>
      </c>
      <c r="P3">
        <v>239</v>
      </c>
      <c r="Q3" t="s">
        <v>4</v>
      </c>
      <c r="R3">
        <v>4</v>
      </c>
      <c r="S3">
        <v>5</v>
      </c>
      <c r="T3">
        <v>5</v>
      </c>
      <c r="U3">
        <v>4</v>
      </c>
      <c r="V3">
        <v>4</v>
      </c>
      <c r="W3">
        <v>5.3</v>
      </c>
      <c r="X3">
        <v>47.4</v>
      </c>
      <c r="Y3">
        <v>47.4</v>
      </c>
    </row>
    <row r="4" spans="1:25" x14ac:dyDescent="0.15">
      <c r="A4" s="3">
        <v>6351</v>
      </c>
      <c r="B4" s="3" t="str">
        <f>VLOOKUP(A4,establecimientos!$A$1:$J$93,5,FALSE)</f>
        <v>TOLTÉN</v>
      </c>
      <c r="C4" s="3" t="str">
        <f>VLOOKUP(A4,establecimientos!$A$1:$J$93,6,FALSE)</f>
        <v>RURAL</v>
      </c>
      <c r="D4" s="8">
        <f>VLOOKUP(A4,establecimientos!$A$1:$J$93,8,FALSE)</f>
        <v>128</v>
      </c>
      <c r="E4" s="6">
        <v>0.99069999999999991</v>
      </c>
      <c r="F4" s="3">
        <v>9</v>
      </c>
      <c r="G4" s="3">
        <v>307</v>
      </c>
      <c r="H4" s="3" t="s">
        <v>3</v>
      </c>
      <c r="I4" s="3">
        <v>7</v>
      </c>
      <c r="J4" s="3">
        <v>6</v>
      </c>
      <c r="K4" s="3">
        <v>5</v>
      </c>
      <c r="L4" s="5">
        <v>0</v>
      </c>
      <c r="M4" s="5">
        <v>0</v>
      </c>
      <c r="N4" s="5">
        <v>0</v>
      </c>
      <c r="O4">
        <v>9</v>
      </c>
      <c r="P4">
        <v>278</v>
      </c>
      <c r="Q4" t="s">
        <v>3</v>
      </c>
      <c r="R4">
        <v>6</v>
      </c>
      <c r="S4">
        <v>6</v>
      </c>
      <c r="T4">
        <v>6</v>
      </c>
      <c r="U4">
        <v>5</v>
      </c>
      <c r="V4">
        <v>5</v>
      </c>
      <c r="W4" s="2">
        <v>0</v>
      </c>
      <c r="X4" s="2">
        <v>0</v>
      </c>
      <c r="Y4" s="2">
        <v>0</v>
      </c>
    </row>
    <row r="5" spans="1:25" x14ac:dyDescent="0.15">
      <c r="A5" s="3">
        <v>6352</v>
      </c>
      <c r="B5" s="3" t="str">
        <f>VLOOKUP(A5,establecimientos!$A$1:$J$93,5,FALSE)</f>
        <v>TOLTÉN</v>
      </c>
      <c r="C5" s="3" t="str">
        <f>VLOOKUP(A5,establecimientos!$A$1:$J$93,6,FALSE)</f>
        <v>URBANO</v>
      </c>
      <c r="D5" s="8">
        <f>VLOOKUP(A5,establecimientos!$A$1:$J$93,8,FALSE)</f>
        <v>114</v>
      </c>
      <c r="E5" s="6">
        <v>0.91339999999999999</v>
      </c>
      <c r="F5" s="3">
        <v>11</v>
      </c>
      <c r="G5" s="3">
        <v>225</v>
      </c>
      <c r="H5" s="3" t="s">
        <v>4</v>
      </c>
      <c r="I5" s="3">
        <v>3</v>
      </c>
      <c r="J5" s="3">
        <v>3</v>
      </c>
      <c r="K5" s="3">
        <v>4</v>
      </c>
      <c r="L5" s="3">
        <v>9.1</v>
      </c>
      <c r="M5" s="3">
        <v>27.3</v>
      </c>
      <c r="N5" s="3">
        <v>63.6</v>
      </c>
      <c r="O5">
        <v>11</v>
      </c>
      <c r="P5">
        <v>220</v>
      </c>
      <c r="Q5" t="s">
        <v>4</v>
      </c>
      <c r="R5">
        <v>3</v>
      </c>
      <c r="S5">
        <v>4</v>
      </c>
      <c r="T5">
        <v>4</v>
      </c>
      <c r="U5">
        <v>4</v>
      </c>
      <c r="V5">
        <v>4</v>
      </c>
      <c r="W5">
        <v>9.1</v>
      </c>
      <c r="X5">
        <v>27.3</v>
      </c>
      <c r="Y5">
        <v>63.6</v>
      </c>
    </row>
    <row r="6" spans="1:25" x14ac:dyDescent="0.15">
      <c r="A6" s="3">
        <v>6358</v>
      </c>
      <c r="B6" s="3" t="str">
        <f>VLOOKUP(A6,establecimientos!$A$1:$J$93,5,FALSE)</f>
        <v>TEODORO SCHMIDT</v>
      </c>
      <c r="C6" s="3" t="str">
        <f>VLOOKUP(A6,establecimientos!$A$1:$J$93,6,FALSE)</f>
        <v>RURAL</v>
      </c>
      <c r="D6" s="8">
        <f>VLOOKUP(A6,establecimientos!$A$1:$J$93,8,FALSE)</f>
        <v>10</v>
      </c>
      <c r="E6" s="6">
        <v>1</v>
      </c>
      <c r="F6" s="3">
        <v>2</v>
      </c>
      <c r="G6" s="3">
        <v>254</v>
      </c>
      <c r="H6" s="4" t="s">
        <v>6</v>
      </c>
      <c r="I6" s="3">
        <v>5</v>
      </c>
      <c r="J6" s="3">
        <v>5</v>
      </c>
      <c r="K6" s="3">
        <v>0</v>
      </c>
      <c r="L6" s="5">
        <v>0</v>
      </c>
      <c r="M6" s="3">
        <v>0</v>
      </c>
      <c r="N6" s="3">
        <v>0</v>
      </c>
      <c r="O6">
        <v>2</v>
      </c>
      <c r="P6">
        <v>205</v>
      </c>
      <c r="Q6" s="1" t="s">
        <v>6</v>
      </c>
      <c r="R6">
        <v>3</v>
      </c>
      <c r="S6">
        <v>3</v>
      </c>
      <c r="T6">
        <v>4</v>
      </c>
      <c r="U6">
        <v>3</v>
      </c>
      <c r="V6">
        <v>2</v>
      </c>
      <c r="W6" s="2">
        <v>0</v>
      </c>
      <c r="X6" s="2">
        <v>0</v>
      </c>
      <c r="Y6" s="2">
        <v>0</v>
      </c>
    </row>
    <row r="7" spans="1:25" x14ac:dyDescent="0.15">
      <c r="A7" s="3">
        <v>6363</v>
      </c>
      <c r="B7" s="3" t="str">
        <f>VLOOKUP(A7,establecimientos!$A$1:$J$93,5,FALSE)</f>
        <v>TOLTÉN</v>
      </c>
      <c r="C7" s="3" t="str">
        <f>VLOOKUP(A7,establecimientos!$A$1:$J$93,6,FALSE)</f>
        <v>RURAL</v>
      </c>
      <c r="D7" s="8">
        <f>VLOOKUP(A7,establecimientos!$A$1:$J$93,8,FALSE)</f>
        <v>3</v>
      </c>
      <c r="E7" s="6">
        <v>1</v>
      </c>
      <c r="F7" s="3">
        <v>3</v>
      </c>
      <c r="G7" s="3">
        <v>311</v>
      </c>
      <c r="H7" s="4" t="s">
        <v>6</v>
      </c>
      <c r="I7" s="3">
        <v>7</v>
      </c>
      <c r="J7" s="3">
        <v>7</v>
      </c>
      <c r="K7" s="3">
        <v>5</v>
      </c>
      <c r="L7" s="5">
        <v>0</v>
      </c>
      <c r="M7" s="5">
        <v>0</v>
      </c>
      <c r="N7" s="5">
        <v>0</v>
      </c>
      <c r="O7">
        <v>3</v>
      </c>
      <c r="P7">
        <v>278</v>
      </c>
      <c r="Q7" s="1" t="s">
        <v>6</v>
      </c>
      <c r="R7">
        <v>6</v>
      </c>
      <c r="S7">
        <v>5</v>
      </c>
      <c r="T7">
        <v>5</v>
      </c>
      <c r="U7">
        <v>7</v>
      </c>
      <c r="V7">
        <v>6</v>
      </c>
      <c r="W7" s="2">
        <v>0</v>
      </c>
      <c r="X7" s="2">
        <v>0</v>
      </c>
      <c r="Y7" s="2">
        <v>0</v>
      </c>
    </row>
    <row r="8" spans="1:25" x14ac:dyDescent="0.15">
      <c r="A8" s="3">
        <v>6373</v>
      </c>
      <c r="B8" s="3" t="str">
        <f>VLOOKUP(A8,establecimientos!$A$1:$J$93,5,FALSE)</f>
        <v>TEODORO SCHMIDT</v>
      </c>
      <c r="C8" s="3" t="str">
        <f>VLOOKUP(A8,establecimientos!$A$1:$J$93,6,FALSE)</f>
        <v>RURAL</v>
      </c>
      <c r="D8" s="8">
        <f>VLOOKUP(A8,establecimientos!$A$1:$J$93,8,FALSE)</f>
        <v>32</v>
      </c>
      <c r="E8" s="6">
        <v>0.93730000000000002</v>
      </c>
      <c r="F8" s="3">
        <v>2</v>
      </c>
      <c r="G8" s="3">
        <v>304</v>
      </c>
      <c r="H8" s="4" t="s">
        <v>6</v>
      </c>
      <c r="I8" s="3">
        <v>7</v>
      </c>
      <c r="J8" s="3">
        <v>7</v>
      </c>
      <c r="K8" s="3">
        <v>3</v>
      </c>
      <c r="L8" s="5">
        <v>0</v>
      </c>
      <c r="M8" s="5">
        <v>0</v>
      </c>
      <c r="N8" s="5">
        <v>0</v>
      </c>
      <c r="O8">
        <v>2</v>
      </c>
      <c r="P8">
        <v>266</v>
      </c>
      <c r="Q8" s="1" t="s">
        <v>6</v>
      </c>
      <c r="R8">
        <v>5</v>
      </c>
      <c r="S8">
        <v>6</v>
      </c>
      <c r="T8">
        <v>8</v>
      </c>
      <c r="U8">
        <v>4</v>
      </c>
      <c r="V8">
        <v>5</v>
      </c>
      <c r="W8" s="2">
        <v>0</v>
      </c>
      <c r="X8" s="2">
        <v>0</v>
      </c>
      <c r="Y8" s="2">
        <v>0</v>
      </c>
    </row>
    <row r="9" spans="1:25" x14ac:dyDescent="0.15">
      <c r="A9" s="3">
        <v>6397</v>
      </c>
      <c r="B9" s="3" t="str">
        <f>VLOOKUP(A9,establecimientos!$A$1:$J$93,5,FALSE)</f>
        <v>TEODORO SCHMIDT</v>
      </c>
      <c r="C9" s="3" t="str">
        <f>VLOOKUP(A9,establecimientos!$A$1:$J$93,6,FALSE)</f>
        <v>URBANO</v>
      </c>
      <c r="D9" s="8">
        <f>VLOOKUP(A9,establecimientos!$A$1:$J$93,8,FALSE)</f>
        <v>200</v>
      </c>
      <c r="E9" s="6">
        <v>0.8397</v>
      </c>
      <c r="F9" s="3">
        <v>13</v>
      </c>
      <c r="G9" s="3">
        <v>244</v>
      </c>
      <c r="H9" s="3" t="s">
        <v>4</v>
      </c>
      <c r="I9" s="3">
        <v>4</v>
      </c>
      <c r="J9" s="3">
        <v>4</v>
      </c>
      <c r="K9" s="3">
        <v>5</v>
      </c>
      <c r="L9" s="3">
        <v>30.8</v>
      </c>
      <c r="M9" s="3">
        <v>23.1</v>
      </c>
      <c r="N9" s="3">
        <v>46.2</v>
      </c>
      <c r="O9">
        <v>13</v>
      </c>
      <c r="P9">
        <v>251</v>
      </c>
      <c r="Q9" t="s">
        <v>5</v>
      </c>
      <c r="R9">
        <v>4</v>
      </c>
      <c r="S9">
        <v>5</v>
      </c>
      <c r="T9">
        <v>5</v>
      </c>
      <c r="U9">
        <v>5</v>
      </c>
      <c r="V9">
        <v>5</v>
      </c>
      <c r="W9">
        <v>7.7</v>
      </c>
      <c r="X9">
        <v>61.5</v>
      </c>
      <c r="Y9">
        <v>30.8</v>
      </c>
    </row>
    <row r="10" spans="1:25" x14ac:dyDescent="0.15">
      <c r="A10" s="3">
        <v>6398</v>
      </c>
      <c r="B10" s="3" t="str">
        <f>VLOOKUP(A10,establecimientos!$A$1:$J$93,5,FALSE)</f>
        <v>TEODORO SCHMIDT</v>
      </c>
      <c r="C10" s="3" t="str">
        <f>VLOOKUP(A10,establecimientos!$A$1:$J$93,6,FALSE)</f>
        <v>URBANO</v>
      </c>
      <c r="D10" s="8">
        <f>VLOOKUP(A10,establecimientos!$A$1:$J$93,8,FALSE)</f>
        <v>485</v>
      </c>
      <c r="E10" s="6">
        <v>0.96279999999999999</v>
      </c>
      <c r="F10" s="3">
        <v>33</v>
      </c>
      <c r="G10" s="3">
        <v>250</v>
      </c>
      <c r="H10" s="3" t="s">
        <v>4</v>
      </c>
      <c r="I10" s="3">
        <v>4</v>
      </c>
      <c r="J10" s="3">
        <v>4</v>
      </c>
      <c r="K10" s="3">
        <v>4</v>
      </c>
      <c r="L10" s="3">
        <v>27.3</v>
      </c>
      <c r="M10" s="3">
        <v>33.299999999999997</v>
      </c>
      <c r="N10" s="3">
        <v>39.4</v>
      </c>
      <c r="O10">
        <v>34</v>
      </c>
      <c r="P10">
        <v>257</v>
      </c>
      <c r="Q10" t="s">
        <v>3</v>
      </c>
      <c r="R10">
        <v>5</v>
      </c>
      <c r="S10">
        <v>5</v>
      </c>
      <c r="T10">
        <v>5</v>
      </c>
      <c r="U10">
        <v>5</v>
      </c>
      <c r="V10">
        <v>6</v>
      </c>
      <c r="W10">
        <v>20.6</v>
      </c>
      <c r="X10">
        <v>44.1</v>
      </c>
      <c r="Y10">
        <v>35.299999999999997</v>
      </c>
    </row>
    <row r="11" spans="1:25" x14ac:dyDescent="0.15">
      <c r="A11" s="3">
        <v>6399</v>
      </c>
      <c r="B11" s="3" t="str">
        <f>VLOOKUP(A11,establecimientos!$A$1:$J$93,5,FALSE)</f>
        <v>TEODORO SCHMIDT</v>
      </c>
      <c r="C11" s="3" t="str">
        <f>VLOOKUP(A11,establecimientos!$A$1:$J$93,6,FALSE)</f>
        <v>URBANO</v>
      </c>
      <c r="D11" s="8">
        <f>VLOOKUP(A11,establecimientos!$A$1:$J$93,8,FALSE)</f>
        <v>209</v>
      </c>
      <c r="E11" s="6">
        <v>0.90650000000000008</v>
      </c>
      <c r="F11" s="3">
        <v>21</v>
      </c>
      <c r="G11" s="3">
        <v>256</v>
      </c>
      <c r="H11" s="3" t="s">
        <v>5</v>
      </c>
      <c r="I11" s="3">
        <v>5</v>
      </c>
      <c r="J11" s="3">
        <v>4</v>
      </c>
      <c r="K11" s="3">
        <v>4</v>
      </c>
      <c r="L11" s="3">
        <v>38.1</v>
      </c>
      <c r="M11" s="3">
        <v>28.6</v>
      </c>
      <c r="N11" s="3">
        <v>33.299999999999997</v>
      </c>
      <c r="O11">
        <v>21</v>
      </c>
      <c r="P11">
        <v>267</v>
      </c>
      <c r="Q11" t="s">
        <v>3</v>
      </c>
      <c r="R11">
        <v>6</v>
      </c>
      <c r="S11">
        <v>5</v>
      </c>
      <c r="T11">
        <v>5</v>
      </c>
      <c r="U11">
        <v>5</v>
      </c>
      <c r="V11">
        <v>5</v>
      </c>
      <c r="W11">
        <v>38.1</v>
      </c>
      <c r="X11">
        <v>28.6</v>
      </c>
      <c r="Y11">
        <v>33.299999999999997</v>
      </c>
    </row>
    <row r="12" spans="1:25" x14ac:dyDescent="0.15">
      <c r="A12" s="3">
        <v>6411</v>
      </c>
      <c r="B12" s="3" t="str">
        <f>VLOOKUP(A12,establecimientos!$A$1:$J$93,5,FALSE)</f>
        <v>TEODORO SCHMIDT</v>
      </c>
      <c r="C12" s="3" t="str">
        <f>VLOOKUP(A12,establecimientos!$A$1:$J$93,6,FALSE)</f>
        <v>RURAL</v>
      </c>
      <c r="D12" s="8">
        <f>VLOOKUP(A12,establecimientos!$A$1:$J$93,8,FALSE)</f>
        <v>15</v>
      </c>
      <c r="E12" s="6">
        <v>0.99129999999999996</v>
      </c>
      <c r="F12" s="3">
        <v>4</v>
      </c>
      <c r="G12" s="3">
        <v>296</v>
      </c>
      <c r="H12" s="4" t="s">
        <v>6</v>
      </c>
      <c r="I12" s="3">
        <v>7</v>
      </c>
      <c r="J12" s="3">
        <v>6</v>
      </c>
      <c r="K12" s="3">
        <v>4</v>
      </c>
      <c r="L12" s="5">
        <v>0</v>
      </c>
      <c r="M12" s="3">
        <v>0</v>
      </c>
      <c r="N12" s="3">
        <v>0</v>
      </c>
      <c r="O12">
        <v>3</v>
      </c>
      <c r="P12">
        <v>247</v>
      </c>
      <c r="Q12" s="1" t="s">
        <v>6</v>
      </c>
      <c r="R12">
        <v>4</v>
      </c>
      <c r="S12">
        <v>7</v>
      </c>
      <c r="T12">
        <v>4</v>
      </c>
      <c r="U12">
        <v>3</v>
      </c>
      <c r="V12">
        <v>5</v>
      </c>
      <c r="W12" s="2">
        <v>0</v>
      </c>
      <c r="X12" s="2">
        <v>0</v>
      </c>
      <c r="Y12" s="2">
        <v>0</v>
      </c>
    </row>
    <row r="13" spans="1:25" x14ac:dyDescent="0.15">
      <c r="A13" s="3">
        <v>6452</v>
      </c>
      <c r="B13" s="3" t="str">
        <f>VLOOKUP(A13,establecimientos!$A$1:$J$93,5,FALSE)</f>
        <v>SAAVEDRA</v>
      </c>
      <c r="C13" s="3" t="str">
        <f>VLOOKUP(A13,establecimientos!$A$1:$J$93,6,FALSE)</f>
        <v>URBANO</v>
      </c>
      <c r="D13" s="8">
        <f>VLOOKUP(A13,establecimientos!$A$1:$J$93,8,FALSE)</f>
        <v>423</v>
      </c>
      <c r="E13" s="6">
        <v>0.79769999999999996</v>
      </c>
      <c r="F13" s="3">
        <v>13</v>
      </c>
      <c r="G13" s="3">
        <v>257</v>
      </c>
      <c r="H13" s="3" t="s">
        <v>5</v>
      </c>
      <c r="I13" s="3">
        <v>4</v>
      </c>
      <c r="J13" s="3">
        <v>5</v>
      </c>
      <c r="K13" s="3">
        <v>5</v>
      </c>
      <c r="L13" s="3">
        <v>30.8</v>
      </c>
      <c r="M13" s="3">
        <v>38.5</v>
      </c>
      <c r="N13" s="3">
        <v>30.8</v>
      </c>
      <c r="O13">
        <v>14</v>
      </c>
      <c r="P13">
        <v>256</v>
      </c>
      <c r="Q13" t="s">
        <v>5</v>
      </c>
      <c r="R13">
        <v>5</v>
      </c>
      <c r="S13">
        <v>5</v>
      </c>
      <c r="T13">
        <v>5</v>
      </c>
      <c r="U13">
        <v>6</v>
      </c>
      <c r="V13">
        <v>5</v>
      </c>
      <c r="W13">
        <v>14.3</v>
      </c>
      <c r="X13">
        <v>57.1</v>
      </c>
      <c r="Y13">
        <v>28.6</v>
      </c>
    </row>
    <row r="14" spans="1:25" x14ac:dyDescent="0.15">
      <c r="A14" s="3">
        <v>6454</v>
      </c>
      <c r="B14" s="3" t="str">
        <f>VLOOKUP(A14,establecimientos!$A$1:$J$93,5,FALSE)</f>
        <v>SAAVEDRA</v>
      </c>
      <c r="C14" s="3" t="str">
        <f>VLOOKUP(A14,establecimientos!$A$1:$J$93,6,FALSE)</f>
        <v>RURAL</v>
      </c>
      <c r="D14" s="8">
        <f>VLOOKUP(A14,establecimientos!$A$1:$J$93,8,FALSE)</f>
        <v>62</v>
      </c>
      <c r="E14" s="6">
        <v>0.78610000000000002</v>
      </c>
      <c r="F14" s="3">
        <v>2</v>
      </c>
      <c r="G14" s="3">
        <v>296</v>
      </c>
      <c r="H14" s="4" t="s">
        <v>6</v>
      </c>
      <c r="I14" s="3">
        <v>6</v>
      </c>
      <c r="J14" s="3">
        <v>6</v>
      </c>
      <c r="K14" s="3">
        <v>5</v>
      </c>
      <c r="L14" s="5">
        <v>0</v>
      </c>
      <c r="M14" s="5">
        <v>0</v>
      </c>
      <c r="N14" s="5">
        <v>0</v>
      </c>
      <c r="O14">
        <v>3</v>
      </c>
      <c r="P14">
        <v>265</v>
      </c>
      <c r="Q14" s="1" t="s">
        <v>6</v>
      </c>
      <c r="R14">
        <v>5</v>
      </c>
      <c r="S14">
        <v>5</v>
      </c>
      <c r="T14">
        <v>6</v>
      </c>
      <c r="U14">
        <v>5</v>
      </c>
      <c r="V14">
        <v>7</v>
      </c>
      <c r="W14" s="2">
        <v>0</v>
      </c>
      <c r="X14" s="2">
        <v>0</v>
      </c>
      <c r="Y14" s="2">
        <v>0</v>
      </c>
    </row>
    <row r="15" spans="1:25" x14ac:dyDescent="0.15">
      <c r="A15" s="3">
        <v>6455</v>
      </c>
      <c r="B15" s="3" t="str">
        <f>VLOOKUP(A15,establecimientos!$A$1:$J$93,5,FALSE)</f>
        <v>SAAVEDRA</v>
      </c>
      <c r="C15" s="3" t="str">
        <f>VLOOKUP(A15,establecimientos!$A$1:$J$93,6,FALSE)</f>
        <v>RURAL</v>
      </c>
      <c r="D15" s="8">
        <f>VLOOKUP(A15,establecimientos!$A$1:$J$93,8,FALSE)</f>
        <v>42</v>
      </c>
      <c r="E15" s="6">
        <v>0.58260000000000001</v>
      </c>
      <c r="F15" s="3">
        <v>4</v>
      </c>
      <c r="G15" s="3">
        <v>297</v>
      </c>
      <c r="H15" s="4" t="s">
        <v>6</v>
      </c>
      <c r="I15" s="3">
        <v>6</v>
      </c>
      <c r="J15" s="3">
        <v>6</v>
      </c>
      <c r="K15" s="3">
        <v>5</v>
      </c>
      <c r="L15" s="5">
        <v>0</v>
      </c>
      <c r="M15" s="5">
        <v>0</v>
      </c>
      <c r="N15" s="5">
        <v>0</v>
      </c>
      <c r="O15">
        <v>4</v>
      </c>
      <c r="P15">
        <v>249</v>
      </c>
      <c r="Q15" s="1" t="s">
        <v>6</v>
      </c>
      <c r="R15">
        <v>5</v>
      </c>
      <c r="S15">
        <v>4</v>
      </c>
      <c r="T15">
        <v>5</v>
      </c>
      <c r="U15">
        <v>5</v>
      </c>
      <c r="V15">
        <v>4</v>
      </c>
      <c r="W15" s="2">
        <v>0</v>
      </c>
      <c r="X15" s="2">
        <v>0</v>
      </c>
      <c r="Y15" s="2">
        <v>0</v>
      </c>
    </row>
    <row r="16" spans="1:25" x14ac:dyDescent="0.15">
      <c r="A16" s="3">
        <v>6456</v>
      </c>
      <c r="B16" s="3" t="str">
        <f>VLOOKUP(A16,establecimientos!$A$1:$J$93,5,FALSE)</f>
        <v>SAAVEDRA</v>
      </c>
      <c r="C16" s="3" t="str">
        <f>VLOOKUP(A16,establecimientos!$A$1:$J$93,6,FALSE)</f>
        <v>RURAL</v>
      </c>
      <c r="D16" s="8">
        <f>VLOOKUP(A16,establecimientos!$A$1:$J$93,8,FALSE)</f>
        <v>35</v>
      </c>
      <c r="E16" s="6">
        <v>0.82169999999999999</v>
      </c>
      <c r="F16" s="3">
        <v>1</v>
      </c>
      <c r="G16" s="3">
        <v>0</v>
      </c>
      <c r="H16" s="4" t="s">
        <v>6</v>
      </c>
      <c r="I16" s="3">
        <v>0</v>
      </c>
      <c r="J16" s="3">
        <v>0</v>
      </c>
      <c r="K16" s="3">
        <v>0</v>
      </c>
      <c r="L16" s="5">
        <v>0</v>
      </c>
      <c r="M16" s="5">
        <v>0</v>
      </c>
      <c r="N16" s="5">
        <v>0</v>
      </c>
      <c r="O16">
        <v>5</v>
      </c>
      <c r="P16">
        <v>236</v>
      </c>
      <c r="Q16" s="1" t="s">
        <v>6</v>
      </c>
      <c r="R16">
        <v>4</v>
      </c>
      <c r="S16">
        <v>3</v>
      </c>
      <c r="T16">
        <v>6</v>
      </c>
      <c r="U16">
        <v>4</v>
      </c>
      <c r="V16">
        <v>4</v>
      </c>
      <c r="W16" s="2">
        <v>0</v>
      </c>
      <c r="X16" s="2">
        <v>0</v>
      </c>
      <c r="Y16" s="2">
        <v>0</v>
      </c>
    </row>
    <row r="17" spans="1:25" x14ac:dyDescent="0.15">
      <c r="A17" s="3">
        <v>6457</v>
      </c>
      <c r="B17" s="3" t="str">
        <f>VLOOKUP(A17,establecimientos!$A$1:$J$93,5,FALSE)</f>
        <v>SAAVEDRA</v>
      </c>
      <c r="C17" s="3" t="str">
        <f>VLOOKUP(A17,establecimientos!$A$1:$J$93,6,FALSE)</f>
        <v>URBANO</v>
      </c>
      <c r="D17" s="8">
        <f>VLOOKUP(A17,establecimientos!$A$1:$J$93,8,FALSE)</f>
        <v>210</v>
      </c>
      <c r="E17" s="6">
        <v>0.89060000000000006</v>
      </c>
      <c r="F17" s="3">
        <v>20</v>
      </c>
      <c r="G17" s="3">
        <v>231</v>
      </c>
      <c r="H17" s="3" t="s">
        <v>4</v>
      </c>
      <c r="I17" s="3">
        <v>3</v>
      </c>
      <c r="J17" s="3">
        <v>4</v>
      </c>
      <c r="K17" s="3">
        <v>5</v>
      </c>
      <c r="L17" s="3">
        <v>20</v>
      </c>
      <c r="M17" s="3">
        <v>20</v>
      </c>
      <c r="N17" s="3">
        <v>60</v>
      </c>
      <c r="O17">
        <v>19</v>
      </c>
      <c r="P17">
        <v>236</v>
      </c>
      <c r="Q17" t="s">
        <v>4</v>
      </c>
      <c r="R17">
        <v>4</v>
      </c>
      <c r="S17">
        <v>5</v>
      </c>
      <c r="T17">
        <v>5</v>
      </c>
      <c r="U17">
        <v>4</v>
      </c>
      <c r="V17">
        <v>4</v>
      </c>
      <c r="W17">
        <v>5.3</v>
      </c>
      <c r="X17">
        <v>36.799999999999997</v>
      </c>
      <c r="Y17">
        <v>57.9</v>
      </c>
    </row>
    <row r="18" spans="1:25" x14ac:dyDescent="0.15">
      <c r="A18" s="3">
        <v>6458</v>
      </c>
      <c r="B18" s="3" t="str">
        <f>VLOOKUP(A18,establecimientos!$A$1:$J$93,5,FALSE)</f>
        <v>SAAVEDRA</v>
      </c>
      <c r="C18" s="3" t="str">
        <f>VLOOKUP(A18,establecimientos!$A$1:$J$93,6,FALSE)</f>
        <v>RURAL</v>
      </c>
      <c r="D18" s="8">
        <f>VLOOKUP(A18,establecimientos!$A$1:$J$93,8,FALSE)</f>
        <v>42</v>
      </c>
      <c r="E18" s="6">
        <v>0.97560000000000002</v>
      </c>
      <c r="F18" s="3">
        <v>5</v>
      </c>
      <c r="G18" s="3">
        <v>259</v>
      </c>
      <c r="H18" s="4" t="s">
        <v>6</v>
      </c>
      <c r="I18" s="3">
        <v>4</v>
      </c>
      <c r="J18" s="3">
        <v>5</v>
      </c>
      <c r="K18" s="3">
        <v>4</v>
      </c>
      <c r="L18" s="5">
        <v>0</v>
      </c>
      <c r="M18" s="3">
        <v>0</v>
      </c>
      <c r="N18" s="3">
        <v>0</v>
      </c>
      <c r="O18">
        <v>4</v>
      </c>
      <c r="P18">
        <v>230</v>
      </c>
      <c r="Q18" s="1" t="s">
        <v>6</v>
      </c>
      <c r="R18">
        <v>4</v>
      </c>
      <c r="S18">
        <v>3</v>
      </c>
      <c r="T18">
        <v>5</v>
      </c>
      <c r="U18">
        <v>3</v>
      </c>
      <c r="V18">
        <v>4</v>
      </c>
      <c r="W18" s="2">
        <v>0</v>
      </c>
      <c r="X18" s="2">
        <v>0</v>
      </c>
      <c r="Y18" s="2">
        <v>0</v>
      </c>
    </row>
    <row r="19" spans="1:25" x14ac:dyDescent="0.15">
      <c r="A19" s="3">
        <v>6459</v>
      </c>
      <c r="B19" s="3" t="str">
        <f>VLOOKUP(A19,establecimientos!$A$1:$J$93,5,FALSE)</f>
        <v>SAAVEDRA</v>
      </c>
      <c r="C19" s="3" t="str">
        <f>VLOOKUP(A19,establecimientos!$A$1:$J$93,6,FALSE)</f>
        <v>RURAL</v>
      </c>
      <c r="D19" s="8">
        <f>VLOOKUP(A19,establecimientos!$A$1:$J$93,8,FALSE)</f>
        <v>83</v>
      </c>
      <c r="E19" s="6">
        <v>0.86970000000000003</v>
      </c>
      <c r="F19" s="3">
        <v>8</v>
      </c>
      <c r="G19" s="3">
        <v>270</v>
      </c>
      <c r="H19" s="3" t="s">
        <v>3</v>
      </c>
      <c r="I19" s="3">
        <v>5</v>
      </c>
      <c r="J19" s="3">
        <v>5</v>
      </c>
      <c r="K19" s="3">
        <v>5</v>
      </c>
      <c r="L19" s="5">
        <v>0</v>
      </c>
      <c r="M19" s="5">
        <v>0</v>
      </c>
      <c r="N19" s="5">
        <v>0</v>
      </c>
      <c r="O19">
        <v>10</v>
      </c>
      <c r="P19">
        <v>247</v>
      </c>
      <c r="Q19" t="s">
        <v>3</v>
      </c>
      <c r="R19">
        <v>4</v>
      </c>
      <c r="S19">
        <v>5</v>
      </c>
      <c r="T19">
        <v>4</v>
      </c>
      <c r="U19">
        <v>5</v>
      </c>
      <c r="V19">
        <v>5</v>
      </c>
      <c r="W19">
        <v>20</v>
      </c>
      <c r="X19">
        <v>40</v>
      </c>
      <c r="Y19">
        <v>40</v>
      </c>
    </row>
    <row r="20" spans="1:25" x14ac:dyDescent="0.15">
      <c r="A20" s="3">
        <v>6499</v>
      </c>
      <c r="B20" s="3" t="str">
        <f>VLOOKUP(A20,establecimientos!$A$1:$J$93,5,FALSE)</f>
        <v>CARAHUE</v>
      </c>
      <c r="C20" s="3" t="str">
        <f>VLOOKUP(A20,establecimientos!$A$1:$J$93,6,FALSE)</f>
        <v>URBANO</v>
      </c>
      <c r="D20" s="8">
        <f>VLOOKUP(A20,establecimientos!$A$1:$J$93,8,FALSE)</f>
        <v>280</v>
      </c>
      <c r="E20" s="6">
        <v>0.84510000000000007</v>
      </c>
      <c r="F20" s="3">
        <v>23</v>
      </c>
      <c r="G20" s="3">
        <v>259</v>
      </c>
      <c r="H20" s="3" t="s">
        <v>5</v>
      </c>
      <c r="I20" s="3">
        <v>5</v>
      </c>
      <c r="J20" s="3">
        <v>5</v>
      </c>
      <c r="K20" s="3">
        <v>4</v>
      </c>
      <c r="L20" s="3">
        <v>47.8</v>
      </c>
      <c r="M20" s="3">
        <v>17.399999999999999</v>
      </c>
      <c r="N20" s="3">
        <v>34.799999999999997</v>
      </c>
      <c r="O20">
        <v>20</v>
      </c>
      <c r="P20">
        <v>260</v>
      </c>
      <c r="Q20" t="s">
        <v>3</v>
      </c>
      <c r="R20">
        <v>5</v>
      </c>
      <c r="S20">
        <v>5</v>
      </c>
      <c r="T20">
        <v>5</v>
      </c>
      <c r="U20">
        <v>4</v>
      </c>
      <c r="V20">
        <v>6</v>
      </c>
      <c r="W20">
        <v>35</v>
      </c>
      <c r="X20">
        <v>25</v>
      </c>
      <c r="Y20">
        <v>40</v>
      </c>
    </row>
    <row r="21" spans="1:25" x14ac:dyDescent="0.15">
      <c r="A21" s="3">
        <v>6500</v>
      </c>
      <c r="B21" s="3" t="str">
        <f>VLOOKUP(A21,establecimientos!$A$1:$J$93,5,FALSE)</f>
        <v>CARAHUE</v>
      </c>
      <c r="C21" s="3" t="str">
        <f>VLOOKUP(A21,establecimientos!$A$1:$J$93,6,FALSE)</f>
        <v>URBANO</v>
      </c>
      <c r="D21" s="8">
        <f>VLOOKUP(A21,establecimientos!$A$1:$J$93,8,FALSE)</f>
        <v>1170</v>
      </c>
      <c r="E21" s="6">
        <v>0.92220000000000002</v>
      </c>
      <c r="F21" s="3">
        <v>58</v>
      </c>
      <c r="G21" s="3">
        <v>274</v>
      </c>
      <c r="H21" s="3" t="s">
        <v>3</v>
      </c>
      <c r="I21" s="3">
        <v>5</v>
      </c>
      <c r="J21" s="3">
        <v>5</v>
      </c>
      <c r="K21" s="3">
        <v>5</v>
      </c>
      <c r="L21" s="3">
        <v>44.8</v>
      </c>
      <c r="M21" s="3">
        <v>29.3</v>
      </c>
      <c r="N21" s="3">
        <v>25.9</v>
      </c>
      <c r="O21">
        <v>61</v>
      </c>
      <c r="P21">
        <v>263</v>
      </c>
      <c r="Q21" t="s">
        <v>3</v>
      </c>
      <c r="R21">
        <v>5</v>
      </c>
      <c r="S21">
        <v>4</v>
      </c>
      <c r="T21">
        <v>5</v>
      </c>
      <c r="U21">
        <v>5</v>
      </c>
      <c r="V21">
        <v>6</v>
      </c>
      <c r="W21">
        <v>21.3</v>
      </c>
      <c r="X21">
        <v>49.2</v>
      </c>
      <c r="Y21">
        <v>29.5</v>
      </c>
    </row>
    <row r="22" spans="1:25" x14ac:dyDescent="0.15">
      <c r="A22" s="3">
        <v>6501</v>
      </c>
      <c r="B22" s="3" t="str">
        <f>VLOOKUP(A22,establecimientos!$A$1:$J$93,5,FALSE)</f>
        <v>CARAHUE</v>
      </c>
      <c r="C22" s="3" t="str">
        <f>VLOOKUP(A22,establecimientos!$A$1:$J$93,6,FALSE)</f>
        <v>URBANO</v>
      </c>
      <c r="D22" s="8">
        <f>VLOOKUP(A22,establecimientos!$A$1:$J$93,8,FALSE)</f>
        <v>595</v>
      </c>
      <c r="E22" s="6">
        <v>0.9345</v>
      </c>
      <c r="F22" s="3">
        <v>56</v>
      </c>
      <c r="G22" s="3">
        <v>265</v>
      </c>
      <c r="H22" s="3" t="s">
        <v>5</v>
      </c>
      <c r="I22" s="3">
        <v>5</v>
      </c>
      <c r="J22" s="3">
        <v>5</v>
      </c>
      <c r="K22" s="3">
        <v>4</v>
      </c>
      <c r="L22" s="3">
        <v>37.5</v>
      </c>
      <c r="M22" s="3">
        <v>28.6</v>
      </c>
      <c r="N22" s="3">
        <v>33.9</v>
      </c>
      <c r="O22">
        <v>57</v>
      </c>
      <c r="P22">
        <v>259</v>
      </c>
      <c r="Q22" t="s">
        <v>3</v>
      </c>
      <c r="R22">
        <v>5</v>
      </c>
      <c r="S22">
        <v>5</v>
      </c>
      <c r="T22">
        <v>5</v>
      </c>
      <c r="U22">
        <v>5</v>
      </c>
      <c r="V22">
        <v>5</v>
      </c>
      <c r="W22">
        <v>22.8</v>
      </c>
      <c r="X22">
        <v>47.4</v>
      </c>
      <c r="Y22">
        <v>29.8</v>
      </c>
    </row>
    <row r="23" spans="1:25" x14ac:dyDescent="0.15">
      <c r="A23" s="3">
        <v>6528</v>
      </c>
      <c r="B23" s="3" t="str">
        <f>VLOOKUP(A23,establecimientos!$A$1:$J$93,5,FALSE)</f>
        <v>CARAHUE</v>
      </c>
      <c r="C23" s="3" t="str">
        <f>VLOOKUP(A23,establecimientos!$A$1:$J$93,6,FALSE)</f>
        <v>RURAL</v>
      </c>
      <c r="D23" s="8">
        <f>VLOOKUP(A23,establecimientos!$A$1:$J$93,8,FALSE)</f>
        <v>41</v>
      </c>
      <c r="E23" s="6">
        <v>0.96030000000000004</v>
      </c>
      <c r="F23" s="3">
        <v>4</v>
      </c>
      <c r="G23" s="3">
        <v>201</v>
      </c>
      <c r="H23" s="4" t="s">
        <v>6</v>
      </c>
      <c r="I23" s="3">
        <v>3</v>
      </c>
      <c r="J23" s="3">
        <v>2</v>
      </c>
      <c r="K23" s="3">
        <v>3</v>
      </c>
      <c r="L23" s="5">
        <v>0</v>
      </c>
      <c r="M23" s="3">
        <v>0</v>
      </c>
      <c r="N23" s="3">
        <v>0</v>
      </c>
      <c r="O23">
        <v>4</v>
      </c>
      <c r="P23">
        <v>235</v>
      </c>
      <c r="Q23" s="1" t="s">
        <v>6</v>
      </c>
      <c r="R23">
        <v>4</v>
      </c>
      <c r="S23">
        <v>3</v>
      </c>
      <c r="T23">
        <v>4</v>
      </c>
      <c r="U23">
        <v>4</v>
      </c>
      <c r="V23">
        <v>4</v>
      </c>
      <c r="W23" s="2">
        <v>0</v>
      </c>
      <c r="X23" s="2">
        <v>0</v>
      </c>
      <c r="Y23" s="2">
        <v>0</v>
      </c>
    </row>
    <row r="24" spans="1:25" x14ac:dyDescent="0.15">
      <c r="A24" s="3">
        <v>6539</v>
      </c>
      <c r="B24" s="3" t="str">
        <f>VLOOKUP(A24,establecimientos!$A$1:$J$93,5,FALSE)</f>
        <v>CARAHUE</v>
      </c>
      <c r="C24" s="3" t="str">
        <f>VLOOKUP(A24,establecimientos!$A$1:$J$93,6,FALSE)</f>
        <v>RURAL</v>
      </c>
      <c r="D24" s="8">
        <f>VLOOKUP(A24,establecimientos!$A$1:$J$93,8,FALSE)</f>
        <v>14</v>
      </c>
      <c r="E24" s="6">
        <v>0.95530000000000004</v>
      </c>
      <c r="F24" s="3">
        <v>3</v>
      </c>
      <c r="G24" s="3">
        <v>237</v>
      </c>
      <c r="H24" s="4" t="s">
        <v>6</v>
      </c>
      <c r="I24" s="3">
        <v>4</v>
      </c>
      <c r="J24" s="3">
        <v>4</v>
      </c>
      <c r="K24" s="3">
        <v>4</v>
      </c>
      <c r="L24" s="5">
        <v>0</v>
      </c>
      <c r="M24" s="5">
        <v>0</v>
      </c>
      <c r="N24" s="5">
        <v>0</v>
      </c>
      <c r="O24">
        <v>3</v>
      </c>
      <c r="P24">
        <v>200</v>
      </c>
      <c r="Q24" s="1" t="s">
        <v>6</v>
      </c>
      <c r="R24">
        <v>2</v>
      </c>
      <c r="S24">
        <v>2</v>
      </c>
      <c r="T24">
        <v>3</v>
      </c>
      <c r="U24">
        <v>3</v>
      </c>
      <c r="V24">
        <v>3</v>
      </c>
      <c r="W24" s="2">
        <v>0</v>
      </c>
      <c r="X24" s="2">
        <v>0</v>
      </c>
      <c r="Y24" s="2">
        <v>0</v>
      </c>
    </row>
    <row r="25" spans="1:25" x14ac:dyDescent="0.15">
      <c r="A25" s="3">
        <v>6588</v>
      </c>
      <c r="B25" s="3" t="str">
        <f>VLOOKUP(A25,establecimientos!$A$1:$J$93,5,FALSE)</f>
        <v>NUEVA IMPERIAL</v>
      </c>
      <c r="C25" s="3" t="str">
        <f>VLOOKUP(A25,establecimientos!$A$1:$J$93,6,FALSE)</f>
        <v>URBANO</v>
      </c>
      <c r="D25" s="8">
        <f>VLOOKUP(A25,establecimientos!$A$1:$J$93,8,FALSE)</f>
        <v>257</v>
      </c>
      <c r="E25" s="6">
        <v>0.89910000000000001</v>
      </c>
      <c r="F25" s="3">
        <v>18</v>
      </c>
      <c r="G25" s="3">
        <v>243</v>
      </c>
      <c r="H25" s="3" t="s">
        <v>4</v>
      </c>
      <c r="I25" s="3">
        <v>4</v>
      </c>
      <c r="J25" s="3">
        <v>4</v>
      </c>
      <c r="K25" s="3">
        <v>4</v>
      </c>
      <c r="L25" s="3">
        <v>22.2</v>
      </c>
      <c r="M25" s="3">
        <v>33.299999999999997</v>
      </c>
      <c r="N25" s="3">
        <v>44.4</v>
      </c>
      <c r="O25">
        <v>19</v>
      </c>
      <c r="P25">
        <v>206</v>
      </c>
      <c r="Q25" t="s">
        <v>4</v>
      </c>
      <c r="R25">
        <v>3</v>
      </c>
      <c r="S25">
        <v>4</v>
      </c>
      <c r="T25">
        <v>3</v>
      </c>
      <c r="U25">
        <v>4</v>
      </c>
      <c r="V25">
        <v>4</v>
      </c>
      <c r="W25">
        <v>0</v>
      </c>
      <c r="X25">
        <v>26.3</v>
      </c>
      <c r="Y25">
        <v>73.7</v>
      </c>
    </row>
    <row r="26" spans="1:25" x14ac:dyDescent="0.15">
      <c r="A26" s="3">
        <v>6589</v>
      </c>
      <c r="B26" s="3" t="str">
        <f>VLOOKUP(A26,establecimientos!$A$1:$J$93,5,FALSE)</f>
        <v>NUEVA IMPERIAL</v>
      </c>
      <c r="C26" s="3" t="str">
        <f>VLOOKUP(A26,establecimientos!$A$1:$J$93,6,FALSE)</f>
        <v>URBANO</v>
      </c>
      <c r="D26" s="8">
        <f>VLOOKUP(A26,establecimientos!$A$1:$J$93,8,FALSE)</f>
        <v>255</v>
      </c>
      <c r="E26" s="6">
        <v>0.95090000000000008</v>
      </c>
      <c r="F26" s="3">
        <v>19</v>
      </c>
      <c r="G26" s="3">
        <v>245</v>
      </c>
      <c r="H26" s="3" t="s">
        <v>4</v>
      </c>
      <c r="I26" s="3">
        <v>4</v>
      </c>
      <c r="J26" s="3">
        <v>4</v>
      </c>
      <c r="K26" s="3">
        <v>5</v>
      </c>
      <c r="L26" s="3">
        <v>15.8</v>
      </c>
      <c r="M26" s="3">
        <v>42.1</v>
      </c>
      <c r="N26" s="3">
        <v>42.1</v>
      </c>
      <c r="O26">
        <v>18</v>
      </c>
      <c r="P26">
        <v>229</v>
      </c>
      <c r="Q26" t="s">
        <v>4</v>
      </c>
      <c r="R26">
        <v>4</v>
      </c>
      <c r="S26">
        <v>4</v>
      </c>
      <c r="T26">
        <v>5</v>
      </c>
      <c r="U26">
        <v>4</v>
      </c>
      <c r="V26">
        <v>4</v>
      </c>
      <c r="W26">
        <v>0</v>
      </c>
      <c r="X26">
        <v>38.9</v>
      </c>
      <c r="Y26">
        <v>61.1</v>
      </c>
    </row>
    <row r="27" spans="1:25" x14ac:dyDescent="0.15">
      <c r="A27" s="3">
        <v>6593</v>
      </c>
      <c r="B27" s="3" t="str">
        <f>VLOOKUP(A27,establecimientos!$A$1:$J$93,5,FALSE)</f>
        <v>NUEVA IMPERIAL</v>
      </c>
      <c r="C27" s="3" t="str">
        <f>VLOOKUP(A27,establecimientos!$A$1:$J$93,6,FALSE)</f>
        <v>RURAL</v>
      </c>
      <c r="D27" s="8">
        <f>VLOOKUP(A27,establecimientos!$A$1:$J$93,8,FALSE)</f>
        <v>100</v>
      </c>
      <c r="E27" s="6">
        <v>0.8498</v>
      </c>
      <c r="F27" s="3">
        <v>6</v>
      </c>
      <c r="G27" s="3">
        <v>247</v>
      </c>
      <c r="H27" s="3" t="s">
        <v>5</v>
      </c>
      <c r="I27" s="3">
        <v>4</v>
      </c>
      <c r="J27" s="3">
        <v>4</v>
      </c>
      <c r="K27" s="3">
        <v>3</v>
      </c>
      <c r="L27" s="5">
        <v>0</v>
      </c>
      <c r="M27" s="3">
        <v>0</v>
      </c>
      <c r="N27" s="3">
        <v>0</v>
      </c>
      <c r="O27">
        <v>6</v>
      </c>
      <c r="P27">
        <v>224</v>
      </c>
      <c r="Q27" t="s">
        <v>4</v>
      </c>
      <c r="R27">
        <v>3</v>
      </c>
      <c r="S27">
        <v>4</v>
      </c>
      <c r="T27">
        <v>5</v>
      </c>
      <c r="U27">
        <v>4</v>
      </c>
      <c r="V27">
        <v>4</v>
      </c>
      <c r="W27" s="2">
        <v>0</v>
      </c>
      <c r="X27" s="2">
        <v>0</v>
      </c>
      <c r="Y27" s="2">
        <v>0</v>
      </c>
    </row>
    <row r="28" spans="1:25" x14ac:dyDescent="0.15">
      <c r="A28" s="3">
        <v>6602</v>
      </c>
      <c r="B28" s="3" t="str">
        <f>VLOOKUP(A28,establecimientos!$A$1:$J$93,5,FALSE)</f>
        <v>NUEVA IMPERIAL</v>
      </c>
      <c r="C28" s="3" t="str">
        <f>VLOOKUP(A28,establecimientos!$A$1:$J$93,6,FALSE)</f>
        <v>RURAL</v>
      </c>
      <c r="D28" s="8">
        <f>VLOOKUP(A28,establecimientos!$A$1:$J$93,8,FALSE)</f>
        <v>10</v>
      </c>
      <c r="E28" s="6">
        <v>1</v>
      </c>
      <c r="F28" s="3">
        <v>3</v>
      </c>
      <c r="G28" s="3">
        <v>270</v>
      </c>
      <c r="H28" s="4" t="s">
        <v>6</v>
      </c>
      <c r="I28" s="3">
        <v>4</v>
      </c>
      <c r="J28" s="3">
        <v>6</v>
      </c>
      <c r="K28" s="3">
        <v>4</v>
      </c>
      <c r="L28" s="5">
        <v>0</v>
      </c>
      <c r="M28" s="3">
        <v>0</v>
      </c>
      <c r="N28" s="3">
        <v>0</v>
      </c>
      <c r="O28">
        <v>3</v>
      </c>
      <c r="P28">
        <v>250</v>
      </c>
      <c r="Q28" s="1" t="s">
        <v>6</v>
      </c>
      <c r="R28">
        <v>4</v>
      </c>
      <c r="S28">
        <v>6</v>
      </c>
      <c r="T28">
        <v>4</v>
      </c>
      <c r="U28">
        <v>5</v>
      </c>
      <c r="V28">
        <v>4</v>
      </c>
      <c r="W28" s="2">
        <v>0</v>
      </c>
      <c r="X28" s="2">
        <v>0</v>
      </c>
      <c r="Y28" s="2">
        <v>0</v>
      </c>
    </row>
    <row r="29" spans="1:25" x14ac:dyDescent="0.15">
      <c r="A29" s="3">
        <v>6611</v>
      </c>
      <c r="B29" s="3" t="str">
        <f>VLOOKUP(A29,establecimientos!$A$1:$J$93,5,FALSE)</f>
        <v>NUEVA IMPERIAL</v>
      </c>
      <c r="C29" s="3" t="str">
        <f>VLOOKUP(A29,establecimientos!$A$1:$J$93,6,FALSE)</f>
        <v>RURAL</v>
      </c>
      <c r="D29" s="8">
        <f>VLOOKUP(A29,establecimientos!$A$1:$J$93,8,FALSE)</f>
        <v>29</v>
      </c>
      <c r="E29" s="6">
        <v>0.93299999999999994</v>
      </c>
      <c r="F29" s="3">
        <v>2</v>
      </c>
      <c r="G29" s="3">
        <v>213</v>
      </c>
      <c r="H29" s="4" t="s">
        <v>6</v>
      </c>
      <c r="I29" s="3">
        <v>3</v>
      </c>
      <c r="J29" s="3">
        <v>3</v>
      </c>
      <c r="K29" s="3">
        <v>5</v>
      </c>
      <c r="L29" s="5">
        <v>0</v>
      </c>
      <c r="M29" s="3">
        <v>0</v>
      </c>
      <c r="N29" s="3">
        <v>0</v>
      </c>
      <c r="O29">
        <v>2</v>
      </c>
      <c r="P29">
        <v>190</v>
      </c>
      <c r="Q29" s="1" t="s">
        <v>6</v>
      </c>
      <c r="R29">
        <v>2</v>
      </c>
      <c r="S29">
        <v>3</v>
      </c>
      <c r="T29">
        <v>1</v>
      </c>
      <c r="U29">
        <v>3</v>
      </c>
      <c r="V29">
        <v>3</v>
      </c>
      <c r="W29" s="2">
        <v>0</v>
      </c>
      <c r="X29" s="2">
        <v>0</v>
      </c>
      <c r="Y29" s="2">
        <v>0</v>
      </c>
    </row>
    <row r="30" spans="1:25" x14ac:dyDescent="0.15">
      <c r="A30" s="3">
        <v>6623</v>
      </c>
      <c r="B30" s="3" t="str">
        <f>VLOOKUP(A30,establecimientos!$A$1:$J$93,5,FALSE)</f>
        <v>NUEVA IMPERIAL</v>
      </c>
      <c r="C30" s="3" t="str">
        <f>VLOOKUP(A30,establecimientos!$A$1:$J$93,6,FALSE)</f>
        <v>RURAL</v>
      </c>
      <c r="D30" s="8">
        <f>VLOOKUP(A30,establecimientos!$A$1:$J$93,8,FALSE)</f>
        <v>23</v>
      </c>
      <c r="E30" s="6">
        <v>0.83599999999999997</v>
      </c>
      <c r="F30" s="3">
        <v>3</v>
      </c>
      <c r="G30" s="3">
        <v>235</v>
      </c>
      <c r="H30" s="4" t="s">
        <v>6</v>
      </c>
      <c r="I30" s="3">
        <v>4</v>
      </c>
      <c r="J30" s="3">
        <v>3</v>
      </c>
      <c r="K30" s="3">
        <v>5</v>
      </c>
      <c r="L30" s="5">
        <v>0</v>
      </c>
      <c r="M30" s="3">
        <v>0</v>
      </c>
      <c r="N30" s="3">
        <v>0</v>
      </c>
      <c r="O30">
        <v>3</v>
      </c>
      <c r="P30">
        <v>195</v>
      </c>
      <c r="Q30" s="1" t="s">
        <v>6</v>
      </c>
      <c r="R30">
        <v>2</v>
      </c>
      <c r="S30">
        <v>4</v>
      </c>
      <c r="T30">
        <v>2</v>
      </c>
      <c r="U30">
        <v>3</v>
      </c>
      <c r="V30">
        <v>4</v>
      </c>
      <c r="W30" s="2">
        <v>0</v>
      </c>
      <c r="X30" s="2">
        <v>0</v>
      </c>
      <c r="Y30" s="2">
        <v>0</v>
      </c>
    </row>
    <row r="31" spans="1:25" x14ac:dyDescent="0.15">
      <c r="A31" s="3">
        <v>6628</v>
      </c>
      <c r="B31" s="3" t="str">
        <f>VLOOKUP(A31,establecimientos!$A$1:$J$93,5,FALSE)</f>
        <v>NUEVA IMPERIAL</v>
      </c>
      <c r="C31" s="3" t="str">
        <f>VLOOKUP(A31,establecimientos!$A$1:$J$93,6,FALSE)</f>
        <v>RURAL</v>
      </c>
      <c r="D31" s="8">
        <f>VLOOKUP(A31,establecimientos!$A$1:$J$93,8,FALSE)</f>
        <v>18</v>
      </c>
      <c r="E31" s="6">
        <v>0.90349999999999997</v>
      </c>
      <c r="F31" s="3">
        <v>1</v>
      </c>
      <c r="G31" s="3">
        <v>0</v>
      </c>
      <c r="H31" s="4" t="s">
        <v>6</v>
      </c>
      <c r="I31" s="3">
        <v>0</v>
      </c>
      <c r="J31" s="3">
        <v>0</v>
      </c>
      <c r="K31" s="3">
        <v>0</v>
      </c>
      <c r="L31" s="5">
        <v>0</v>
      </c>
      <c r="M31" s="3">
        <v>0</v>
      </c>
      <c r="N31" s="3">
        <v>0</v>
      </c>
      <c r="O31">
        <v>3</v>
      </c>
      <c r="P31">
        <v>260</v>
      </c>
      <c r="Q31" s="1" t="s">
        <v>6</v>
      </c>
      <c r="R31">
        <v>5</v>
      </c>
      <c r="S31">
        <v>5</v>
      </c>
      <c r="T31">
        <v>6</v>
      </c>
      <c r="U31">
        <v>4</v>
      </c>
      <c r="V31">
        <v>6</v>
      </c>
      <c r="W31" s="2">
        <v>0</v>
      </c>
      <c r="X31" s="2">
        <v>0</v>
      </c>
      <c r="Y31" s="2">
        <v>0</v>
      </c>
    </row>
    <row r="32" spans="1:25" x14ac:dyDescent="0.15">
      <c r="A32" s="3">
        <v>6633</v>
      </c>
      <c r="B32" s="3" t="str">
        <f>VLOOKUP(A32,establecimientos!$A$1:$J$93,5,FALSE)</f>
        <v>NUEVA IMPERIAL</v>
      </c>
      <c r="C32" s="3" t="str">
        <f>VLOOKUP(A32,establecimientos!$A$1:$J$93,6,FALSE)</f>
        <v>RURAL</v>
      </c>
      <c r="D32" s="8">
        <f>VLOOKUP(A32,establecimientos!$A$1:$J$93,8,FALSE)</f>
        <v>34</v>
      </c>
      <c r="E32" s="6">
        <v>1</v>
      </c>
      <c r="F32" s="3">
        <v>2</v>
      </c>
      <c r="G32" s="3">
        <v>263</v>
      </c>
      <c r="H32" s="4" t="s">
        <v>6</v>
      </c>
      <c r="I32" s="3">
        <v>5</v>
      </c>
      <c r="J32" s="3">
        <v>4</v>
      </c>
      <c r="K32" s="3">
        <v>5</v>
      </c>
      <c r="L32" s="5">
        <v>0</v>
      </c>
      <c r="M32" s="3">
        <v>0</v>
      </c>
      <c r="N32" s="3">
        <v>0</v>
      </c>
      <c r="O32">
        <v>2</v>
      </c>
      <c r="P32">
        <v>234</v>
      </c>
      <c r="Q32" s="1" t="s">
        <v>6</v>
      </c>
      <c r="R32">
        <v>4</v>
      </c>
      <c r="S32">
        <v>3</v>
      </c>
      <c r="T32">
        <v>2</v>
      </c>
      <c r="U32">
        <v>5</v>
      </c>
      <c r="V32">
        <v>4</v>
      </c>
      <c r="W32" s="2">
        <v>0</v>
      </c>
      <c r="X32" s="2">
        <v>0</v>
      </c>
      <c r="Y32" s="2">
        <v>0</v>
      </c>
    </row>
    <row r="33" spans="1:25" x14ac:dyDescent="0.15">
      <c r="A33" s="3">
        <v>6639</v>
      </c>
      <c r="B33" s="3" t="str">
        <f>VLOOKUP(A33,establecimientos!$A$1:$J$93,5,FALSE)</f>
        <v>NUEVA IMPERIAL</v>
      </c>
      <c r="C33" s="3" t="str">
        <f>VLOOKUP(A33,establecimientos!$A$1:$J$93,6,FALSE)</f>
        <v>RURAL</v>
      </c>
      <c r="D33" s="8">
        <f>VLOOKUP(A33,establecimientos!$A$1:$J$93,8,FALSE)</f>
        <v>29</v>
      </c>
      <c r="E33" s="6">
        <v>0.70510000000000006</v>
      </c>
      <c r="F33" s="3">
        <v>3</v>
      </c>
      <c r="G33" s="3">
        <v>261</v>
      </c>
      <c r="H33" s="4" t="s">
        <v>6</v>
      </c>
      <c r="I33" s="3">
        <v>4</v>
      </c>
      <c r="J33" s="3">
        <v>5</v>
      </c>
      <c r="K33" s="3">
        <v>4</v>
      </c>
      <c r="M33" s="3">
        <v>0</v>
      </c>
      <c r="N33" s="3">
        <v>0</v>
      </c>
      <c r="O33">
        <v>3</v>
      </c>
      <c r="P33">
        <v>262</v>
      </c>
      <c r="Q33" s="1" t="s">
        <v>6</v>
      </c>
      <c r="R33">
        <v>6</v>
      </c>
      <c r="S33">
        <v>6</v>
      </c>
      <c r="T33">
        <v>6</v>
      </c>
      <c r="U33">
        <v>3</v>
      </c>
      <c r="V33">
        <v>6</v>
      </c>
      <c r="W33" s="2">
        <v>0</v>
      </c>
      <c r="X33" s="2">
        <v>0</v>
      </c>
      <c r="Y33" s="2">
        <v>0</v>
      </c>
    </row>
  </sheetData>
  <sortState ref="A2:N33">
    <sortCondition ref="A2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78C7-0DC8-6C47-BF76-CC742BE2B469}">
  <dimension ref="A1:J93"/>
  <sheetViews>
    <sheetView workbookViewId="0">
      <selection activeCell="H1" sqref="H1"/>
    </sheetView>
  </sheetViews>
  <sheetFormatPr baseColWidth="10" defaultRowHeight="13" x14ac:dyDescent="0.15"/>
  <cols>
    <col min="1" max="1" width="6.1640625" bestFit="1" customWidth="1"/>
    <col min="2" max="2" width="46.5" bestFit="1" customWidth="1"/>
    <col min="3" max="3" width="13.6640625" bestFit="1" customWidth="1"/>
    <col min="4" max="4" width="9.83203125" bestFit="1" customWidth="1"/>
    <col min="5" max="5" width="17.83203125" bestFit="1" customWidth="1"/>
    <col min="6" max="6" width="8.33203125" bestFit="1" customWidth="1"/>
    <col min="7" max="7" width="15.6640625" bestFit="1" customWidth="1"/>
    <col min="8" max="8" width="11.6640625" bestFit="1" customWidth="1"/>
    <col min="9" max="9" width="10.33203125" bestFit="1" customWidth="1"/>
    <col min="10" max="10" width="11.5" bestFit="1" customWidth="1"/>
  </cols>
  <sheetData>
    <row r="1" spans="1:10" ht="16" x14ac:dyDescent="0.2">
      <c r="A1" s="9" t="s">
        <v>0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10" t="s">
        <v>34</v>
      </c>
      <c r="I1" s="11" t="s">
        <v>35</v>
      </c>
      <c r="J1" s="11" t="s">
        <v>36</v>
      </c>
    </row>
    <row r="2" spans="1:10" ht="14" x14ac:dyDescent="0.2">
      <c r="A2" s="12">
        <v>6348</v>
      </c>
      <c r="B2" s="12" t="s">
        <v>37</v>
      </c>
      <c r="C2" s="13" t="s">
        <v>38</v>
      </c>
      <c r="D2" s="13" t="s">
        <v>39</v>
      </c>
      <c r="E2" s="12" t="s">
        <v>40</v>
      </c>
      <c r="F2" s="12" t="s">
        <v>41</v>
      </c>
      <c r="G2" t="s">
        <v>42</v>
      </c>
      <c r="H2" s="14">
        <v>365</v>
      </c>
      <c r="I2" s="14">
        <v>31</v>
      </c>
      <c r="J2" s="14">
        <v>28</v>
      </c>
    </row>
    <row r="3" spans="1:10" ht="14" x14ac:dyDescent="0.2">
      <c r="A3" s="12">
        <v>6349</v>
      </c>
      <c r="B3" s="12" t="s">
        <v>43</v>
      </c>
      <c r="C3" s="13" t="s">
        <v>38</v>
      </c>
      <c r="D3" s="13" t="s">
        <v>39</v>
      </c>
      <c r="E3" s="12" t="s">
        <v>40</v>
      </c>
      <c r="F3" s="12" t="s">
        <v>41</v>
      </c>
      <c r="G3" t="s">
        <v>42</v>
      </c>
      <c r="H3" s="14">
        <v>293</v>
      </c>
      <c r="I3" s="14">
        <v>23</v>
      </c>
      <c r="J3" s="14">
        <v>39</v>
      </c>
    </row>
    <row r="4" spans="1:10" ht="14" x14ac:dyDescent="0.2">
      <c r="A4" s="12">
        <v>6350</v>
      </c>
      <c r="B4" s="12" t="s">
        <v>44</v>
      </c>
      <c r="C4" s="13" t="s">
        <v>38</v>
      </c>
      <c r="D4" s="13" t="s">
        <v>39</v>
      </c>
      <c r="E4" s="12" t="s">
        <v>40</v>
      </c>
      <c r="F4" s="12" t="s">
        <v>41</v>
      </c>
      <c r="G4" t="s">
        <v>42</v>
      </c>
      <c r="H4" s="14">
        <v>186</v>
      </c>
      <c r="I4" s="14">
        <v>22</v>
      </c>
      <c r="J4" s="14">
        <v>20</v>
      </c>
    </row>
    <row r="5" spans="1:10" ht="14" x14ac:dyDescent="0.2">
      <c r="A5" s="12">
        <v>6351</v>
      </c>
      <c r="B5" s="12" t="s">
        <v>45</v>
      </c>
      <c r="C5" s="13" t="s">
        <v>38</v>
      </c>
      <c r="D5" s="13" t="s">
        <v>39</v>
      </c>
      <c r="E5" s="12" t="s">
        <v>40</v>
      </c>
      <c r="F5" s="12" t="s">
        <v>46</v>
      </c>
      <c r="G5" t="s">
        <v>42</v>
      </c>
      <c r="H5" s="14">
        <v>128</v>
      </c>
      <c r="I5" s="14">
        <v>20</v>
      </c>
      <c r="J5" s="14">
        <v>23</v>
      </c>
    </row>
    <row r="6" spans="1:10" ht="14" x14ac:dyDescent="0.2">
      <c r="A6" s="12">
        <v>6352</v>
      </c>
      <c r="B6" s="12" t="s">
        <v>47</v>
      </c>
      <c r="C6" s="13" t="s">
        <v>38</v>
      </c>
      <c r="D6" s="13" t="s">
        <v>39</v>
      </c>
      <c r="E6" s="12" t="s">
        <v>40</v>
      </c>
      <c r="F6" s="12" t="s">
        <v>41</v>
      </c>
      <c r="G6" t="s">
        <v>42</v>
      </c>
      <c r="H6" s="14">
        <v>114</v>
      </c>
      <c r="I6" s="14">
        <v>18</v>
      </c>
      <c r="J6" s="14">
        <v>19</v>
      </c>
    </row>
    <row r="7" spans="1:10" ht="14" x14ac:dyDescent="0.2">
      <c r="A7" s="12">
        <v>6353</v>
      </c>
      <c r="B7" s="12" t="s">
        <v>48</v>
      </c>
      <c r="C7" s="13" t="s">
        <v>38</v>
      </c>
      <c r="D7" s="13" t="s">
        <v>39</v>
      </c>
      <c r="E7" s="12" t="s">
        <v>40</v>
      </c>
      <c r="F7" s="12" t="s">
        <v>46</v>
      </c>
      <c r="G7" t="s">
        <v>42</v>
      </c>
      <c r="H7" s="14">
        <v>9</v>
      </c>
      <c r="I7" s="14">
        <v>2</v>
      </c>
      <c r="J7" s="14">
        <v>2</v>
      </c>
    </row>
    <row r="8" spans="1:10" ht="14" x14ac:dyDescent="0.2">
      <c r="A8" s="12">
        <v>6354</v>
      </c>
      <c r="B8" s="12" t="s">
        <v>49</v>
      </c>
      <c r="C8" s="13" t="s">
        <v>38</v>
      </c>
      <c r="D8" s="13" t="s">
        <v>39</v>
      </c>
      <c r="E8" s="12" t="s">
        <v>40</v>
      </c>
      <c r="F8" s="12" t="s">
        <v>46</v>
      </c>
      <c r="G8" t="s">
        <v>42</v>
      </c>
      <c r="H8" s="14">
        <v>2</v>
      </c>
      <c r="I8" s="14">
        <v>2</v>
      </c>
      <c r="J8">
        <v>0</v>
      </c>
    </row>
    <row r="9" spans="1:10" ht="14" x14ac:dyDescent="0.2">
      <c r="A9" s="12">
        <v>6358</v>
      </c>
      <c r="B9" s="12" t="s">
        <v>50</v>
      </c>
      <c r="C9" s="13" t="s">
        <v>38</v>
      </c>
      <c r="D9" s="13" t="s">
        <v>39</v>
      </c>
      <c r="E9" s="12" t="s">
        <v>51</v>
      </c>
      <c r="F9" s="12" t="s">
        <v>46</v>
      </c>
      <c r="G9" t="s">
        <v>42</v>
      </c>
      <c r="H9" s="14">
        <v>10</v>
      </c>
      <c r="I9" s="14">
        <v>3</v>
      </c>
      <c r="J9" s="14">
        <v>1</v>
      </c>
    </row>
    <row r="10" spans="1:10" ht="14" x14ac:dyDescent="0.2">
      <c r="A10" s="12">
        <v>6361</v>
      </c>
      <c r="B10" s="12" t="s">
        <v>52</v>
      </c>
      <c r="C10" s="13" t="s">
        <v>38</v>
      </c>
      <c r="D10" s="13" t="s">
        <v>39</v>
      </c>
      <c r="E10" s="12" t="s">
        <v>51</v>
      </c>
      <c r="F10" s="12" t="s">
        <v>46</v>
      </c>
      <c r="G10" t="s">
        <v>42</v>
      </c>
      <c r="H10" s="14">
        <v>3</v>
      </c>
      <c r="I10" s="14">
        <v>3</v>
      </c>
      <c r="J10" s="14">
        <v>1</v>
      </c>
    </row>
    <row r="11" spans="1:10" ht="14" x14ac:dyDescent="0.2">
      <c r="A11" s="12">
        <v>6363</v>
      </c>
      <c r="B11" s="12" t="s">
        <v>53</v>
      </c>
      <c r="C11" s="13" t="s">
        <v>38</v>
      </c>
      <c r="D11" s="13" t="s">
        <v>39</v>
      </c>
      <c r="E11" s="12" t="s">
        <v>40</v>
      </c>
      <c r="F11" s="12" t="s">
        <v>46</v>
      </c>
      <c r="G11" t="s">
        <v>42</v>
      </c>
      <c r="H11" s="14">
        <v>3</v>
      </c>
      <c r="I11" s="14">
        <v>3</v>
      </c>
      <c r="J11" s="14">
        <v>2</v>
      </c>
    </row>
    <row r="12" spans="1:10" ht="14" x14ac:dyDescent="0.2">
      <c r="A12" s="12">
        <v>6370</v>
      </c>
      <c r="B12" s="12" t="s">
        <v>54</v>
      </c>
      <c r="C12" s="13" t="s">
        <v>38</v>
      </c>
      <c r="D12" s="13" t="s">
        <v>39</v>
      </c>
      <c r="E12" s="12" t="s">
        <v>40</v>
      </c>
      <c r="F12" s="12" t="s">
        <v>46</v>
      </c>
      <c r="G12" t="s">
        <v>42</v>
      </c>
      <c r="H12" s="14">
        <v>2</v>
      </c>
      <c r="I12" s="14">
        <v>2</v>
      </c>
      <c r="J12" s="14">
        <v>1</v>
      </c>
    </row>
    <row r="13" spans="1:10" ht="14" x14ac:dyDescent="0.2">
      <c r="A13" s="12">
        <v>6371</v>
      </c>
      <c r="B13" s="12" t="s">
        <v>55</v>
      </c>
      <c r="C13" s="13" t="s">
        <v>38</v>
      </c>
      <c r="D13" s="13" t="s">
        <v>39</v>
      </c>
      <c r="E13" s="12" t="s">
        <v>40</v>
      </c>
      <c r="F13" s="12" t="s">
        <v>46</v>
      </c>
      <c r="G13" t="s">
        <v>42</v>
      </c>
      <c r="H13" s="14">
        <v>18</v>
      </c>
      <c r="I13" s="14">
        <v>4</v>
      </c>
      <c r="J13" s="14">
        <v>2</v>
      </c>
    </row>
    <row r="14" spans="1:10" ht="14" x14ac:dyDescent="0.2">
      <c r="A14" s="12">
        <v>6373</v>
      </c>
      <c r="B14" s="12" t="s">
        <v>56</v>
      </c>
      <c r="C14" s="13" t="s">
        <v>38</v>
      </c>
      <c r="D14" s="13" t="s">
        <v>39</v>
      </c>
      <c r="E14" s="12" t="s">
        <v>51</v>
      </c>
      <c r="F14" s="12" t="s">
        <v>46</v>
      </c>
      <c r="G14" t="s">
        <v>42</v>
      </c>
      <c r="H14" s="14">
        <v>32</v>
      </c>
      <c r="I14" s="14">
        <v>5</v>
      </c>
      <c r="J14" s="14">
        <v>3</v>
      </c>
    </row>
    <row r="15" spans="1:10" ht="14" x14ac:dyDescent="0.2">
      <c r="A15" s="12">
        <v>6374</v>
      </c>
      <c r="B15" s="12" t="s">
        <v>57</v>
      </c>
      <c r="C15" s="13" t="s">
        <v>38</v>
      </c>
      <c r="D15" s="13" t="s">
        <v>39</v>
      </c>
      <c r="E15" s="12" t="s">
        <v>40</v>
      </c>
      <c r="F15" s="12" t="s">
        <v>46</v>
      </c>
      <c r="G15" t="s">
        <v>42</v>
      </c>
      <c r="H15" s="14">
        <v>4</v>
      </c>
      <c r="I15" s="14">
        <v>2</v>
      </c>
      <c r="J15">
        <v>0</v>
      </c>
    </row>
    <row r="16" spans="1:10" ht="14" x14ac:dyDescent="0.2">
      <c r="A16" s="12">
        <v>6377</v>
      </c>
      <c r="B16" s="12" t="s">
        <v>58</v>
      </c>
      <c r="C16" s="13" t="s">
        <v>38</v>
      </c>
      <c r="D16" s="13" t="s">
        <v>39</v>
      </c>
      <c r="E16" s="12" t="s">
        <v>40</v>
      </c>
      <c r="F16" s="12" t="s">
        <v>46</v>
      </c>
      <c r="G16" t="s">
        <v>42</v>
      </c>
      <c r="H16" s="14">
        <v>8</v>
      </c>
      <c r="I16" s="14">
        <v>1</v>
      </c>
      <c r="J16">
        <v>0</v>
      </c>
    </row>
    <row r="17" spans="1:10" ht="14" x14ac:dyDescent="0.2">
      <c r="A17" s="12">
        <v>6397</v>
      </c>
      <c r="B17" s="12" t="s">
        <v>59</v>
      </c>
      <c r="C17" s="13" t="s">
        <v>38</v>
      </c>
      <c r="D17" s="13" t="s">
        <v>39</v>
      </c>
      <c r="E17" s="12" t="s">
        <v>51</v>
      </c>
      <c r="F17" s="12" t="s">
        <v>41</v>
      </c>
      <c r="G17" t="s">
        <v>42</v>
      </c>
      <c r="H17" s="14">
        <v>200</v>
      </c>
      <c r="I17" s="14">
        <v>28</v>
      </c>
      <c r="J17" s="14">
        <v>20</v>
      </c>
    </row>
    <row r="18" spans="1:10" ht="14" x14ac:dyDescent="0.2">
      <c r="A18" s="12">
        <v>6398</v>
      </c>
      <c r="B18" s="12" t="s">
        <v>60</v>
      </c>
      <c r="C18" s="13" t="s">
        <v>38</v>
      </c>
      <c r="D18" s="13" t="s">
        <v>39</v>
      </c>
      <c r="E18" s="12" t="s">
        <v>51</v>
      </c>
      <c r="F18" s="12" t="s">
        <v>41</v>
      </c>
      <c r="G18" t="s">
        <v>42</v>
      </c>
      <c r="H18" s="14">
        <v>485</v>
      </c>
      <c r="I18" s="14">
        <v>29</v>
      </c>
      <c r="J18" s="14">
        <v>40</v>
      </c>
    </row>
    <row r="19" spans="1:10" ht="14" x14ac:dyDescent="0.2">
      <c r="A19" s="12">
        <v>6399</v>
      </c>
      <c r="B19" s="12" t="s">
        <v>61</v>
      </c>
      <c r="C19" s="13" t="s">
        <v>38</v>
      </c>
      <c r="D19" s="13" t="s">
        <v>39</v>
      </c>
      <c r="E19" s="12" t="s">
        <v>51</v>
      </c>
      <c r="F19" s="12" t="s">
        <v>41</v>
      </c>
      <c r="G19" t="s">
        <v>42</v>
      </c>
      <c r="H19" s="14">
        <v>209</v>
      </c>
      <c r="I19" s="14">
        <v>23</v>
      </c>
      <c r="J19" s="14">
        <v>29</v>
      </c>
    </row>
    <row r="20" spans="1:10" ht="14" x14ac:dyDescent="0.2">
      <c r="A20" s="12">
        <v>6400</v>
      </c>
      <c r="B20" s="12" t="s">
        <v>62</v>
      </c>
      <c r="C20" s="13" t="s">
        <v>38</v>
      </c>
      <c r="D20" s="13" t="s">
        <v>39</v>
      </c>
      <c r="E20" s="12" t="s">
        <v>51</v>
      </c>
      <c r="F20" s="12" t="s">
        <v>46</v>
      </c>
      <c r="G20" t="s">
        <v>42</v>
      </c>
      <c r="H20" s="14">
        <v>6</v>
      </c>
      <c r="I20" s="14">
        <v>3</v>
      </c>
      <c r="J20">
        <v>0</v>
      </c>
    </row>
    <row r="21" spans="1:10" ht="14" x14ac:dyDescent="0.2">
      <c r="A21" s="12">
        <v>6407</v>
      </c>
      <c r="B21" s="12" t="s">
        <v>63</v>
      </c>
      <c r="C21" s="13" t="s">
        <v>38</v>
      </c>
      <c r="D21" s="13" t="s">
        <v>39</v>
      </c>
      <c r="E21" s="12" t="s">
        <v>51</v>
      </c>
      <c r="F21" s="12" t="s">
        <v>46</v>
      </c>
      <c r="G21" t="s">
        <v>42</v>
      </c>
      <c r="H21" s="14">
        <v>9</v>
      </c>
      <c r="I21" s="14">
        <v>3</v>
      </c>
      <c r="J21" s="14">
        <v>2</v>
      </c>
    </row>
    <row r="22" spans="1:10" ht="14" x14ac:dyDescent="0.2">
      <c r="A22" s="12">
        <v>6410</v>
      </c>
      <c r="B22" s="12" t="s">
        <v>64</v>
      </c>
      <c r="C22" s="13" t="s">
        <v>38</v>
      </c>
      <c r="D22" s="13" t="s">
        <v>39</v>
      </c>
      <c r="E22" s="12" t="s">
        <v>51</v>
      </c>
      <c r="F22" s="12" t="s">
        <v>46</v>
      </c>
      <c r="G22" t="s">
        <v>42</v>
      </c>
      <c r="H22" s="14">
        <v>6</v>
      </c>
      <c r="I22" s="14">
        <v>3</v>
      </c>
      <c r="J22" s="14">
        <v>1</v>
      </c>
    </row>
    <row r="23" spans="1:10" ht="14" x14ac:dyDescent="0.2">
      <c r="A23" s="12">
        <v>6411</v>
      </c>
      <c r="B23" s="12" t="s">
        <v>65</v>
      </c>
      <c r="C23" s="13" t="s">
        <v>38</v>
      </c>
      <c r="D23" s="13" t="s">
        <v>39</v>
      </c>
      <c r="E23" s="12" t="s">
        <v>51</v>
      </c>
      <c r="F23" s="12" t="s">
        <v>46</v>
      </c>
      <c r="G23" t="s">
        <v>42</v>
      </c>
      <c r="H23" s="14">
        <v>15</v>
      </c>
      <c r="I23" s="14">
        <v>3</v>
      </c>
      <c r="J23" s="14">
        <v>2</v>
      </c>
    </row>
    <row r="24" spans="1:10" ht="14" x14ac:dyDescent="0.2">
      <c r="A24" s="12">
        <v>6413</v>
      </c>
      <c r="B24" s="12" t="s">
        <v>66</v>
      </c>
      <c r="C24" s="13" t="s">
        <v>38</v>
      </c>
      <c r="D24" s="13" t="s">
        <v>39</v>
      </c>
      <c r="E24" s="12" t="s">
        <v>51</v>
      </c>
      <c r="F24" s="12" t="s">
        <v>46</v>
      </c>
      <c r="G24" t="s">
        <v>42</v>
      </c>
      <c r="H24" s="14">
        <v>5</v>
      </c>
      <c r="I24" s="14">
        <v>3</v>
      </c>
      <c r="J24" s="14">
        <v>1</v>
      </c>
    </row>
    <row r="25" spans="1:10" ht="14" x14ac:dyDescent="0.2">
      <c r="A25" s="12">
        <v>6415</v>
      </c>
      <c r="B25" s="12" t="s">
        <v>67</v>
      </c>
      <c r="C25" s="13" t="s">
        <v>38</v>
      </c>
      <c r="D25" s="13" t="s">
        <v>39</v>
      </c>
      <c r="E25" s="12" t="s">
        <v>51</v>
      </c>
      <c r="F25" s="12" t="s">
        <v>46</v>
      </c>
      <c r="G25" t="s">
        <v>42</v>
      </c>
      <c r="H25" s="14">
        <v>8</v>
      </c>
      <c r="I25" s="14">
        <v>3</v>
      </c>
      <c r="J25" s="14">
        <v>1</v>
      </c>
    </row>
    <row r="26" spans="1:10" ht="14" x14ac:dyDescent="0.2">
      <c r="A26" s="12">
        <v>6452</v>
      </c>
      <c r="B26" s="12" t="s">
        <v>68</v>
      </c>
      <c r="C26" s="13" t="s">
        <v>38</v>
      </c>
      <c r="D26" s="13" t="s">
        <v>69</v>
      </c>
      <c r="E26" s="12" t="s">
        <v>70</v>
      </c>
      <c r="F26" s="12" t="s">
        <v>41</v>
      </c>
      <c r="G26" t="s">
        <v>42</v>
      </c>
      <c r="H26" s="14">
        <v>423</v>
      </c>
      <c r="I26" s="14">
        <v>45</v>
      </c>
      <c r="J26" s="14">
        <v>36</v>
      </c>
    </row>
    <row r="27" spans="1:10" ht="14" x14ac:dyDescent="0.2">
      <c r="A27" s="12">
        <v>6454</v>
      </c>
      <c r="B27" s="12" t="s">
        <v>71</v>
      </c>
      <c r="C27" s="13" t="s">
        <v>38</v>
      </c>
      <c r="D27" s="13" t="s">
        <v>69</v>
      </c>
      <c r="E27" s="12" t="s">
        <v>70</v>
      </c>
      <c r="F27" s="12" t="s">
        <v>46</v>
      </c>
      <c r="G27" t="s">
        <v>42</v>
      </c>
      <c r="H27" s="14">
        <v>62</v>
      </c>
      <c r="I27" s="14">
        <v>12</v>
      </c>
      <c r="J27" s="14">
        <v>6</v>
      </c>
    </row>
    <row r="28" spans="1:10" ht="14" x14ac:dyDescent="0.2">
      <c r="A28" s="12">
        <v>6455</v>
      </c>
      <c r="B28" s="12" t="s">
        <v>72</v>
      </c>
      <c r="C28" s="13" t="s">
        <v>38</v>
      </c>
      <c r="D28" s="13" t="s">
        <v>69</v>
      </c>
      <c r="E28" s="12" t="s">
        <v>70</v>
      </c>
      <c r="F28" s="12" t="s">
        <v>46</v>
      </c>
      <c r="G28" t="s">
        <v>42</v>
      </c>
      <c r="H28" s="14">
        <v>42</v>
      </c>
      <c r="I28" s="14">
        <v>10</v>
      </c>
      <c r="J28" s="14">
        <v>6</v>
      </c>
    </row>
    <row r="29" spans="1:10" ht="14" x14ac:dyDescent="0.2">
      <c r="A29" s="12">
        <v>6456</v>
      </c>
      <c r="B29" s="12" t="s">
        <v>73</v>
      </c>
      <c r="C29" s="13" t="s">
        <v>38</v>
      </c>
      <c r="D29" s="13" t="s">
        <v>69</v>
      </c>
      <c r="E29" s="12" t="s">
        <v>70</v>
      </c>
      <c r="F29" s="12" t="s">
        <v>46</v>
      </c>
      <c r="G29" t="s">
        <v>42</v>
      </c>
      <c r="H29" s="14">
        <v>35</v>
      </c>
      <c r="I29" s="14">
        <v>9</v>
      </c>
      <c r="J29" s="14">
        <v>4</v>
      </c>
    </row>
    <row r="30" spans="1:10" ht="14" x14ac:dyDescent="0.2">
      <c r="A30" s="12">
        <v>6457</v>
      </c>
      <c r="B30" s="12" t="s">
        <v>74</v>
      </c>
      <c r="C30" s="13" t="s">
        <v>38</v>
      </c>
      <c r="D30" s="13" t="s">
        <v>69</v>
      </c>
      <c r="E30" s="12" t="s">
        <v>70</v>
      </c>
      <c r="F30" s="12" t="s">
        <v>41</v>
      </c>
      <c r="G30" t="s">
        <v>42</v>
      </c>
      <c r="H30" s="14">
        <v>210</v>
      </c>
      <c r="I30" s="14">
        <v>21</v>
      </c>
      <c r="J30" s="14">
        <v>27</v>
      </c>
    </row>
    <row r="31" spans="1:10" ht="14" x14ac:dyDescent="0.2">
      <c r="A31" s="12">
        <v>6458</v>
      </c>
      <c r="B31" s="12" t="s">
        <v>75</v>
      </c>
      <c r="C31" s="13" t="s">
        <v>38</v>
      </c>
      <c r="D31" s="13" t="s">
        <v>69</v>
      </c>
      <c r="E31" s="12" t="s">
        <v>70</v>
      </c>
      <c r="F31" s="12" t="s">
        <v>46</v>
      </c>
      <c r="G31" t="s">
        <v>42</v>
      </c>
      <c r="H31" s="14">
        <v>42</v>
      </c>
      <c r="I31" s="14">
        <v>10</v>
      </c>
      <c r="J31" s="14">
        <v>4</v>
      </c>
    </row>
    <row r="32" spans="1:10" ht="14" x14ac:dyDescent="0.2">
      <c r="A32" s="12">
        <v>6459</v>
      </c>
      <c r="B32" s="12" t="s">
        <v>76</v>
      </c>
      <c r="C32" s="13" t="s">
        <v>38</v>
      </c>
      <c r="D32" s="13" t="s">
        <v>69</v>
      </c>
      <c r="E32" s="12" t="s">
        <v>70</v>
      </c>
      <c r="F32" s="12" t="s">
        <v>46</v>
      </c>
      <c r="G32" t="s">
        <v>42</v>
      </c>
      <c r="H32" s="14">
        <v>83</v>
      </c>
      <c r="I32" s="14">
        <v>11</v>
      </c>
      <c r="J32" s="14">
        <v>8</v>
      </c>
    </row>
    <row r="33" spans="1:10" ht="14" x14ac:dyDescent="0.2">
      <c r="A33" s="12">
        <v>6495</v>
      </c>
      <c r="B33" s="12" t="s">
        <v>77</v>
      </c>
      <c r="C33" s="13" t="s">
        <v>38</v>
      </c>
      <c r="D33" s="13" t="s">
        <v>69</v>
      </c>
      <c r="E33" s="12" t="s">
        <v>70</v>
      </c>
      <c r="F33" s="12" t="s">
        <v>46</v>
      </c>
      <c r="G33" t="s">
        <v>42</v>
      </c>
      <c r="H33" s="14">
        <v>59</v>
      </c>
      <c r="I33" s="14">
        <v>11</v>
      </c>
      <c r="J33" s="14">
        <v>7</v>
      </c>
    </row>
    <row r="34" spans="1:10" ht="14" x14ac:dyDescent="0.2">
      <c r="A34" s="12">
        <v>6497</v>
      </c>
      <c r="B34" s="12" t="s">
        <v>78</v>
      </c>
      <c r="C34" s="13" t="s">
        <v>38</v>
      </c>
      <c r="D34" s="13" t="s">
        <v>69</v>
      </c>
      <c r="E34" s="12" t="s">
        <v>79</v>
      </c>
      <c r="F34" s="12" t="s">
        <v>41</v>
      </c>
      <c r="G34" t="s">
        <v>42</v>
      </c>
      <c r="H34" s="14">
        <v>771</v>
      </c>
      <c r="I34" s="14">
        <v>59</v>
      </c>
      <c r="J34" s="14">
        <v>54</v>
      </c>
    </row>
    <row r="35" spans="1:10" ht="14" x14ac:dyDescent="0.2">
      <c r="A35" s="12">
        <v>6499</v>
      </c>
      <c r="B35" s="12" t="s">
        <v>80</v>
      </c>
      <c r="C35" s="13" t="s">
        <v>38</v>
      </c>
      <c r="D35" s="13" t="s">
        <v>69</v>
      </c>
      <c r="E35" s="12" t="s">
        <v>79</v>
      </c>
      <c r="F35" s="12" t="s">
        <v>41</v>
      </c>
      <c r="G35" t="s">
        <v>42</v>
      </c>
      <c r="H35" s="14">
        <v>280</v>
      </c>
      <c r="I35" s="14">
        <v>25</v>
      </c>
      <c r="J35" s="14">
        <v>32</v>
      </c>
    </row>
    <row r="36" spans="1:10" ht="14" x14ac:dyDescent="0.2">
      <c r="A36" s="12">
        <v>6500</v>
      </c>
      <c r="B36" s="12" t="s">
        <v>81</v>
      </c>
      <c r="C36" s="13" t="s">
        <v>38</v>
      </c>
      <c r="D36" s="13" t="s">
        <v>69</v>
      </c>
      <c r="E36" s="12" t="s">
        <v>79</v>
      </c>
      <c r="F36" s="12" t="s">
        <v>41</v>
      </c>
      <c r="G36" t="s">
        <v>42</v>
      </c>
      <c r="H36" s="14">
        <v>1170</v>
      </c>
      <c r="I36" s="14">
        <v>87</v>
      </c>
      <c r="J36" s="14">
        <v>70</v>
      </c>
    </row>
    <row r="37" spans="1:10" ht="14" x14ac:dyDescent="0.2">
      <c r="A37" s="12">
        <v>6501</v>
      </c>
      <c r="B37" s="12" t="s">
        <v>82</v>
      </c>
      <c r="C37" s="13" t="s">
        <v>38</v>
      </c>
      <c r="D37" s="13" t="s">
        <v>69</v>
      </c>
      <c r="E37" s="12" t="s">
        <v>79</v>
      </c>
      <c r="F37" s="12" t="s">
        <v>41</v>
      </c>
      <c r="G37" t="s">
        <v>42</v>
      </c>
      <c r="H37" s="14">
        <v>595</v>
      </c>
      <c r="I37" s="14">
        <v>54</v>
      </c>
      <c r="J37" s="14">
        <v>54</v>
      </c>
    </row>
    <row r="38" spans="1:10" ht="14" x14ac:dyDescent="0.2">
      <c r="A38" s="12">
        <v>6502</v>
      </c>
      <c r="B38" s="12" t="s">
        <v>83</v>
      </c>
      <c r="C38" s="13" t="s">
        <v>38</v>
      </c>
      <c r="D38" s="13" t="s">
        <v>69</v>
      </c>
      <c r="E38" s="12" t="s">
        <v>79</v>
      </c>
      <c r="F38" s="12" t="s">
        <v>41</v>
      </c>
      <c r="G38" t="s">
        <v>42</v>
      </c>
      <c r="H38" s="14">
        <v>141</v>
      </c>
      <c r="I38" s="14">
        <v>19</v>
      </c>
      <c r="J38" s="14">
        <v>16</v>
      </c>
    </row>
    <row r="39" spans="1:10" ht="14" x14ac:dyDescent="0.2">
      <c r="A39" s="12">
        <v>6504</v>
      </c>
      <c r="B39" s="12" t="s">
        <v>84</v>
      </c>
      <c r="C39" s="13" t="s">
        <v>38</v>
      </c>
      <c r="D39" s="13" t="s">
        <v>69</v>
      </c>
      <c r="E39" s="12" t="s">
        <v>79</v>
      </c>
      <c r="F39" s="12" t="s">
        <v>46</v>
      </c>
      <c r="G39" t="s">
        <v>42</v>
      </c>
      <c r="H39" s="14">
        <v>129</v>
      </c>
      <c r="I39" s="14">
        <v>23</v>
      </c>
      <c r="J39" s="14">
        <v>21</v>
      </c>
    </row>
    <row r="40" spans="1:10" ht="14" x14ac:dyDescent="0.2">
      <c r="A40" s="12">
        <v>6506</v>
      </c>
      <c r="B40" s="12" t="s">
        <v>85</v>
      </c>
      <c r="C40" s="13" t="s">
        <v>38</v>
      </c>
      <c r="D40" s="13" t="s">
        <v>69</v>
      </c>
      <c r="E40" s="12" t="s">
        <v>79</v>
      </c>
      <c r="F40" s="12" t="s">
        <v>46</v>
      </c>
      <c r="G40" t="s">
        <v>42</v>
      </c>
      <c r="H40" s="14">
        <v>4</v>
      </c>
      <c r="I40" s="14">
        <v>2</v>
      </c>
      <c r="J40">
        <v>0</v>
      </c>
    </row>
    <row r="41" spans="1:10" ht="14" x14ac:dyDescent="0.2">
      <c r="A41" s="12">
        <v>6508</v>
      </c>
      <c r="B41" s="12" t="s">
        <v>86</v>
      </c>
      <c r="C41" s="13" t="s">
        <v>38</v>
      </c>
      <c r="D41" s="13" t="s">
        <v>69</v>
      </c>
      <c r="E41" s="12" t="s">
        <v>79</v>
      </c>
      <c r="F41" s="12" t="s">
        <v>46</v>
      </c>
      <c r="G41" t="s">
        <v>42</v>
      </c>
      <c r="H41" s="14">
        <v>8</v>
      </c>
      <c r="I41" s="14">
        <v>2</v>
      </c>
      <c r="J41">
        <v>0</v>
      </c>
    </row>
    <row r="42" spans="1:10" ht="14" x14ac:dyDescent="0.2">
      <c r="A42" s="12">
        <v>6510</v>
      </c>
      <c r="B42" s="12" t="s">
        <v>87</v>
      </c>
      <c r="C42" s="13" t="s">
        <v>38</v>
      </c>
      <c r="D42" s="13" t="s">
        <v>69</v>
      </c>
      <c r="E42" s="12" t="s">
        <v>79</v>
      </c>
      <c r="F42" s="12" t="s">
        <v>46</v>
      </c>
      <c r="G42" t="s">
        <v>42</v>
      </c>
      <c r="H42" s="14">
        <v>2</v>
      </c>
      <c r="I42" s="14">
        <v>2</v>
      </c>
      <c r="J42">
        <v>0</v>
      </c>
    </row>
    <row r="43" spans="1:10" ht="14" x14ac:dyDescent="0.2">
      <c r="A43" s="12">
        <v>6512</v>
      </c>
      <c r="B43" s="12" t="s">
        <v>88</v>
      </c>
      <c r="C43" s="13" t="s">
        <v>38</v>
      </c>
      <c r="D43" s="13" t="s">
        <v>69</v>
      </c>
      <c r="E43" s="12" t="s">
        <v>79</v>
      </c>
      <c r="F43" s="12" t="s">
        <v>46</v>
      </c>
      <c r="G43" t="s">
        <v>42</v>
      </c>
      <c r="H43" s="14">
        <v>4</v>
      </c>
      <c r="I43" s="14">
        <v>2</v>
      </c>
      <c r="J43">
        <v>0</v>
      </c>
    </row>
    <row r="44" spans="1:10" ht="14" x14ac:dyDescent="0.2">
      <c r="A44" s="12">
        <v>6515</v>
      </c>
      <c r="B44" s="12" t="s">
        <v>89</v>
      </c>
      <c r="C44" s="13" t="s">
        <v>38</v>
      </c>
      <c r="D44" s="13" t="s">
        <v>69</v>
      </c>
      <c r="E44" s="12" t="s">
        <v>79</v>
      </c>
      <c r="F44" s="12" t="s">
        <v>46</v>
      </c>
      <c r="G44" t="s">
        <v>42</v>
      </c>
      <c r="H44" s="14">
        <v>2</v>
      </c>
      <c r="I44" s="14">
        <v>2</v>
      </c>
      <c r="J44">
        <v>0</v>
      </c>
    </row>
    <row r="45" spans="1:10" ht="14" x14ac:dyDescent="0.2">
      <c r="A45" s="12">
        <v>6518</v>
      </c>
      <c r="B45" s="12" t="s">
        <v>90</v>
      </c>
      <c r="C45" s="13" t="s">
        <v>38</v>
      </c>
      <c r="D45" s="13" t="s">
        <v>69</v>
      </c>
      <c r="E45" s="12" t="s">
        <v>79</v>
      </c>
      <c r="F45" s="12" t="s">
        <v>46</v>
      </c>
      <c r="G45" t="s">
        <v>42</v>
      </c>
      <c r="H45" s="14">
        <v>2</v>
      </c>
      <c r="I45" s="14">
        <v>2</v>
      </c>
      <c r="J45" s="14">
        <v>2</v>
      </c>
    </row>
    <row r="46" spans="1:10" ht="14" x14ac:dyDescent="0.2">
      <c r="A46" s="12">
        <v>6521</v>
      </c>
      <c r="B46" s="12" t="s">
        <v>91</v>
      </c>
      <c r="C46" s="13" t="s">
        <v>38</v>
      </c>
      <c r="D46" s="13" t="s">
        <v>69</v>
      </c>
      <c r="E46" s="12" t="s">
        <v>79</v>
      </c>
      <c r="F46" s="12" t="s">
        <v>46</v>
      </c>
      <c r="G46" t="s">
        <v>42</v>
      </c>
      <c r="H46" s="14">
        <v>2</v>
      </c>
      <c r="I46" s="14">
        <v>2</v>
      </c>
      <c r="J46">
        <v>0</v>
      </c>
    </row>
    <row r="47" spans="1:10" ht="14" x14ac:dyDescent="0.2">
      <c r="A47" s="12">
        <v>6522</v>
      </c>
      <c r="B47" s="12" t="s">
        <v>92</v>
      </c>
      <c r="C47" s="13" t="s">
        <v>38</v>
      </c>
      <c r="D47" s="13" t="s">
        <v>69</v>
      </c>
      <c r="E47" s="12" t="s">
        <v>79</v>
      </c>
      <c r="F47" s="12" t="s">
        <v>46</v>
      </c>
      <c r="G47" t="s">
        <v>42</v>
      </c>
      <c r="H47" s="14">
        <v>2</v>
      </c>
      <c r="I47" s="14">
        <v>2</v>
      </c>
      <c r="J47">
        <v>0</v>
      </c>
    </row>
    <row r="48" spans="1:10" ht="14" x14ac:dyDescent="0.2">
      <c r="A48" s="12">
        <v>6523</v>
      </c>
      <c r="B48" s="12" t="s">
        <v>93</v>
      </c>
      <c r="C48" s="13" t="s">
        <v>38</v>
      </c>
      <c r="D48" s="13" t="s">
        <v>69</v>
      </c>
      <c r="E48" s="12" t="s">
        <v>79</v>
      </c>
      <c r="F48" s="12" t="s">
        <v>46</v>
      </c>
      <c r="G48" t="s">
        <v>42</v>
      </c>
      <c r="H48" s="14">
        <v>2</v>
      </c>
      <c r="I48" s="14">
        <v>2</v>
      </c>
      <c r="J48">
        <v>0</v>
      </c>
    </row>
    <row r="49" spans="1:10" ht="14" x14ac:dyDescent="0.2">
      <c r="A49" s="12">
        <v>6524</v>
      </c>
      <c r="B49" s="12" t="s">
        <v>94</v>
      </c>
      <c r="C49" s="13" t="s">
        <v>38</v>
      </c>
      <c r="D49" s="13" t="s">
        <v>69</v>
      </c>
      <c r="E49" s="12" t="s">
        <v>79</v>
      </c>
      <c r="F49" s="12" t="s">
        <v>46</v>
      </c>
      <c r="G49" t="s">
        <v>42</v>
      </c>
      <c r="H49" s="14">
        <v>2</v>
      </c>
      <c r="I49" s="14">
        <v>2</v>
      </c>
      <c r="J49">
        <v>0</v>
      </c>
    </row>
    <row r="50" spans="1:10" ht="14" x14ac:dyDescent="0.2">
      <c r="A50" s="12">
        <v>6525</v>
      </c>
      <c r="B50" s="12" t="s">
        <v>95</v>
      </c>
      <c r="C50" s="13" t="s">
        <v>38</v>
      </c>
      <c r="D50" s="13" t="s">
        <v>69</v>
      </c>
      <c r="E50" s="12" t="s">
        <v>79</v>
      </c>
      <c r="F50" s="12" t="s">
        <v>46</v>
      </c>
      <c r="G50" t="s">
        <v>42</v>
      </c>
      <c r="H50" s="14">
        <v>3</v>
      </c>
      <c r="I50" s="14">
        <v>2</v>
      </c>
      <c r="J50" s="14">
        <v>1</v>
      </c>
    </row>
    <row r="51" spans="1:10" ht="14" x14ac:dyDescent="0.2">
      <c r="A51" s="12">
        <v>6526</v>
      </c>
      <c r="B51" s="12" t="s">
        <v>96</v>
      </c>
      <c r="C51" s="13" t="s">
        <v>38</v>
      </c>
      <c r="D51" s="13" t="s">
        <v>69</v>
      </c>
      <c r="E51" s="12" t="s">
        <v>79</v>
      </c>
      <c r="F51" s="12" t="s">
        <v>46</v>
      </c>
      <c r="G51" t="s">
        <v>42</v>
      </c>
      <c r="H51" s="14">
        <v>2</v>
      </c>
      <c r="I51" s="14">
        <v>2</v>
      </c>
      <c r="J51">
        <v>0</v>
      </c>
    </row>
    <row r="52" spans="1:10" ht="14" x14ac:dyDescent="0.2">
      <c r="A52" s="12">
        <v>6527</v>
      </c>
      <c r="B52" s="12" t="s">
        <v>97</v>
      </c>
      <c r="C52" s="13" t="s">
        <v>38</v>
      </c>
      <c r="D52" s="13" t="s">
        <v>69</v>
      </c>
      <c r="E52" s="12" t="s">
        <v>79</v>
      </c>
      <c r="F52" s="12" t="s">
        <v>46</v>
      </c>
      <c r="G52" t="s">
        <v>42</v>
      </c>
      <c r="H52" s="14">
        <v>1</v>
      </c>
      <c r="I52" s="14">
        <v>3</v>
      </c>
      <c r="J52">
        <v>0</v>
      </c>
    </row>
    <row r="53" spans="1:10" ht="14" x14ac:dyDescent="0.2">
      <c r="A53" s="12">
        <v>6528</v>
      </c>
      <c r="B53" s="12" t="s">
        <v>98</v>
      </c>
      <c r="C53" s="13" t="s">
        <v>38</v>
      </c>
      <c r="D53" s="13" t="s">
        <v>69</v>
      </c>
      <c r="E53" s="12" t="s">
        <v>79</v>
      </c>
      <c r="F53" s="12" t="s">
        <v>46</v>
      </c>
      <c r="G53" t="s">
        <v>42</v>
      </c>
      <c r="H53" s="14">
        <v>41</v>
      </c>
      <c r="I53" s="14">
        <v>8</v>
      </c>
      <c r="J53" s="14">
        <v>7</v>
      </c>
    </row>
    <row r="54" spans="1:10" ht="14" x14ac:dyDescent="0.2">
      <c r="A54" s="12">
        <v>6529</v>
      </c>
      <c r="B54" s="12" t="s">
        <v>99</v>
      </c>
      <c r="C54" s="13" t="s">
        <v>38</v>
      </c>
      <c r="D54" s="13" t="s">
        <v>69</v>
      </c>
      <c r="E54" s="12" t="s">
        <v>79</v>
      </c>
      <c r="F54" s="12" t="s">
        <v>46</v>
      </c>
      <c r="G54" t="s">
        <v>42</v>
      </c>
      <c r="H54" s="14">
        <v>3</v>
      </c>
      <c r="I54" s="14">
        <v>2</v>
      </c>
      <c r="J54">
        <v>0</v>
      </c>
    </row>
    <row r="55" spans="1:10" ht="14" x14ac:dyDescent="0.2">
      <c r="A55" s="12">
        <v>6530</v>
      </c>
      <c r="B55" s="12" t="s">
        <v>100</v>
      </c>
      <c r="C55" s="13" t="s">
        <v>38</v>
      </c>
      <c r="D55" s="13" t="s">
        <v>69</v>
      </c>
      <c r="E55" s="12" t="s">
        <v>79</v>
      </c>
      <c r="F55" s="12" t="s">
        <v>46</v>
      </c>
      <c r="G55" t="s">
        <v>101</v>
      </c>
      <c r="H55" s="14">
        <v>0</v>
      </c>
      <c r="I55">
        <v>0</v>
      </c>
      <c r="J55">
        <v>0</v>
      </c>
    </row>
    <row r="56" spans="1:10" ht="14" x14ac:dyDescent="0.2">
      <c r="A56" s="12">
        <v>6539</v>
      </c>
      <c r="B56" s="12" t="s">
        <v>102</v>
      </c>
      <c r="C56" s="13" t="s">
        <v>38</v>
      </c>
      <c r="D56" s="13" t="s">
        <v>69</v>
      </c>
      <c r="E56" s="12" t="s">
        <v>79</v>
      </c>
      <c r="F56" s="12" t="s">
        <v>46</v>
      </c>
      <c r="G56" t="s">
        <v>42</v>
      </c>
      <c r="H56" s="14">
        <v>14</v>
      </c>
      <c r="I56" s="14">
        <v>3</v>
      </c>
      <c r="J56">
        <v>0</v>
      </c>
    </row>
    <row r="57" spans="1:10" ht="14" x14ac:dyDescent="0.2">
      <c r="A57" s="12">
        <v>6585</v>
      </c>
      <c r="B57" s="12" t="s">
        <v>103</v>
      </c>
      <c r="C57" s="13" t="s">
        <v>38</v>
      </c>
      <c r="D57" s="13" t="s">
        <v>69</v>
      </c>
      <c r="E57" s="12" t="s">
        <v>104</v>
      </c>
      <c r="F57" s="12" t="s">
        <v>41</v>
      </c>
      <c r="G57" t="s">
        <v>42</v>
      </c>
      <c r="H57" s="14">
        <v>859</v>
      </c>
      <c r="I57" s="14">
        <v>59</v>
      </c>
      <c r="J57" s="14">
        <v>76</v>
      </c>
    </row>
    <row r="58" spans="1:10" ht="14" x14ac:dyDescent="0.2">
      <c r="A58" s="12">
        <v>6587</v>
      </c>
      <c r="B58" s="12" t="s">
        <v>105</v>
      </c>
      <c r="C58" s="13" t="s">
        <v>38</v>
      </c>
      <c r="D58" s="13" t="s">
        <v>69</v>
      </c>
      <c r="E58" s="12" t="s">
        <v>104</v>
      </c>
      <c r="F58" s="12" t="s">
        <v>41</v>
      </c>
      <c r="G58" t="s">
        <v>42</v>
      </c>
      <c r="H58" s="14">
        <v>540</v>
      </c>
      <c r="I58" s="14">
        <v>40</v>
      </c>
      <c r="J58" s="14">
        <v>51</v>
      </c>
    </row>
    <row r="59" spans="1:10" ht="14" x14ac:dyDescent="0.2">
      <c r="A59" s="12">
        <v>6588</v>
      </c>
      <c r="B59" s="12" t="s">
        <v>106</v>
      </c>
      <c r="C59" s="13" t="s">
        <v>38</v>
      </c>
      <c r="D59" s="13" t="s">
        <v>69</v>
      </c>
      <c r="E59" s="12" t="s">
        <v>104</v>
      </c>
      <c r="F59" s="12" t="s">
        <v>41</v>
      </c>
      <c r="G59" t="s">
        <v>42</v>
      </c>
      <c r="H59" s="14">
        <v>257</v>
      </c>
      <c r="I59" s="14">
        <v>24</v>
      </c>
      <c r="J59" s="14">
        <v>33</v>
      </c>
    </row>
    <row r="60" spans="1:10" ht="14" x14ac:dyDescent="0.2">
      <c r="A60" s="12">
        <v>6589</v>
      </c>
      <c r="B60" s="12" t="s">
        <v>107</v>
      </c>
      <c r="C60" s="13" t="s">
        <v>38</v>
      </c>
      <c r="D60" s="13" t="s">
        <v>69</v>
      </c>
      <c r="E60" s="12" t="s">
        <v>104</v>
      </c>
      <c r="F60" s="12" t="s">
        <v>41</v>
      </c>
      <c r="G60" t="s">
        <v>42</v>
      </c>
      <c r="H60" s="14">
        <v>255</v>
      </c>
      <c r="I60" s="14">
        <v>25</v>
      </c>
      <c r="J60" s="14">
        <v>28</v>
      </c>
    </row>
    <row r="61" spans="1:10" ht="14" x14ac:dyDescent="0.2">
      <c r="A61" s="12">
        <v>6590</v>
      </c>
      <c r="B61" s="12" t="s">
        <v>108</v>
      </c>
      <c r="C61" s="13" t="s">
        <v>38</v>
      </c>
      <c r="D61" s="13" t="s">
        <v>69</v>
      </c>
      <c r="E61" s="12" t="s">
        <v>104</v>
      </c>
      <c r="F61" s="12" t="s">
        <v>41</v>
      </c>
      <c r="G61" t="s">
        <v>42</v>
      </c>
      <c r="H61" s="14">
        <v>60</v>
      </c>
      <c r="I61">
        <v>10</v>
      </c>
      <c r="J61" s="14">
        <v>27</v>
      </c>
    </row>
    <row r="62" spans="1:10" ht="14" x14ac:dyDescent="0.2">
      <c r="A62" s="12">
        <v>6591</v>
      </c>
      <c r="B62" s="12" t="s">
        <v>109</v>
      </c>
      <c r="C62" s="13" t="s">
        <v>38</v>
      </c>
      <c r="D62" s="13" t="s">
        <v>69</v>
      </c>
      <c r="E62" s="12" t="s">
        <v>104</v>
      </c>
      <c r="F62" s="12" t="s">
        <v>41</v>
      </c>
      <c r="G62" t="s">
        <v>42</v>
      </c>
      <c r="H62" s="14">
        <v>16</v>
      </c>
      <c r="I62" s="14">
        <v>2</v>
      </c>
      <c r="J62">
        <v>0</v>
      </c>
    </row>
    <row r="63" spans="1:10" ht="14" x14ac:dyDescent="0.2">
      <c r="A63" s="12">
        <v>6593</v>
      </c>
      <c r="B63" s="12" t="s">
        <v>110</v>
      </c>
      <c r="C63" s="13" t="s">
        <v>38</v>
      </c>
      <c r="D63" s="13" t="s">
        <v>69</v>
      </c>
      <c r="E63" s="12" t="s">
        <v>104</v>
      </c>
      <c r="F63" s="12" t="s">
        <v>46</v>
      </c>
      <c r="G63" t="s">
        <v>42</v>
      </c>
      <c r="H63" s="14">
        <v>100</v>
      </c>
      <c r="I63" s="14">
        <v>11</v>
      </c>
      <c r="J63" s="14">
        <v>9</v>
      </c>
    </row>
    <row r="64" spans="1:10" ht="14" x14ac:dyDescent="0.2">
      <c r="A64" s="12">
        <v>6600</v>
      </c>
      <c r="B64" s="12" t="s">
        <v>111</v>
      </c>
      <c r="C64" s="13" t="s">
        <v>38</v>
      </c>
      <c r="D64" s="13" t="s">
        <v>69</v>
      </c>
      <c r="E64" s="12" t="s">
        <v>104</v>
      </c>
      <c r="F64" s="12" t="s">
        <v>46</v>
      </c>
      <c r="G64" t="s">
        <v>42</v>
      </c>
      <c r="H64" s="14">
        <v>8</v>
      </c>
      <c r="I64" s="14">
        <v>2</v>
      </c>
      <c r="J64">
        <v>0</v>
      </c>
    </row>
    <row r="65" spans="1:10" ht="14" x14ac:dyDescent="0.2">
      <c r="A65" s="12">
        <v>6602</v>
      </c>
      <c r="B65" s="12" t="s">
        <v>112</v>
      </c>
      <c r="C65" s="13" t="s">
        <v>38</v>
      </c>
      <c r="D65" s="13" t="s">
        <v>69</v>
      </c>
      <c r="E65" s="12" t="s">
        <v>104</v>
      </c>
      <c r="F65" s="12" t="s">
        <v>46</v>
      </c>
      <c r="G65" t="s">
        <v>42</v>
      </c>
      <c r="H65" s="14">
        <v>10</v>
      </c>
      <c r="I65" s="14">
        <v>2</v>
      </c>
      <c r="J65" s="14">
        <v>2</v>
      </c>
    </row>
    <row r="66" spans="1:10" ht="14" x14ac:dyDescent="0.2">
      <c r="A66" s="12">
        <v>6605</v>
      </c>
      <c r="B66" s="12" t="s">
        <v>113</v>
      </c>
      <c r="C66" s="13" t="s">
        <v>38</v>
      </c>
      <c r="D66" s="13" t="s">
        <v>69</v>
      </c>
      <c r="E66" s="12" t="s">
        <v>104</v>
      </c>
      <c r="F66" s="12" t="s">
        <v>46</v>
      </c>
      <c r="G66" t="s">
        <v>42</v>
      </c>
      <c r="H66" s="14">
        <v>21</v>
      </c>
      <c r="I66" s="14">
        <v>3</v>
      </c>
      <c r="J66" s="14">
        <v>2</v>
      </c>
    </row>
    <row r="67" spans="1:10" ht="14" x14ac:dyDescent="0.2">
      <c r="A67" s="12">
        <v>6608</v>
      </c>
      <c r="B67" s="12" t="s">
        <v>114</v>
      </c>
      <c r="C67" s="13" t="s">
        <v>38</v>
      </c>
      <c r="D67" s="13" t="s">
        <v>69</v>
      </c>
      <c r="E67" s="12" t="s">
        <v>104</v>
      </c>
      <c r="F67" s="12" t="s">
        <v>46</v>
      </c>
      <c r="G67" t="s">
        <v>42</v>
      </c>
      <c r="H67" s="14">
        <v>23</v>
      </c>
      <c r="I67" s="14">
        <v>4</v>
      </c>
      <c r="J67" s="14">
        <v>4</v>
      </c>
    </row>
    <row r="68" spans="1:10" ht="14" x14ac:dyDescent="0.2">
      <c r="A68" s="12">
        <v>6611</v>
      </c>
      <c r="B68" s="12" t="s">
        <v>115</v>
      </c>
      <c r="C68" s="13" t="s">
        <v>38</v>
      </c>
      <c r="D68" s="13" t="s">
        <v>69</v>
      </c>
      <c r="E68" s="12" t="s">
        <v>104</v>
      </c>
      <c r="F68" s="12" t="s">
        <v>46</v>
      </c>
      <c r="G68" t="s">
        <v>42</v>
      </c>
      <c r="H68" s="14">
        <v>29</v>
      </c>
      <c r="I68" s="14">
        <v>3</v>
      </c>
      <c r="J68" s="14">
        <v>3</v>
      </c>
    </row>
    <row r="69" spans="1:10" ht="14" x14ac:dyDescent="0.2">
      <c r="A69" s="12">
        <v>6623</v>
      </c>
      <c r="B69" s="12" t="s">
        <v>116</v>
      </c>
      <c r="C69" s="13" t="s">
        <v>38</v>
      </c>
      <c r="D69" s="13" t="s">
        <v>69</v>
      </c>
      <c r="E69" s="12" t="s">
        <v>104</v>
      </c>
      <c r="F69" s="12" t="s">
        <v>46</v>
      </c>
      <c r="G69" t="s">
        <v>42</v>
      </c>
      <c r="H69" s="14">
        <v>23</v>
      </c>
      <c r="I69" s="14">
        <v>4</v>
      </c>
      <c r="J69" s="14">
        <v>3</v>
      </c>
    </row>
    <row r="70" spans="1:10" ht="14" x14ac:dyDescent="0.2">
      <c r="A70" s="12">
        <v>6625</v>
      </c>
      <c r="B70" s="12" t="s">
        <v>117</v>
      </c>
      <c r="C70" s="13" t="s">
        <v>38</v>
      </c>
      <c r="D70" s="13" t="s">
        <v>69</v>
      </c>
      <c r="E70" s="12" t="s">
        <v>104</v>
      </c>
      <c r="F70" s="12" t="s">
        <v>46</v>
      </c>
      <c r="G70" t="s">
        <v>42</v>
      </c>
      <c r="H70" s="14">
        <v>4</v>
      </c>
      <c r="I70" s="14">
        <v>2</v>
      </c>
      <c r="J70">
        <v>0</v>
      </c>
    </row>
    <row r="71" spans="1:10" ht="14" x14ac:dyDescent="0.2">
      <c r="A71" s="12">
        <v>6628</v>
      </c>
      <c r="B71" s="12" t="s">
        <v>118</v>
      </c>
      <c r="C71" s="13" t="s">
        <v>38</v>
      </c>
      <c r="D71" s="13" t="s">
        <v>69</v>
      </c>
      <c r="E71" s="12" t="s">
        <v>104</v>
      </c>
      <c r="F71" s="12" t="s">
        <v>46</v>
      </c>
      <c r="G71" t="s">
        <v>42</v>
      </c>
      <c r="H71" s="14">
        <v>18</v>
      </c>
      <c r="I71" s="14">
        <v>4</v>
      </c>
      <c r="J71" s="14">
        <v>2</v>
      </c>
    </row>
    <row r="72" spans="1:10" ht="14" x14ac:dyDescent="0.2">
      <c r="A72" s="12">
        <v>6633</v>
      </c>
      <c r="B72" s="12" t="s">
        <v>119</v>
      </c>
      <c r="C72" s="13" t="s">
        <v>38</v>
      </c>
      <c r="D72" s="13" t="s">
        <v>69</v>
      </c>
      <c r="E72" s="12" t="s">
        <v>104</v>
      </c>
      <c r="F72" s="12" t="s">
        <v>46</v>
      </c>
      <c r="G72" t="s">
        <v>42</v>
      </c>
      <c r="H72" s="14">
        <v>34</v>
      </c>
      <c r="I72" s="14">
        <v>5</v>
      </c>
      <c r="J72" s="14">
        <v>6</v>
      </c>
    </row>
    <row r="73" spans="1:10" ht="14" x14ac:dyDescent="0.2">
      <c r="A73" s="12">
        <v>6635</v>
      </c>
      <c r="B73" s="12" t="s">
        <v>120</v>
      </c>
      <c r="C73" s="13" t="s">
        <v>38</v>
      </c>
      <c r="D73" s="13" t="s">
        <v>69</v>
      </c>
      <c r="E73" s="12" t="s">
        <v>104</v>
      </c>
      <c r="F73" s="12" t="s">
        <v>46</v>
      </c>
      <c r="G73" t="s">
        <v>42</v>
      </c>
      <c r="H73" s="14">
        <v>11</v>
      </c>
      <c r="I73" s="14">
        <v>2</v>
      </c>
      <c r="J73">
        <v>0</v>
      </c>
    </row>
    <row r="74" spans="1:10" ht="14" x14ac:dyDescent="0.2">
      <c r="A74" s="12">
        <v>6639</v>
      </c>
      <c r="B74" s="12" t="s">
        <v>121</v>
      </c>
      <c r="C74" s="13" t="s">
        <v>38</v>
      </c>
      <c r="D74" s="13" t="s">
        <v>69</v>
      </c>
      <c r="E74" s="12" t="s">
        <v>104</v>
      </c>
      <c r="F74" s="12" t="s">
        <v>46</v>
      </c>
      <c r="G74" t="s">
        <v>42</v>
      </c>
      <c r="H74" s="14">
        <v>29</v>
      </c>
      <c r="I74" s="14">
        <v>6</v>
      </c>
      <c r="J74" s="14">
        <v>6</v>
      </c>
    </row>
    <row r="75" spans="1:10" ht="14" x14ac:dyDescent="0.2">
      <c r="A75" s="12">
        <v>12366</v>
      </c>
      <c r="B75" s="12" t="s">
        <v>122</v>
      </c>
      <c r="C75" s="13" t="s">
        <v>38</v>
      </c>
      <c r="D75" s="13" t="s">
        <v>69</v>
      </c>
      <c r="E75" s="12" t="s">
        <v>79</v>
      </c>
      <c r="F75" s="12" t="s">
        <v>41</v>
      </c>
      <c r="G75" t="s">
        <v>42</v>
      </c>
      <c r="H75" s="14">
        <v>62</v>
      </c>
      <c r="I75" s="14">
        <v>25</v>
      </c>
      <c r="J75" s="14">
        <v>28</v>
      </c>
    </row>
    <row r="76" spans="1:10" ht="14" x14ac:dyDescent="0.2">
      <c r="A76" s="12">
        <v>20053</v>
      </c>
      <c r="B76" s="12" t="s">
        <v>123</v>
      </c>
      <c r="C76" s="13" t="s">
        <v>38</v>
      </c>
      <c r="D76" s="13" t="s">
        <v>39</v>
      </c>
      <c r="E76" s="12" t="s">
        <v>51</v>
      </c>
      <c r="F76" s="12" t="s">
        <v>46</v>
      </c>
      <c r="G76" t="s">
        <v>42</v>
      </c>
      <c r="H76" s="14">
        <v>55</v>
      </c>
      <c r="I76" s="14">
        <v>11</v>
      </c>
      <c r="J76" s="14">
        <v>6</v>
      </c>
    </row>
    <row r="77" spans="1:10" ht="14" x14ac:dyDescent="0.2">
      <c r="A77" s="12">
        <v>20248</v>
      </c>
      <c r="B77" s="12" t="s">
        <v>124</v>
      </c>
      <c r="C77" s="13" t="s">
        <v>38</v>
      </c>
      <c r="D77" s="13" t="s">
        <v>69</v>
      </c>
      <c r="E77" s="12" t="s">
        <v>79</v>
      </c>
      <c r="F77" s="12" t="s">
        <v>41</v>
      </c>
      <c r="G77" t="s">
        <v>42</v>
      </c>
      <c r="H77" s="14">
        <v>150</v>
      </c>
      <c r="I77" s="14">
        <v>17</v>
      </c>
      <c r="J77" s="14">
        <v>18</v>
      </c>
    </row>
    <row r="78" spans="1:10" ht="15" x14ac:dyDescent="0.2">
      <c r="A78" s="15">
        <v>34778</v>
      </c>
      <c r="B78" s="16" t="s">
        <v>125</v>
      </c>
      <c r="C78" s="13" t="s">
        <v>38</v>
      </c>
      <c r="D78" s="13" t="s">
        <v>126</v>
      </c>
      <c r="E78" s="12" t="s">
        <v>79</v>
      </c>
      <c r="F78" s="12" t="s">
        <v>41</v>
      </c>
      <c r="G78" t="s">
        <v>42</v>
      </c>
      <c r="H78" s="14">
        <v>20</v>
      </c>
    </row>
    <row r="79" spans="1:10" ht="15" x14ac:dyDescent="0.2">
      <c r="A79" s="15">
        <v>34779</v>
      </c>
      <c r="B79" s="16" t="s">
        <v>127</v>
      </c>
      <c r="C79" s="13" t="s">
        <v>38</v>
      </c>
      <c r="D79" s="13" t="s">
        <v>126</v>
      </c>
      <c r="E79" s="12" t="s">
        <v>79</v>
      </c>
      <c r="F79" s="12" t="s">
        <v>41</v>
      </c>
      <c r="G79" t="s">
        <v>42</v>
      </c>
      <c r="H79" s="14">
        <v>29</v>
      </c>
    </row>
    <row r="80" spans="1:10" ht="15" x14ac:dyDescent="0.2">
      <c r="A80" s="15">
        <v>34780</v>
      </c>
      <c r="B80" s="16" t="s">
        <v>128</v>
      </c>
      <c r="C80" s="13" t="s">
        <v>38</v>
      </c>
      <c r="D80" s="13" t="s">
        <v>126</v>
      </c>
      <c r="E80" s="12" t="s">
        <v>79</v>
      </c>
      <c r="F80" s="12" t="s">
        <v>41</v>
      </c>
      <c r="G80" t="s">
        <v>42</v>
      </c>
      <c r="H80" s="14">
        <v>43</v>
      </c>
    </row>
    <row r="81" spans="1:8" ht="15" x14ac:dyDescent="0.2">
      <c r="A81" s="15">
        <v>34781</v>
      </c>
      <c r="B81" s="16" t="s">
        <v>129</v>
      </c>
      <c r="C81" s="13" t="s">
        <v>38</v>
      </c>
      <c r="D81" s="13" t="s">
        <v>126</v>
      </c>
      <c r="E81" s="12" t="s">
        <v>79</v>
      </c>
      <c r="F81" s="12" t="s">
        <v>41</v>
      </c>
      <c r="G81" t="s">
        <v>42</v>
      </c>
      <c r="H81" s="14">
        <v>33</v>
      </c>
    </row>
    <row r="82" spans="1:8" ht="15" x14ac:dyDescent="0.2">
      <c r="A82" s="15">
        <v>34782</v>
      </c>
      <c r="B82" s="16" t="s">
        <v>130</v>
      </c>
      <c r="C82" s="13" t="s">
        <v>38</v>
      </c>
      <c r="D82" s="13" t="s">
        <v>126</v>
      </c>
      <c r="E82" s="12" t="s">
        <v>79</v>
      </c>
      <c r="F82" s="12" t="s">
        <v>41</v>
      </c>
      <c r="G82" t="s">
        <v>42</v>
      </c>
      <c r="H82" s="14">
        <v>36</v>
      </c>
    </row>
    <row r="83" spans="1:8" ht="15" x14ac:dyDescent="0.2">
      <c r="A83" s="15">
        <v>34789</v>
      </c>
      <c r="B83" s="16" t="s">
        <v>131</v>
      </c>
      <c r="C83" s="13" t="s">
        <v>38</v>
      </c>
      <c r="D83" s="13" t="s">
        <v>126</v>
      </c>
      <c r="E83" s="12" t="s">
        <v>79</v>
      </c>
      <c r="F83" s="12" t="s">
        <v>41</v>
      </c>
      <c r="G83" t="s">
        <v>42</v>
      </c>
      <c r="H83" s="14">
        <v>23</v>
      </c>
    </row>
    <row r="84" spans="1:8" ht="15" x14ac:dyDescent="0.2">
      <c r="A84" s="15">
        <v>34863</v>
      </c>
      <c r="B84" s="16" t="s">
        <v>132</v>
      </c>
      <c r="C84" s="13" t="s">
        <v>38</v>
      </c>
      <c r="D84" s="13" t="s">
        <v>126</v>
      </c>
      <c r="E84" t="s">
        <v>104</v>
      </c>
      <c r="F84" s="12" t="s">
        <v>41</v>
      </c>
      <c r="G84" t="s">
        <v>42</v>
      </c>
      <c r="H84" s="14">
        <v>50</v>
      </c>
    </row>
    <row r="85" spans="1:8" ht="15" x14ac:dyDescent="0.2">
      <c r="A85" s="15">
        <v>34864</v>
      </c>
      <c r="B85" s="16" t="s">
        <v>133</v>
      </c>
      <c r="C85" s="13" t="s">
        <v>38</v>
      </c>
      <c r="D85" s="13" t="s">
        <v>126</v>
      </c>
      <c r="E85" s="12" t="s">
        <v>104</v>
      </c>
      <c r="F85" s="12" t="s">
        <v>41</v>
      </c>
      <c r="G85" t="s">
        <v>42</v>
      </c>
      <c r="H85" s="14">
        <v>24</v>
      </c>
    </row>
    <row r="86" spans="1:8" ht="15" x14ac:dyDescent="0.2">
      <c r="A86" s="15">
        <v>34865</v>
      </c>
      <c r="B86" s="16" t="s">
        <v>134</v>
      </c>
      <c r="C86" s="13" t="s">
        <v>38</v>
      </c>
      <c r="D86" s="13" t="s">
        <v>126</v>
      </c>
      <c r="E86" s="12" t="s">
        <v>104</v>
      </c>
      <c r="F86" s="12" t="s">
        <v>41</v>
      </c>
      <c r="G86" t="s">
        <v>42</v>
      </c>
      <c r="H86" s="14">
        <v>53</v>
      </c>
    </row>
    <row r="87" spans="1:8" ht="15" x14ac:dyDescent="0.2">
      <c r="A87" s="15">
        <v>34867</v>
      </c>
      <c r="B87" s="16" t="s">
        <v>135</v>
      </c>
      <c r="C87" s="13" t="s">
        <v>38</v>
      </c>
      <c r="D87" s="13" t="s">
        <v>126</v>
      </c>
      <c r="E87" s="12" t="s">
        <v>104</v>
      </c>
      <c r="F87" s="12" t="s">
        <v>41</v>
      </c>
      <c r="G87" t="s">
        <v>42</v>
      </c>
      <c r="H87" s="14">
        <v>21</v>
      </c>
    </row>
    <row r="88" spans="1:8" ht="15" x14ac:dyDescent="0.2">
      <c r="A88" s="15">
        <v>34869</v>
      </c>
      <c r="B88" s="16" t="s">
        <v>136</v>
      </c>
      <c r="C88" s="13" t="s">
        <v>38</v>
      </c>
      <c r="D88" s="13" t="s">
        <v>126</v>
      </c>
      <c r="E88" t="s">
        <v>104</v>
      </c>
      <c r="F88" s="12" t="s">
        <v>41</v>
      </c>
      <c r="G88" t="s">
        <v>42</v>
      </c>
      <c r="H88" s="14">
        <v>27</v>
      </c>
    </row>
    <row r="89" spans="1:8" ht="15" x14ac:dyDescent="0.2">
      <c r="A89" s="15">
        <v>34931</v>
      </c>
      <c r="B89" s="16" t="s">
        <v>137</v>
      </c>
      <c r="C89" s="13" t="s">
        <v>38</v>
      </c>
      <c r="D89" s="13" t="s">
        <v>126</v>
      </c>
      <c r="E89" s="12" t="s">
        <v>70</v>
      </c>
      <c r="F89" s="12" t="s">
        <v>46</v>
      </c>
      <c r="G89" t="s">
        <v>42</v>
      </c>
      <c r="H89" s="14">
        <v>32</v>
      </c>
    </row>
    <row r="90" spans="1:8" ht="15" x14ac:dyDescent="0.2">
      <c r="A90" s="15">
        <v>34932</v>
      </c>
      <c r="B90" s="16" t="s">
        <v>138</v>
      </c>
      <c r="C90" s="13" t="s">
        <v>38</v>
      </c>
      <c r="D90" s="13" t="s">
        <v>126</v>
      </c>
      <c r="E90" s="12" t="s">
        <v>70</v>
      </c>
      <c r="F90" s="12" t="s">
        <v>41</v>
      </c>
      <c r="G90" t="s">
        <v>42</v>
      </c>
      <c r="H90" s="14">
        <v>52</v>
      </c>
    </row>
    <row r="91" spans="1:8" ht="15" x14ac:dyDescent="0.2">
      <c r="A91" s="15">
        <v>34934</v>
      </c>
      <c r="B91" s="16" t="s">
        <v>139</v>
      </c>
      <c r="C91" s="13" t="s">
        <v>38</v>
      </c>
      <c r="D91" s="13" t="s">
        <v>126</v>
      </c>
      <c r="E91" s="12" t="s">
        <v>51</v>
      </c>
      <c r="F91" s="12" t="s">
        <v>41</v>
      </c>
      <c r="G91" t="s">
        <v>42</v>
      </c>
      <c r="H91" s="14">
        <v>79</v>
      </c>
    </row>
    <row r="92" spans="1:8" ht="15" x14ac:dyDescent="0.2">
      <c r="A92" s="15">
        <v>34937</v>
      </c>
      <c r="B92" s="16" t="s">
        <v>140</v>
      </c>
      <c r="C92" s="13" t="s">
        <v>38</v>
      </c>
      <c r="D92" s="13" t="s">
        <v>126</v>
      </c>
      <c r="E92" s="12" t="s">
        <v>40</v>
      </c>
      <c r="F92" s="12" t="s">
        <v>41</v>
      </c>
      <c r="G92" t="s">
        <v>42</v>
      </c>
      <c r="H92" s="14">
        <v>41</v>
      </c>
    </row>
    <row r="93" spans="1:8" ht="15" x14ac:dyDescent="0.2">
      <c r="A93" s="15">
        <v>34938</v>
      </c>
      <c r="B93" s="16" t="s">
        <v>141</v>
      </c>
      <c r="C93" s="13" t="s">
        <v>38</v>
      </c>
      <c r="D93" s="13" t="s">
        <v>126</v>
      </c>
      <c r="E93" t="s">
        <v>40</v>
      </c>
      <c r="F93" s="12" t="s">
        <v>46</v>
      </c>
      <c r="G93" t="s">
        <v>42</v>
      </c>
      <c r="H93" s="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simce</vt:lpstr>
      <vt:lpstr>establecimientos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2020-09-27T22:57:57Z</dcterms:created>
  <dcterms:modified xsi:type="dcterms:W3CDTF">2020-10-14T00:00:46Z</dcterms:modified>
</cp:coreProperties>
</file>