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" sheetId="1" r:id="rId5"/>
    <sheet state="visible" name="Spesifikasi Perangkat" sheetId="2" r:id="rId6"/>
    <sheet state="visible" name="Rancangan Topologi" sheetId="3" r:id="rId7"/>
  </sheets>
  <definedNames/>
  <calcPr/>
</workbook>
</file>

<file path=xl/sharedStrings.xml><?xml version="1.0" encoding="utf-8"?>
<sst xmlns="http://schemas.openxmlformats.org/spreadsheetml/2006/main" count="124" uniqueCount="117">
  <si>
    <t>Tabel Rencana Anggaran Biaya Perancangan Jaringan Perusahaan Cumulonimbus</t>
  </si>
  <si>
    <t>No</t>
  </si>
  <si>
    <t>Nama Perangkat</t>
  </si>
  <si>
    <t>Jumlah</t>
  </si>
  <si>
    <t>Harga Satuan (Rp)</t>
  </si>
  <si>
    <t>Harga Total (satuan x jumlah)</t>
  </si>
  <si>
    <t>Link Pembelian</t>
  </si>
  <si>
    <t>BigTwin SuperServer SYS-622BT-HNC8R</t>
  </si>
  <si>
    <t>https://www.serverdirect.nl/product/supermicro/systems+intel/bigtwin+superserver+sys-622bt-hnc8r+%28sys-622bt-hnc8r%29--SYS-622BT-HNC8R?_l=en</t>
  </si>
  <si>
    <t>MikroTik CCR2116-12G+4S+</t>
  </si>
  <si>
    <t>https://citraweb.com/produk/945/</t>
  </si>
  <si>
    <t>Aruba CX 8325</t>
  </si>
  <si>
    <t>https://buy.hpe.com/us/en/networking/switches/fixed-port-l3-managed-ethernet-switches/hpe-aruba-networking-cx-8325-switch-series/p/1011156780</t>
  </si>
  <si>
    <t>Juniper EX2300-24T</t>
  </si>
  <si>
    <r>
      <rPr>
        <rFont val="Times New Roman"/>
        <color rgb="FF1155CC"/>
        <sz val="12.0"/>
        <u/>
      </rPr>
      <t>https://www.tokopedia.com/centrali/juniper-ex2300-24t-ex2300-series-ethernet-switches</t>
    </r>
    <r>
      <rPr>
        <rFont val="Times New Roman"/>
        <color rgb="FF0000FF"/>
        <sz val="12.0"/>
        <u/>
      </rPr>
      <t xml:space="preserve"> </t>
    </r>
  </si>
  <si>
    <t>Kabel Lan 3M Cat6</t>
  </si>
  <si>
    <t>https://www.blibli.com/p/kabel-konektor-rj45-cat-6-panjang-3meter-kabel-premium-lan-cat-6-giga-speed/ps--TEK-70025-00538</t>
  </si>
  <si>
    <t>Kabel LAN 3M Cat7</t>
  </si>
  <si>
    <r>
      <rPr>
        <rFont val="Times New Roman"/>
        <color rgb="FF1155CC"/>
        <sz val="12.0"/>
        <u/>
      </rPr>
      <t>https://www.tokopedia.com/markas-komputer1/kabel-lan-15m-cat-7-utp-15-meter-pabrikan-cat7-original-siap-pakai?extParam=ivf%3Dfalse%26keyword%3Dkabel+cat+7%26search_id%3D2026051202250358238E9AE2DD30285WH1%26src%3Dsearch</t>
    </r>
    <r>
      <rPr>
        <rFont val="Times New Roman"/>
        <color rgb="FF0000FF"/>
        <sz val="12.0"/>
        <u/>
      </rPr>
      <t xml:space="preserve"> </t>
    </r>
  </si>
  <si>
    <t>Kabel 10G SFP+ DAC</t>
  </si>
  <si>
    <t>https://www.tokopedia.com/exadayalokaniaga/mikrobits-sfp-direct-attach-cable-10g-3m-sfp-10g-dac-3m</t>
  </si>
  <si>
    <t>Transceiver SFP+ 10GBase-T</t>
  </si>
  <si>
    <t>https://www.fs.com/sg/products/111924.html</t>
  </si>
  <si>
    <t>Total Harga</t>
  </si>
  <si>
    <t>PPN 11-12%</t>
  </si>
  <si>
    <t>Total Harga + PPN 11-12%</t>
  </si>
  <si>
    <t>Insyania Cahya Wiguna</t>
  </si>
  <si>
    <t>Annas Meilya Khadijah</t>
  </si>
  <si>
    <t>Processor socket</t>
  </si>
  <si>
    <t>LGA 41710</t>
  </si>
  <si>
    <t>Processor manufacturer</t>
  </si>
  <si>
    <t>Intel</t>
  </si>
  <si>
    <t>Processor family</t>
  </si>
  <si>
    <t>Intel® Xeon®</t>
  </si>
  <si>
    <t>Supported memory types</t>
  </si>
  <si>
    <t>DDR5-SDRAM</t>
  </si>
  <si>
    <t>Maximum RDIMM memory</t>
  </si>
  <si>
    <t>4 TB</t>
  </si>
  <si>
    <t>Storage drive sizes supported</t>
  </si>
  <si>
    <t>3.5,M.2</t>
  </si>
  <si>
    <t>Supported storage drive types</t>
  </si>
  <si>
    <t>HDD &amp; SSD</t>
  </si>
  <si>
    <t>Supported storage drive interfaces</t>
  </si>
  <si>
    <t>M.2, Serial Attached SCSI (SAS)</t>
  </si>
  <si>
    <t>Ethernet interface type</t>
  </si>
  <si>
    <t>Gigabit Ethernet</t>
  </si>
  <si>
    <t>Ethernet LAN data rates</t>
  </si>
  <si>
    <t>1000 Mbit/s</t>
  </si>
  <si>
    <t>LAN controller</t>
  </si>
  <si>
    <t>Via AIOM</t>
  </si>
  <si>
    <t>Power Supply</t>
  </si>
  <si>
    <t>2x 3600W Redundant (1 + 1) Titanium Level (96%) power supplies</t>
  </si>
  <si>
    <t>PC health monitoring</t>
  </si>
  <si>
    <t>CPU, Fan, Temperature</t>
  </si>
  <si>
    <t>CCR2116-12G-4S+ MIKROTIK Router Rackmount</t>
  </si>
  <si>
    <t>Product Code</t>
  </si>
  <si>
    <t>CCR2116-12G-4S+</t>
  </si>
  <si>
    <t>Architecture</t>
  </si>
  <si>
    <t>ARM 64bit</t>
  </si>
  <si>
    <t>CPU</t>
  </si>
  <si>
    <t>AL73400 2 GHz 16 Cores</t>
  </si>
  <si>
    <t>Main Storage/NAND</t>
  </si>
  <si>
    <t>128MB</t>
  </si>
  <si>
    <t>RAM</t>
  </si>
  <si>
    <t>16GB</t>
  </si>
  <si>
    <t>SFP Ports</t>
  </si>
  <si>
    <t>LAN Ports</t>
  </si>
  <si>
    <t>Memory Card Type</t>
  </si>
  <si>
    <t>M.2 Slots (1)</t>
  </si>
  <si>
    <t>Power Jack</t>
  </si>
  <si>
    <t>110-240V Dual</t>
  </si>
  <si>
    <t>Gigabit</t>
  </si>
  <si>
    <t>Yes</t>
  </si>
  <si>
    <t>Temperature Sensor</t>
  </si>
  <si>
    <t>Dimentions</t>
  </si>
  <si>
    <t>449 x 199 x 44 mm</t>
  </si>
  <si>
    <t>Operating System</t>
  </si>
  <si>
    <t>RouterOS v7 only</t>
  </si>
  <si>
    <t>Temperature Range</t>
  </si>
  <si>
    <t>-20C .. +60C</t>
  </si>
  <si>
    <t>RouterOS License</t>
  </si>
  <si>
    <t>Level6</t>
  </si>
  <si>
    <t>Serial Port</t>
  </si>
  <si>
    <t>Yes, RJ45</t>
  </si>
  <si>
    <t>Switch Chip</t>
  </si>
  <si>
    <t>Power consumption Maximum</t>
  </si>
  <si>
    <t>618W depending on the model, Idle: 143W depending on the model</t>
  </si>
  <si>
    <t>Heat dissipation Maximum</t>
  </si>
  <si>
    <t>2110 BTU/hr</t>
  </si>
  <si>
    <t>Input voltage100–240 VAC</t>
  </si>
  <si>
    <t>100–240 VAC, -36–72 VDC</t>
  </si>
  <si>
    <t>Ports</t>
  </si>
  <si>
    <t>Supports 48 ports of 1G/10G/25GbE (SFP/ SFP+/SFP28) and 8 ports of 40G/100GbE (QSFP+/QSFP28) or (32 ports of 40G/100GbE (QSFP+/ QSFP28)</t>
  </si>
  <si>
    <t>Switching capacity</t>
  </si>
  <si>
    <t>CX 8325 and CX 8325P models provide 6.4 Tbps switching capacity</t>
  </si>
  <si>
    <t>ThroughputMaximum</t>
  </si>
  <si>
    <t>2000 Mbps</t>
  </si>
  <si>
    <t>Memory and processor</t>
  </si>
  <si>
    <t>CPU: 2.2 GHz, Memory: Drive and Flash 16 GB RAM, 64 GB SSD, 8 GB Flash, Packet Buffer: 32 MB</t>
  </si>
  <si>
    <t>Power supply</t>
  </si>
  <si>
    <t>Field-replaceable, hot-swappable, and up to 2 power supplies or 2 fixed power supplies (1+1) in CX 8325H models</t>
  </si>
  <si>
    <t>Port</t>
  </si>
  <si>
    <t>24x Gigabit Ethernet</t>
  </si>
  <si>
    <t>Uplink</t>
  </si>
  <si>
    <t>4x 10G SFP+</t>
  </si>
  <si>
    <t>Switching Capacity</t>
  </si>
  <si>
    <t>80 Gbps</t>
  </si>
  <si>
    <t>Throughput</t>
  </si>
  <si>
    <t>95 Mpps</t>
  </si>
  <si>
    <t>VLAN</t>
  </si>
  <si>
    <t>4093</t>
  </si>
  <si>
    <t>OS</t>
  </si>
  <si>
    <t>Junos OS</t>
  </si>
  <si>
    <t>Rackamount</t>
  </si>
  <si>
    <t>1U</t>
  </si>
  <si>
    <t>Jumbo Frame</t>
  </si>
  <si>
    <t>9216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</si>
</sst>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Rp]#,##0"/>
  </numFmts>
  <fonts count="27">
    <font>
      <sz val="10.0"/>
      <color rgb="FF000000"/>
      <name val="Arial"/>
      <scheme val="minor"/>
    </font>
    <font>
      <sz val="12.0"/>
      <color rgb="FF000000"/>
      <name val="Arial"/>
    </font>
    <font>
      <b/>
      <sz val="16.0"/>
      <color rgb="FF000000"/>
      <name val="Arial"/>
    </font>
    <font>
      <b/>
      <sz val="12.0"/>
      <color theme="1"/>
      <name val="Arial"/>
    </font>
    <font>
      <b/>
      <sz val="12.0"/>
      <color theme="1"/>
      <name val="Times New Roman"/>
    </font>
    <font>
      <sz val="12.0"/>
      <color theme="1"/>
      <name val="Arial"/>
    </font>
    <font>
      <sz val="12.0"/>
      <color rgb="FF222222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sz val="12.0"/>
      <color rgb="FF0F1115"/>
      <name val="Times New Roman"/>
    </font>
    <font>
      <sz val="13.0"/>
      <color rgb="FF212529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/>
    <font>
      <b/>
      <sz val="22.0"/>
      <color rgb="FF38761D"/>
      <name val="Times New Roman"/>
    </font>
    <font>
      <sz val="11.0"/>
      <color theme="1"/>
      <name val="Times New Roman"/>
    </font>
    <font>
      <sz val="11.0"/>
      <color rgb="FF222222"/>
      <name val="Times New Roman"/>
    </font>
    <font>
      <b/>
      <sz val="11.0"/>
      <color theme="1"/>
      <name val="Times New Roman"/>
    </font>
    <font>
      <b/>
      <sz val="11.0"/>
      <color rgb="FF212529"/>
      <name val="Times New Roman"/>
    </font>
    <font>
      <sz val="11.0"/>
      <color rgb="FF000000"/>
      <name val="Times New Roman"/>
    </font>
    <font>
      <sz val="11.0"/>
      <color rgb="FF212529"/>
      <name val="Times New Roman"/>
    </font>
    <font>
      <sz val="11.0"/>
      <color rgb="FF0F1115"/>
      <name val="Times New Roman"/>
    </font>
    <font>
      <b/>
      <sz val="11.0"/>
      <color rgb="FF000000"/>
      <name val="Times New Roman"/>
    </font>
    <font>
      <sz val="11.0"/>
      <color rgb="FF000000"/>
      <name val="MetricHPEXS"/>
    </font>
    <font>
      <sz val="12.0"/>
      <color rgb="FF000000"/>
      <name val="MetricHPEXS"/>
    </font>
    <font>
      <b/>
      <sz val="11.0"/>
      <color rgb="FF19222A"/>
      <name val="Times New Roman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readingOrder="0"/>
    </xf>
    <xf borderId="2" fillId="0" fontId="7" numFmtId="3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left" readingOrder="0" vertical="center"/>
    </xf>
    <xf borderId="2" fillId="0" fontId="7" numFmtId="165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2" fillId="2" fontId="9" numFmtId="0" xfId="0" applyAlignment="1" applyBorder="1" applyFill="1" applyFont="1">
      <alignment horizontal="left" readingOrder="0"/>
    </xf>
    <xf borderId="2" fillId="2" fontId="10" numFmtId="165" xfId="0" applyAlignment="1" applyBorder="1" applyFont="1" applyNumberFormat="1">
      <alignment horizontal="left" readingOrder="0"/>
    </xf>
    <xf borderId="2" fillId="0" fontId="11" numFmtId="165" xfId="0" applyAlignment="1" applyBorder="1" applyFont="1" applyNumberForma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2" fillId="0" fontId="12" numFmtId="0" xfId="0" applyAlignment="1" applyBorder="1" applyFont="1">
      <alignment readingOrder="0" vertical="center"/>
    </xf>
    <xf borderId="2" fillId="0" fontId="7" numFmtId="3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2" fontId="9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vertical="center"/>
    </xf>
    <xf borderId="4" fillId="0" fontId="13" numFmtId="0" xfId="0" applyBorder="1" applyFont="1"/>
    <xf borderId="5" fillId="0" fontId="13" numFmtId="0" xfId="0" applyBorder="1" applyFont="1"/>
    <xf borderId="2" fillId="0" fontId="7" numFmtId="165" xfId="0" applyAlignment="1" applyBorder="1" applyFont="1" applyNumberFormat="1">
      <alignment horizontal="right" readingOrder="0" vertical="center"/>
    </xf>
    <xf borderId="2" fillId="0" fontId="5" numFmtId="0" xfId="0" applyAlignment="1" applyBorder="1" applyFont="1">
      <alignment horizontal="left"/>
    </xf>
    <xf borderId="0" fillId="0" fontId="5" numFmtId="0" xfId="0" applyFont="1"/>
    <xf borderId="2" fillId="0" fontId="7" numFmtId="165" xfId="0" applyAlignment="1" applyBorder="1" applyFont="1" applyNumberFormat="1">
      <alignment vertical="center"/>
    </xf>
    <xf borderId="2" fillId="0" fontId="5" numFmtId="165" xfId="0" applyAlignment="1" applyBorder="1" applyFont="1" applyNumberFormat="1">
      <alignment horizontal="left"/>
    </xf>
    <xf borderId="2" fillId="0" fontId="5" numFmtId="0" xfId="0" applyBorder="1" applyFont="1"/>
    <xf borderId="0" fillId="0" fontId="7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5" numFmtId="0" xfId="0" applyFont="1"/>
    <xf borderId="3" fillId="3" fontId="15" numFmtId="0" xfId="0" applyAlignment="1" applyBorder="1" applyFill="1" applyFont="1">
      <alignment horizontal="center" readingOrder="0"/>
    </xf>
    <xf borderId="6" fillId="2" fontId="16" numFmtId="0" xfId="0" applyAlignment="1" applyBorder="1" applyFont="1">
      <alignment horizontal="left"/>
    </xf>
    <xf borderId="2" fillId="0" fontId="17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shrinkToFit="0" vertical="center" wrapText="0"/>
    </xf>
    <xf borderId="1" fillId="0" fontId="15" numFmtId="0" xfId="0" applyBorder="1" applyFont="1"/>
    <xf borderId="7" fillId="0" fontId="13" numFmtId="0" xfId="0" applyBorder="1" applyFont="1"/>
    <xf borderId="2" fillId="0" fontId="18" numFmtId="0" xfId="0" applyAlignment="1" applyBorder="1" applyFont="1">
      <alignment readingOrder="0" vertical="center"/>
    </xf>
    <xf borderId="2" fillId="2" fontId="15" numFmtId="0" xfId="0" applyAlignment="1" applyBorder="1" applyFont="1">
      <alignment readingOrder="0" vertical="center"/>
    </xf>
    <xf borderId="2" fillId="2" fontId="17" numFmtId="0" xfId="0" applyAlignment="1" applyBorder="1" applyFont="1">
      <alignment horizontal="left" readingOrder="0" vertical="center"/>
    </xf>
    <xf borderId="2" fillId="0" fontId="17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horizontal="left" readingOrder="0" vertical="center"/>
    </xf>
    <xf borderId="2" fillId="2" fontId="15" numFmtId="0" xfId="0" applyAlignment="1" applyBorder="1" applyFont="1">
      <alignment horizontal="left" readingOrder="0" vertical="center"/>
    </xf>
    <xf borderId="8" fillId="0" fontId="13" numFmtId="0" xfId="0" applyBorder="1" applyFont="1"/>
    <xf borderId="2" fillId="0" fontId="18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readingOrder="0" vertical="center"/>
    </xf>
    <xf borderId="3" fillId="3" fontId="21" numFmtId="0" xfId="0" applyAlignment="1" applyBorder="1" applyFont="1">
      <alignment horizontal="center" readingOrder="0"/>
    </xf>
    <xf borderId="2" fillId="2" fontId="22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vertical="center"/>
    </xf>
    <xf borderId="2" fillId="0" fontId="19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readingOrder="0" vertical="center"/>
    </xf>
    <xf borderId="0" fillId="2" fontId="23" numFmtId="0" xfId="0" applyAlignment="1" applyFont="1">
      <alignment readingOrder="0"/>
    </xf>
    <xf borderId="2" fillId="3" fontId="23" numFmtId="0" xfId="0" applyBorder="1" applyFont="1"/>
    <xf borderId="4" fillId="3" fontId="15" numFmtId="0" xfId="0" applyAlignment="1" applyBorder="1" applyFont="1">
      <alignment horizontal="center" readingOrder="0"/>
    </xf>
    <xf borderId="5" fillId="3" fontId="15" numFmtId="0" xfId="0" applyAlignment="1" applyBorder="1" applyFont="1">
      <alignment horizontal="center"/>
    </xf>
    <xf borderId="2" fillId="2" fontId="22" numFmtId="0" xfId="0" applyAlignment="1" applyBorder="1" applyFont="1">
      <alignment readingOrder="0"/>
    </xf>
    <xf borderId="2" fillId="0" fontId="15" numFmtId="0" xfId="0" applyAlignment="1" applyBorder="1" applyFont="1">
      <alignment readingOrder="0"/>
    </xf>
    <xf borderId="2" fillId="0" fontId="17" numFmtId="0" xfId="0" applyAlignment="1" applyBorder="1" applyFont="1">
      <alignment readingOrder="0"/>
    </xf>
    <xf borderId="2" fillId="0" fontId="15" numFmtId="49" xfId="0" applyAlignment="1" applyBorder="1" applyFont="1" applyNumberFormat="1">
      <alignment readingOrder="0"/>
    </xf>
    <xf borderId="2" fillId="0" fontId="17" numFmtId="0" xfId="0" applyAlignment="1" applyBorder="1" applyFont="1">
      <alignment readingOrder="0" shrinkToFit="0" wrapText="1"/>
    </xf>
    <xf borderId="0" fillId="0" fontId="24" numFmtId="0" xfId="0" applyFont="1"/>
    <xf borderId="0" fillId="0" fontId="15" numFmtId="0" xfId="0" applyAlignment="1" applyFont="1">
      <alignment horizontal="center" readingOrder="0"/>
    </xf>
    <xf borderId="0" fillId="0" fontId="25" numFmtId="0" xfId="0" applyAlignment="1" applyFont="1">
      <alignment readingOrder="0" vertical="center"/>
    </xf>
    <xf borderId="0" fillId="0" fontId="15" numFmtId="0" xfId="0" applyAlignment="1" applyFont="1">
      <alignment readingOrder="0"/>
    </xf>
    <xf borderId="0" fillId="0" fontId="15" numFmtId="49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3</xdr:row>
      <xdr:rowOff>76200</xdr:rowOff>
    </xdr:from>
    <xdr:ext cx="2352675" cy="1800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24</xdr:row>
      <xdr:rowOff>180975</xdr:rowOff>
    </xdr:from>
    <xdr:ext cx="2457450" cy="647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35</xdr:row>
      <xdr:rowOff>104775</xdr:rowOff>
    </xdr:from>
    <xdr:ext cx="2505075" cy="18859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47</xdr:row>
      <xdr:rowOff>28575</xdr:rowOff>
    </xdr:from>
    <xdr:ext cx="2571750" cy="1552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171450</xdr:rowOff>
    </xdr:from>
    <xdr:ext cx="6029325" cy="53435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erdirect.nl/product/supermicro/systems+intel/bigtwin+superserver+sys-622bt-hnc8r+%28sys-622bt-hnc8r%29--SYS-622BT-HNC8R?_l=en" TargetMode="External"/><Relationship Id="rId2" Type="http://schemas.openxmlformats.org/officeDocument/2006/relationships/hyperlink" Target="https://citraweb.com/produk/945/" TargetMode="External"/><Relationship Id="rId3" Type="http://schemas.openxmlformats.org/officeDocument/2006/relationships/hyperlink" Target="https://buy.hpe.com/us/en/networking/switches/fixed-port-l3-managed-ethernet-switches/hpe-aruba-networking-cx-8325-switch-series/p/1011156780" TargetMode="External"/><Relationship Id="rId4" Type="http://schemas.openxmlformats.org/officeDocument/2006/relationships/hyperlink" Target="https://www.tokopedia.com/centrali/juniper-ex2300-24t-ex2300-series-ethernet-switche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blibli.com/p/kabel-konektor-rj45-cat-6-panjang-3meter-kabel-premium-lan-cat-6-giga-speed/ps--TEK-70025-00538" TargetMode="External"/><Relationship Id="rId6" Type="http://schemas.openxmlformats.org/officeDocument/2006/relationships/hyperlink" Target="https://www.tokopedia.com/markas-komputer1/kabel-lan-15m-cat-7-utp-15-meter-pabrikan-cat7-original-siap-pakai?extParam=ivf%3Dfalse%26keyword%3Dkabel+cat+7%26search_id%3D2026051202250358238E9AE2DD30285WH1%26src%3Dsearch" TargetMode="External"/><Relationship Id="rId7" Type="http://schemas.openxmlformats.org/officeDocument/2006/relationships/hyperlink" Target="https://www.tokopedia.com/exadayalokaniaga/mikrobits-sfp-direct-attach-cable-10g-3m-sfp-10g-dac-3m" TargetMode="External"/><Relationship Id="rId8" Type="http://schemas.openxmlformats.org/officeDocument/2006/relationships/hyperlink" Target="https://www.fs.com/sg/products/111924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0"/>
    <col customWidth="1" min="3" max="3" width="47.5"/>
    <col customWidth="1" min="4" max="4" width="14.38"/>
    <col customWidth="1" min="5" max="5" width="18.13"/>
    <col customWidth="1" min="6" max="6" width="19.25"/>
    <col customWidth="1" min="7" max="7" width="137.75"/>
    <col customWidth="1" min="8" max="27" width="12.63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4.0" customHeight="1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42.0" customHeight="1">
      <c r="A4" s="3"/>
      <c r="B4" s="4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5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4.0" customHeight="1">
      <c r="A5" s="10"/>
      <c r="B5" s="11">
        <v>1.0</v>
      </c>
      <c r="C5" s="12" t="s">
        <v>7</v>
      </c>
      <c r="D5" s="13">
        <v>1.0</v>
      </c>
      <c r="E5" s="14">
        <v>2.20753674E8</v>
      </c>
      <c r="F5" s="15">
        <f t="shared" ref="F5:F12" si="1">D5*E5</f>
        <v>220753674</v>
      </c>
      <c r="G5" s="16" t="s">
        <v>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4.0" customHeight="1">
      <c r="A6" s="10"/>
      <c r="B6" s="11">
        <v>2.0</v>
      </c>
      <c r="C6" s="18" t="s">
        <v>9</v>
      </c>
      <c r="D6" s="13">
        <v>2.0</v>
      </c>
      <c r="E6" s="19">
        <v>1.837E7</v>
      </c>
      <c r="F6" s="15">
        <f t="shared" si="1"/>
        <v>36740000</v>
      </c>
      <c r="G6" s="16" t="s">
        <v>10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4.0" customHeight="1">
      <c r="A7" s="10"/>
      <c r="B7" s="11">
        <v>3.0</v>
      </c>
      <c r="C7" s="18" t="s">
        <v>11</v>
      </c>
      <c r="D7" s="13">
        <v>2.0</v>
      </c>
      <c r="E7" s="20">
        <v>5.8597875196E8</v>
      </c>
      <c r="F7" s="15">
        <f t="shared" si="1"/>
        <v>1171957504</v>
      </c>
      <c r="G7" s="16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4.0" customHeight="1">
      <c r="A8" s="10"/>
      <c r="B8" s="11">
        <v>4.0</v>
      </c>
      <c r="C8" s="21" t="s">
        <v>13</v>
      </c>
      <c r="D8" s="13">
        <v>1.0</v>
      </c>
      <c r="E8" s="14">
        <v>2.9345E7</v>
      </c>
      <c r="F8" s="15">
        <f t="shared" si="1"/>
        <v>29345000</v>
      </c>
      <c r="G8" s="22" t="s">
        <v>14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4.0" customHeight="1">
      <c r="A9" s="10"/>
      <c r="B9" s="11">
        <v>5.0</v>
      </c>
      <c r="C9" s="21" t="s">
        <v>15</v>
      </c>
      <c r="D9" s="23">
        <v>4.0</v>
      </c>
      <c r="E9" s="14">
        <v>16349.0</v>
      </c>
      <c r="F9" s="15">
        <f t="shared" si="1"/>
        <v>65396</v>
      </c>
      <c r="G9" s="16" t="s">
        <v>16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4.0" customHeight="1">
      <c r="A10" s="10"/>
      <c r="B10" s="24">
        <v>6.0</v>
      </c>
      <c r="C10" s="21" t="s">
        <v>17</v>
      </c>
      <c r="D10" s="23">
        <v>8.0</v>
      </c>
      <c r="E10" s="14">
        <v>43105.0</v>
      </c>
      <c r="F10" s="15">
        <f t="shared" si="1"/>
        <v>344840</v>
      </c>
      <c r="G10" s="22" t="s">
        <v>18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4.0" customHeight="1">
      <c r="A11" s="10"/>
      <c r="B11" s="24">
        <v>7.0</v>
      </c>
      <c r="C11" s="25" t="s">
        <v>19</v>
      </c>
      <c r="D11" s="23">
        <v>14.0</v>
      </c>
      <c r="E11" s="14">
        <v>283000.0</v>
      </c>
      <c r="F11" s="15">
        <f t="shared" si="1"/>
        <v>3962000</v>
      </c>
      <c r="G11" s="16" t="s">
        <v>20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4.0" customHeight="1">
      <c r="A12" s="10"/>
      <c r="B12" s="24">
        <v>8.0</v>
      </c>
      <c r="C12" s="18" t="s">
        <v>21</v>
      </c>
      <c r="D12" s="23">
        <v>8.0</v>
      </c>
      <c r="E12" s="14">
        <v>1346910.95</v>
      </c>
      <c r="F12" s="15">
        <f t="shared" si="1"/>
        <v>10775287.6</v>
      </c>
      <c r="G12" s="16" t="s">
        <v>22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4.0" customHeight="1">
      <c r="A13" s="1"/>
      <c r="B13" s="26" t="s">
        <v>23</v>
      </c>
      <c r="C13" s="27"/>
      <c r="D13" s="27"/>
      <c r="E13" s="28"/>
      <c r="F13" s="29">
        <f>sum(F5:F11)</f>
        <v>1463168414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24.0" customHeight="1">
      <c r="A14" s="1"/>
      <c r="B14" s="26" t="s">
        <v>24</v>
      </c>
      <c r="C14" s="27"/>
      <c r="D14" s="27"/>
      <c r="E14" s="28"/>
      <c r="F14" s="32">
        <f>F13*12</f>
        <v>17558020967</v>
      </c>
      <c r="G14" s="33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24.0" customHeight="1">
      <c r="A15" s="1"/>
      <c r="B15" s="26" t="s">
        <v>25</v>
      </c>
      <c r="C15" s="27"/>
      <c r="D15" s="27"/>
      <c r="E15" s="28"/>
      <c r="F15" s="32">
        <f>F13+F14</f>
        <v>19021189381</v>
      </c>
      <c r="G15" s="34" t="str">
        <f>G13</f>
        <v/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24.0" customHeight="1">
      <c r="A16" s="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24.0" customHeight="1">
      <c r="A17" s="1"/>
      <c r="B17" s="31"/>
      <c r="C17" s="35"/>
      <c r="D17" s="31"/>
      <c r="E17" s="31"/>
      <c r="F17" s="31"/>
      <c r="G17" s="36" t="s">
        <v>26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24.0" customHeight="1">
      <c r="A18" s="1"/>
      <c r="B18" s="31"/>
      <c r="C18" s="35"/>
      <c r="D18" s="31"/>
      <c r="E18" s="31"/>
      <c r="F18" s="31"/>
      <c r="G18" s="36" t="s">
        <v>27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24.0" customHeight="1">
      <c r="A19" s="1"/>
      <c r="B19" s="31"/>
      <c r="C19" s="31"/>
      <c r="D19" s="31"/>
      <c r="E19" s="37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24.0" customHeight="1">
      <c r="A20" s="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24.0" customHeight="1">
      <c r="A21" s="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24.0" customHeight="1">
      <c r="A22" s="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24.0" customHeight="1">
      <c r="A23" s="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24.0" customHeight="1">
      <c r="A24" s="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24.0" customHeight="1">
      <c r="A25" s="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24.0" customHeight="1">
      <c r="A26" s="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24.0" customHeight="1">
      <c r="A27" s="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24.0" customHeight="1">
      <c r="A28" s="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24.0" customHeight="1">
      <c r="A29" s="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24.0" customHeight="1">
      <c r="A30" s="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24.0" customHeight="1">
      <c r="A31" s="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24.0" customHeight="1">
      <c r="A32" s="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24.0" customHeight="1">
      <c r="A33" s="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24.0" customHeight="1">
      <c r="A34" s="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24.0" customHeight="1">
      <c r="A35" s="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24.0" customHeight="1">
      <c r="A36" s="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24.0" customHeight="1">
      <c r="A37" s="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24.0" customHeight="1">
      <c r="A38" s="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24.0" customHeight="1">
      <c r="A39" s="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24.0" customHeight="1">
      <c r="A40" s="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24.0" customHeight="1">
      <c r="A41" s="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24.0" customHeight="1">
      <c r="A42" s="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24.0" customHeight="1">
      <c r="A43" s="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24.0" customHeight="1">
      <c r="A44" s="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24.0" customHeight="1">
      <c r="A45" s="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24.0" customHeight="1">
      <c r="A46" s="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24.0" customHeight="1">
      <c r="A47" s="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24.0" customHeight="1">
      <c r="A48" s="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24.0" customHeight="1">
      <c r="A49" s="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24.0" customHeight="1">
      <c r="A50" s="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24.0" customHeight="1">
      <c r="A51" s="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24.0" customHeight="1">
      <c r="A52" s="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24.0" customHeight="1">
      <c r="A53" s="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24.0" customHeight="1">
      <c r="A54" s="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24.0" customHeight="1">
      <c r="A55" s="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24.0" customHeight="1">
      <c r="A56" s="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24.0" customHeight="1">
      <c r="A57" s="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24.0" customHeight="1">
      <c r="A58" s="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24.0" customHeight="1">
      <c r="A59" s="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24.0" customHeight="1">
      <c r="A60" s="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24.0" customHeight="1">
      <c r="A61" s="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24.0" customHeight="1">
      <c r="A62" s="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24.0" customHeight="1">
      <c r="A63" s="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24.0" customHeight="1">
      <c r="A64" s="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24.0" customHeight="1">
      <c r="A65" s="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24.0" customHeight="1">
      <c r="A66" s="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24.0" customHeight="1">
      <c r="A67" s="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24.0" customHeight="1">
      <c r="A68" s="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24.0" customHeight="1">
      <c r="A69" s="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24.0" customHeight="1">
      <c r="A70" s="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24.0" customHeight="1">
      <c r="A71" s="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24.0" customHeight="1">
      <c r="A72" s="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24.0" customHeight="1">
      <c r="A73" s="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24.0" customHeight="1">
      <c r="A74" s="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24.0" customHeight="1">
      <c r="A75" s="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24.0" customHeight="1">
      <c r="A76" s="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24.0" customHeight="1">
      <c r="A77" s="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24.0" customHeight="1">
      <c r="A78" s="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24.0" customHeight="1">
      <c r="A79" s="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24.0" customHeight="1">
      <c r="A80" s="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24.0" customHeight="1">
      <c r="A81" s="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24.0" customHeight="1">
      <c r="A82" s="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24.0" customHeight="1">
      <c r="A83" s="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24.0" customHeight="1">
      <c r="A84" s="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24.0" customHeight="1">
      <c r="A85" s="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24.0" customHeight="1">
      <c r="A86" s="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24.0" customHeight="1">
      <c r="A87" s="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24.0" customHeight="1">
      <c r="A88" s="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24.0" customHeight="1">
      <c r="A89" s="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24.0" customHeight="1">
      <c r="A90" s="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24.0" customHeight="1">
      <c r="A91" s="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24.0" customHeight="1">
      <c r="A92" s="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24.0" customHeight="1">
      <c r="A93" s="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24.0" customHeight="1">
      <c r="A94" s="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24.0" customHeight="1">
      <c r="A95" s="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24.0" customHeight="1">
      <c r="A96" s="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24.0" customHeight="1">
      <c r="A97" s="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24.0" customHeight="1">
      <c r="A98" s="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24.0" customHeight="1">
      <c r="A99" s="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24.0" customHeight="1">
      <c r="A100" s="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24.0" customHeight="1">
      <c r="A101" s="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24.0" customHeight="1">
      <c r="A102" s="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24.0" customHeight="1">
      <c r="A103" s="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24.0" customHeight="1">
      <c r="A104" s="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24.0" customHeight="1">
      <c r="A105" s="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24.0" customHeight="1">
      <c r="A106" s="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24.0" customHeight="1">
      <c r="A107" s="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24.0" customHeight="1">
      <c r="A108" s="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24.0" customHeight="1">
      <c r="A109" s="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24.0" customHeight="1">
      <c r="A110" s="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24.0" customHeight="1">
      <c r="A111" s="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24.0" customHeight="1">
      <c r="A112" s="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24.0" customHeight="1">
      <c r="A113" s="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24.0" customHeight="1">
      <c r="A114" s="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24.0" customHeight="1">
      <c r="A115" s="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24.0" customHeight="1">
      <c r="A116" s="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24.0" customHeight="1">
      <c r="A117" s="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24.0" customHeight="1">
      <c r="A118" s="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24.0" customHeight="1">
      <c r="A119" s="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24.0" customHeight="1">
      <c r="A120" s="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24.0" customHeight="1">
      <c r="A121" s="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24.0" customHeight="1">
      <c r="A122" s="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24.0" customHeight="1">
      <c r="A123" s="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24.0" customHeight="1">
      <c r="A124" s="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24.0" customHeight="1">
      <c r="A125" s="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24.0" customHeight="1">
      <c r="A126" s="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24.0" customHeight="1">
      <c r="A127" s="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24.0" customHeight="1">
      <c r="A128" s="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24.0" customHeight="1">
      <c r="A129" s="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24.0" customHeight="1">
      <c r="A130" s="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24.0" customHeight="1">
      <c r="A131" s="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24.0" customHeight="1">
      <c r="A132" s="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24.0" customHeight="1">
      <c r="A133" s="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24.0" customHeight="1">
      <c r="A134" s="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24.0" customHeight="1">
      <c r="A135" s="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24.0" customHeight="1">
      <c r="A136" s="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24.0" customHeight="1">
      <c r="A137" s="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24.0" customHeight="1">
      <c r="A138" s="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24.0" customHeight="1">
      <c r="A139" s="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24.0" customHeight="1">
      <c r="A140" s="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24.0" customHeight="1">
      <c r="A141" s="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24.0" customHeight="1">
      <c r="A142" s="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24.0" customHeight="1">
      <c r="A143" s="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24.0" customHeight="1">
      <c r="A144" s="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24.0" customHeight="1">
      <c r="A145" s="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24.0" customHeight="1">
      <c r="A146" s="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24.0" customHeight="1">
      <c r="A147" s="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24.0" customHeight="1">
      <c r="A148" s="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24.0" customHeight="1">
      <c r="A149" s="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24.0" customHeight="1">
      <c r="A150" s="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24.0" customHeight="1">
      <c r="A151" s="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24.0" customHeight="1">
      <c r="A152" s="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24.0" customHeight="1">
      <c r="A153" s="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24.0" customHeight="1">
      <c r="A154" s="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24.0" customHeight="1">
      <c r="A155" s="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24.0" customHeight="1">
      <c r="A156" s="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24.0" customHeight="1">
      <c r="A157" s="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24.0" customHeight="1">
      <c r="A158" s="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24.0" customHeight="1">
      <c r="A159" s="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24.0" customHeight="1">
      <c r="A160" s="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24.0" customHeight="1">
      <c r="A161" s="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24.0" customHeight="1">
      <c r="A162" s="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24.0" customHeight="1">
      <c r="A163" s="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24.0" customHeight="1">
      <c r="A164" s="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24.0" customHeight="1">
      <c r="A165" s="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24.0" customHeight="1">
      <c r="A166" s="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24.0" customHeight="1">
      <c r="A167" s="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24.0" customHeight="1">
      <c r="A168" s="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24.0" customHeight="1">
      <c r="A169" s="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24.0" customHeight="1">
      <c r="A170" s="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24.0" customHeight="1">
      <c r="A171" s="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24.0" customHeight="1">
      <c r="A172" s="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24.0" customHeight="1">
      <c r="A173" s="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24.0" customHeight="1">
      <c r="A174" s="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24.0" customHeight="1">
      <c r="A175" s="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24.0" customHeight="1">
      <c r="A176" s="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24.0" customHeight="1">
      <c r="A177" s="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24.0" customHeight="1">
      <c r="A178" s="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24.0" customHeight="1">
      <c r="A179" s="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24.0" customHeight="1">
      <c r="A180" s="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24.0" customHeight="1">
      <c r="A181" s="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24.0" customHeight="1">
      <c r="A182" s="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24.0" customHeight="1">
      <c r="A183" s="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24.0" customHeight="1">
      <c r="A184" s="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24.0" customHeight="1">
      <c r="A185" s="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24.0" customHeight="1">
      <c r="A186" s="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24.0" customHeight="1">
      <c r="A187" s="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24.0" customHeight="1">
      <c r="A188" s="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24.0" customHeight="1">
      <c r="A189" s="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24.0" customHeight="1">
      <c r="A190" s="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24.0" customHeight="1">
      <c r="A191" s="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24.0" customHeight="1">
      <c r="A192" s="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24.0" customHeight="1">
      <c r="A193" s="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24.0" customHeight="1">
      <c r="A194" s="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24.0" customHeight="1">
      <c r="A195" s="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24.0" customHeight="1">
      <c r="A196" s="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24.0" customHeight="1">
      <c r="A197" s="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24.0" customHeight="1">
      <c r="A198" s="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24.0" customHeight="1">
      <c r="A199" s="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24.0" customHeight="1">
      <c r="A200" s="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24.0" customHeight="1">
      <c r="A201" s="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24.0" customHeight="1">
      <c r="A202" s="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24.0" customHeight="1">
      <c r="A203" s="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24.0" customHeight="1">
      <c r="A204" s="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24.0" customHeight="1">
      <c r="A205" s="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24.0" customHeight="1">
      <c r="A206" s="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24.0" customHeight="1">
      <c r="A207" s="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24.0" customHeight="1">
      <c r="A208" s="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24.0" customHeight="1">
      <c r="A209" s="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24.0" customHeight="1">
      <c r="A210" s="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24.0" customHeight="1">
      <c r="A211" s="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24.0" customHeight="1">
      <c r="A212" s="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24.0" customHeight="1">
      <c r="A213" s="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24.0" customHeight="1">
      <c r="A214" s="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24.0" customHeight="1">
      <c r="A215" s="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24.0" customHeight="1">
      <c r="A216" s="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24.0" customHeight="1">
      <c r="A217" s="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24.0" customHeight="1">
      <c r="A218" s="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24.0" customHeight="1">
      <c r="A219" s="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24.0" customHeight="1">
      <c r="A220" s="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">
    <mergeCell ref="B2:G2"/>
    <mergeCell ref="B13:E13"/>
    <mergeCell ref="B14:E14"/>
    <mergeCell ref="B15:E15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</hyperlinks>
  <printOptions/>
  <pageMargins bottom="0.75" footer="0.0" header="0.0" left="0.7" right="0.7" top="0.75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9.0"/>
    <col customWidth="1" min="3" max="3" width="84.25"/>
    <col customWidth="1" min="4" max="4" width="34.88"/>
    <col customWidth="1" min="5" max="6" width="12.63"/>
  </cols>
  <sheetData>
    <row r="1" ht="17.25" customHeight="1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7.25" customHeight="1">
      <c r="A2" s="38"/>
      <c r="B2" s="40" t="s">
        <v>7</v>
      </c>
      <c r="C2" s="27"/>
      <c r="D2" s="2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1"/>
      <c r="B3" s="42" t="s">
        <v>28</v>
      </c>
      <c r="C3" s="43" t="s">
        <v>29</v>
      </c>
      <c r="D3" s="44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2" t="s">
        <v>30</v>
      </c>
      <c r="C4" s="43" t="s">
        <v>31</v>
      </c>
      <c r="D4" s="4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2" t="s">
        <v>32</v>
      </c>
      <c r="C5" s="43" t="s">
        <v>33</v>
      </c>
      <c r="D5" s="4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2" t="s">
        <v>34</v>
      </c>
      <c r="C6" s="43" t="s">
        <v>35</v>
      </c>
      <c r="D6" s="45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2" t="s">
        <v>36</v>
      </c>
      <c r="C7" s="43" t="s">
        <v>37</v>
      </c>
      <c r="D7" s="45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2" t="s">
        <v>38</v>
      </c>
      <c r="C8" s="43" t="s">
        <v>39</v>
      </c>
      <c r="D8" s="45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 t="s">
        <v>40</v>
      </c>
      <c r="C9" s="47" t="s">
        <v>41</v>
      </c>
      <c r="D9" s="45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8" t="s">
        <v>42</v>
      </c>
      <c r="C10" s="47" t="s">
        <v>43</v>
      </c>
      <c r="D10" s="45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8" t="s">
        <v>44</v>
      </c>
      <c r="C11" s="47" t="s">
        <v>45</v>
      </c>
      <c r="D11" s="45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48" t="s">
        <v>46</v>
      </c>
      <c r="C12" s="47" t="s">
        <v>47</v>
      </c>
      <c r="D12" s="45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49" t="s">
        <v>48</v>
      </c>
      <c r="C13" s="50" t="s">
        <v>49</v>
      </c>
      <c r="D13" s="45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48" t="s">
        <v>50</v>
      </c>
      <c r="C14" s="51" t="s">
        <v>51</v>
      </c>
      <c r="D14" s="45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48" t="s">
        <v>52</v>
      </c>
      <c r="C15" s="47" t="s">
        <v>53</v>
      </c>
      <c r="D15" s="52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40" t="s">
        <v>54</v>
      </c>
      <c r="C17" s="27"/>
      <c r="D17" s="28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53" t="s">
        <v>55</v>
      </c>
      <c r="C18" s="54" t="s">
        <v>56</v>
      </c>
      <c r="D18" s="44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53" t="s">
        <v>57</v>
      </c>
      <c r="C19" s="54" t="s">
        <v>58</v>
      </c>
      <c r="D19" s="45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53" t="s">
        <v>59</v>
      </c>
      <c r="C20" s="54" t="s">
        <v>60</v>
      </c>
      <c r="D20" s="4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53" t="s">
        <v>61</v>
      </c>
      <c r="C21" s="54" t="s">
        <v>62</v>
      </c>
      <c r="D21" s="45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53" t="s">
        <v>63</v>
      </c>
      <c r="C22" s="54" t="s">
        <v>64</v>
      </c>
      <c r="D22" s="4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53" t="s">
        <v>65</v>
      </c>
      <c r="C23" s="54">
        <v>4.0</v>
      </c>
      <c r="D23" s="45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53" t="s">
        <v>66</v>
      </c>
      <c r="C24" s="54">
        <v>13.0</v>
      </c>
      <c r="D24" s="45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53" t="s">
        <v>67</v>
      </c>
      <c r="C25" s="54" t="s">
        <v>68</v>
      </c>
      <c r="D25" s="4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53" t="s">
        <v>69</v>
      </c>
      <c r="C26" s="54" t="s">
        <v>70</v>
      </c>
      <c r="D26" s="45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53" t="s">
        <v>69</v>
      </c>
      <c r="C27" s="54" t="s">
        <v>70</v>
      </c>
      <c r="D27" s="45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53" t="s">
        <v>71</v>
      </c>
      <c r="C28" s="54" t="s">
        <v>72</v>
      </c>
      <c r="D28" s="45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46" t="s">
        <v>73</v>
      </c>
      <c r="C29" s="55" t="s">
        <v>72</v>
      </c>
      <c r="D29" s="45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46" t="s">
        <v>74</v>
      </c>
      <c r="C30" s="55" t="s">
        <v>75</v>
      </c>
      <c r="D30" s="45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46" t="s">
        <v>76</v>
      </c>
      <c r="C31" s="55" t="s">
        <v>77</v>
      </c>
      <c r="D31" s="45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46" t="s">
        <v>78</v>
      </c>
      <c r="C32" s="55" t="s">
        <v>79</v>
      </c>
      <c r="D32" s="45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46" t="s">
        <v>80</v>
      </c>
      <c r="C33" s="55" t="s">
        <v>81</v>
      </c>
      <c r="D33" s="45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46" t="s">
        <v>82</v>
      </c>
      <c r="C34" s="55" t="s">
        <v>83</v>
      </c>
      <c r="D34" s="45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53" t="s">
        <v>84</v>
      </c>
      <c r="C35" s="54" t="s">
        <v>72</v>
      </c>
      <c r="D35" s="52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56" t="s">
        <v>11</v>
      </c>
      <c r="C37" s="27"/>
      <c r="D37" s="2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57" t="s">
        <v>85</v>
      </c>
      <c r="C38" s="58" t="s">
        <v>86</v>
      </c>
      <c r="D38" s="44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57" t="s">
        <v>87</v>
      </c>
      <c r="C39" s="59" t="s">
        <v>88</v>
      </c>
      <c r="D39" s="45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57" t="s">
        <v>89</v>
      </c>
      <c r="C40" s="59" t="s">
        <v>90</v>
      </c>
      <c r="D40" s="45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57" t="s">
        <v>91</v>
      </c>
      <c r="C41" s="59" t="s">
        <v>92</v>
      </c>
      <c r="D41" s="45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57" t="s">
        <v>93</v>
      </c>
      <c r="C42" s="59" t="s">
        <v>94</v>
      </c>
      <c r="D42" s="45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57" t="s">
        <v>95</v>
      </c>
      <c r="C43" s="59" t="s">
        <v>96</v>
      </c>
      <c r="D43" s="45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57" t="s">
        <v>97</v>
      </c>
      <c r="C44" s="60" t="s">
        <v>98</v>
      </c>
      <c r="D44" s="45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57" t="s">
        <v>99</v>
      </c>
      <c r="C45" s="60" t="s">
        <v>100</v>
      </c>
      <c r="D45" s="52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6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62"/>
      <c r="C47" s="63" t="s">
        <v>13</v>
      </c>
      <c r="D47" s="64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65" t="s">
        <v>101</v>
      </c>
      <c r="C48" s="66" t="s">
        <v>102</v>
      </c>
      <c r="D48" s="44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65" t="s">
        <v>103</v>
      </c>
      <c r="C49" s="66" t="s">
        <v>104</v>
      </c>
      <c r="D49" s="45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65" t="s">
        <v>105</v>
      </c>
      <c r="C50" s="66" t="s">
        <v>106</v>
      </c>
      <c r="D50" s="45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67" t="s">
        <v>107</v>
      </c>
      <c r="C51" s="66" t="s">
        <v>108</v>
      </c>
      <c r="D51" s="45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67" t="s">
        <v>109</v>
      </c>
      <c r="C52" s="68" t="s">
        <v>110</v>
      </c>
      <c r="D52" s="45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69" t="s">
        <v>111</v>
      </c>
      <c r="C53" s="66" t="s">
        <v>112</v>
      </c>
      <c r="D53" s="45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69" t="s">
        <v>113</v>
      </c>
      <c r="C54" s="66" t="s">
        <v>114</v>
      </c>
      <c r="D54" s="45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67" t="s">
        <v>115</v>
      </c>
      <c r="C55" s="66" t="s">
        <v>116</v>
      </c>
      <c r="D55" s="52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70"/>
      <c r="C57" s="71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72"/>
      <c r="C58" s="73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72"/>
      <c r="C59" s="73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72"/>
      <c r="C60" s="73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72"/>
      <c r="C61" s="73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72"/>
      <c r="C62" s="74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72"/>
      <c r="C63" s="73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70"/>
      <c r="C65" s="71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75"/>
      <c r="C66" s="73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75"/>
      <c r="C67" s="73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75"/>
      <c r="C68" s="73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73"/>
      <c r="C69" s="73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73"/>
      <c r="C70" s="74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76"/>
      <c r="C71" s="73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76"/>
      <c r="C72" s="73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73"/>
      <c r="C73" s="73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70"/>
      <c r="C75" s="71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75"/>
      <c r="C76" s="73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75"/>
      <c r="C77" s="73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75"/>
      <c r="C78" s="73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73"/>
      <c r="C79" s="73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73"/>
      <c r="C80" s="74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76"/>
      <c r="C81" s="73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76"/>
      <c r="C82" s="73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73"/>
      <c r="C83" s="73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5.7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ht="15.75" customHeight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ht="15.75" customHeight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ht="15.75" customHeight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ht="15.75" customHeight="1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ht="15.75" customHeight="1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ht="15.75" customHeight="1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ht="15.75" customHeight="1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ht="15.75" customHeight="1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</sheetData>
  <mergeCells count="7">
    <mergeCell ref="B2:D2"/>
    <mergeCell ref="D3:D15"/>
    <mergeCell ref="B17:D17"/>
    <mergeCell ref="D18:D35"/>
    <mergeCell ref="B37:D37"/>
    <mergeCell ref="D38:D45"/>
    <mergeCell ref="D48:D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6.8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