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B" sheetId="1" r:id="rId5"/>
    <sheet state="visible" name="Spesifikasi Perangkat" sheetId="2" r:id="rId6"/>
    <sheet state="visible" name="Rancangan Topologi" sheetId="3" r:id="rId7"/>
    <sheet state="visible" name="Rancangan Topologi rack" sheetId="4" r:id="rId8"/>
    <sheet state="visible" name="Pemetaan Piranti" sheetId="5" r:id="rId9"/>
  </sheets>
  <definedNames/>
  <calcPr/>
</workbook>
</file>

<file path=xl/sharedStrings.xml><?xml version="1.0" encoding="utf-8"?>
<sst xmlns="http://schemas.openxmlformats.org/spreadsheetml/2006/main" count="328" uniqueCount="264">
  <si>
    <t>Tabel Rencana Anggaran Biaya Perancangan Jaringan Perusahaan Cumulonimbus</t>
  </si>
  <si>
    <t>No</t>
  </si>
  <si>
    <t>Nama Perangkat</t>
  </si>
  <si>
    <t>Jumlah</t>
  </si>
  <si>
    <t>Harga Satuan (Rp)</t>
  </si>
  <si>
    <t>Harga Total (satuan x jumlah)</t>
  </si>
  <si>
    <t>Link Pembelian</t>
  </si>
  <si>
    <t>BigTwin SuperServer SYS-622BT-HNC8R</t>
  </si>
  <si>
    <t>https://www.serverdirect.nl/product/supermicro/systems+intel/bigtwin+superserver+sys-622bt-hnc8r+%28sys-622bt-hnc8r%29--SYS-622BT-HNC8R?_l=en</t>
  </si>
  <si>
    <t>MikroTik CCR2116-12G+4S+</t>
  </si>
  <si>
    <t>https://citraweb.com/produk/945/</t>
  </si>
  <si>
    <t>Aruba CX 8325</t>
  </si>
  <si>
    <t>https://buy.hpe.com/us/en/networking/switches/fixed-port-l3-managed-ethernet-switches/hpe-aruba-networking-cx-8325-switch-series/p/1011156780</t>
  </si>
  <si>
    <t>Juniper EX2300-24T</t>
  </si>
  <si>
    <r>
      <rPr>
        <rFont val="Times New Roman"/>
        <color rgb="FF1155CC"/>
        <sz val="12.0"/>
        <u/>
      </rPr>
      <t>https://www.tokopedia.com/centrali/juniper-ex2300-24t-ex2300-series-ethernet-switches</t>
    </r>
    <r>
      <rPr>
        <rFont val="Times New Roman"/>
        <color rgb="FF0000FF"/>
        <sz val="12.0"/>
        <u/>
      </rPr>
      <t xml:space="preserve"> </t>
    </r>
  </si>
  <si>
    <t>Kabel Lan 3M Cat6</t>
  </si>
  <si>
    <t>https://www.blibli.com/p/kabel-konektor-rj45-cat-6-panjang-3meter-kabel-premium-lan-cat-6-giga-speed/ps--TEK-70025-00538</t>
  </si>
  <si>
    <t>Kabel LAN 3M Cat7</t>
  </si>
  <si>
    <r>
      <rPr>
        <rFont val="Times New Roman"/>
        <color rgb="FF1155CC"/>
        <sz val="12.0"/>
        <u/>
      </rPr>
      <t>https://www.tokopedia.com/markas-komputer1/kabel-lan-15m-cat-7-utp-15-meter-pabrikan-cat7-original-siap-pakai?extParam=ivf%3Dfalse%26keyword%3Dkabel+cat+7%26search_id%3D2026051202250358238E9AE2DD30285WH1%26src%3Dsearch</t>
    </r>
    <r>
      <rPr>
        <rFont val="Times New Roman"/>
        <color rgb="FF0000FF"/>
        <sz val="12.0"/>
        <u/>
      </rPr>
      <t xml:space="preserve"> </t>
    </r>
  </si>
  <si>
    <t>Kabel 10G SFP+ DAC</t>
  </si>
  <si>
    <t>https://www.tokopedia.com/exadayalokaniaga/mikrobits-sfp-direct-attach-cable-10g-3m-sfp-10g-dac-3m</t>
  </si>
  <si>
    <t>Transceiver SFP+ 10GBase-T</t>
  </si>
  <si>
    <t>https://www.fs.com/sg/products/111924.html</t>
  </si>
  <si>
    <t>Total Harga</t>
  </si>
  <si>
    <t>PPN 11-12%</t>
  </si>
  <si>
    <t>Total Harga + PPN 11-12%</t>
  </si>
  <si>
    <t>Insyania Cahya Wiguna</t>
  </si>
  <si>
    <t>Annas Meilya Khadijah</t>
  </si>
  <si>
    <t>Processor socket</t>
  </si>
  <si>
    <t>LGA 41710</t>
  </si>
  <si>
    <t>Processor manufacturer</t>
  </si>
  <si>
    <t>Intel</t>
  </si>
  <si>
    <t>Processor family</t>
  </si>
  <si>
    <t>Intel® Xeon®</t>
  </si>
  <si>
    <t>Supported memory types</t>
  </si>
  <si>
    <t>DDR5-SDRAM</t>
  </si>
  <si>
    <t>Maximum RDIMM memory</t>
  </si>
  <si>
    <t>4 TB</t>
  </si>
  <si>
    <t>Storage drive sizes supported</t>
  </si>
  <si>
    <t>3.5,M.2</t>
  </si>
  <si>
    <t>Supported storage drive types</t>
  </si>
  <si>
    <t>HDD &amp; SSD</t>
  </si>
  <si>
    <t>Supported storage drive interfaces</t>
  </si>
  <si>
    <t>M.2, Serial Attached SCSI (SAS)</t>
  </si>
  <si>
    <t>Ethernet interface type</t>
  </si>
  <si>
    <t>Gigabit Ethernet</t>
  </si>
  <si>
    <t>Ethernet LAN data rates</t>
  </si>
  <si>
    <t>1000 Mbit/s</t>
  </si>
  <si>
    <t>LAN controller</t>
  </si>
  <si>
    <t>Via AIOM</t>
  </si>
  <si>
    <t>Power Supply</t>
  </si>
  <si>
    <t>2x 3600W Redundant (1 + 1) Titanium Level (96%) power supplies</t>
  </si>
  <si>
    <t>PC health monitoring</t>
  </si>
  <si>
    <t>CPU, Fan, Temperature</t>
  </si>
  <si>
    <t>CCR2116-12G-4S+ MIKROTIK Router Rackmount</t>
  </si>
  <si>
    <t>Product Code</t>
  </si>
  <si>
    <t>CCR2116-12G-4S+</t>
  </si>
  <si>
    <t>Architecture</t>
  </si>
  <si>
    <t>ARM 64bit</t>
  </si>
  <si>
    <t>CPU</t>
  </si>
  <si>
    <t>AL73400 2 GHz 16 Cores</t>
  </si>
  <si>
    <t>Main Storage/NAND</t>
  </si>
  <si>
    <t>128MB</t>
  </si>
  <si>
    <t>RAM</t>
  </si>
  <si>
    <t>16GB</t>
  </si>
  <si>
    <t>SFP Ports</t>
  </si>
  <si>
    <t>LAN Ports</t>
  </si>
  <si>
    <t>Memory Card Type</t>
  </si>
  <si>
    <t>M.2 Slots (1)</t>
  </si>
  <si>
    <t>Power Jack</t>
  </si>
  <si>
    <t>110-240V Dual</t>
  </si>
  <si>
    <t>Gigabit</t>
  </si>
  <si>
    <t>Yes</t>
  </si>
  <si>
    <t>Temperature Sensor</t>
  </si>
  <si>
    <t>Dimentions</t>
  </si>
  <si>
    <t>449 x 199 x 44 mm</t>
  </si>
  <si>
    <t>Operating System</t>
  </si>
  <si>
    <t>RouterOS v7 only</t>
  </si>
  <si>
    <t>Temperature Range</t>
  </si>
  <si>
    <t>-20C .. +60C</t>
  </si>
  <si>
    <t>RouterOS License</t>
  </si>
  <si>
    <t>Level6</t>
  </si>
  <si>
    <t>Serial Port</t>
  </si>
  <si>
    <t>Yes, RJ45</t>
  </si>
  <si>
    <t>Switch Chip</t>
  </si>
  <si>
    <t>Power consumption Maximum</t>
  </si>
  <si>
    <t>618W depending on the model, Idle: 143W depending on the model</t>
  </si>
  <si>
    <t>Heat dissipation Maximum</t>
  </si>
  <si>
    <t>2110 BTU/hr</t>
  </si>
  <si>
    <t>Input voltage100–240 VAC</t>
  </si>
  <si>
    <t>100–240 VAC, -36–72 VDC</t>
  </si>
  <si>
    <t>Ports</t>
  </si>
  <si>
    <t>Supports 48 ports of 1G/10G/25GbE (SFP/ SFP+/SFP28) and 8 ports of 40G/100GbE (QSFP+/QSFP28) or (32 ports of 40G/100GbE (QSFP+/ QSFP28)</t>
  </si>
  <si>
    <t>Switching capacity</t>
  </si>
  <si>
    <t>CX 8325 and CX 8325P models provide 6.4 Tbps switching capacity</t>
  </si>
  <si>
    <t>ThroughputMaximum</t>
  </si>
  <si>
    <t>2000 Mbps</t>
  </si>
  <si>
    <t>Memory and processor</t>
  </si>
  <si>
    <t>CPU: 2.2 GHz, Memory: Drive and Flash 16 GB RAM, 64 GB SSD, 8 GB Flash, Packet Buffer: 32 MB</t>
  </si>
  <si>
    <t>Power supply</t>
  </si>
  <si>
    <t>Field-replaceable, hot-swappable, and up to 2 power supplies or 2 fixed power supplies (1+1) in CX 8325H models</t>
  </si>
  <si>
    <t>Port</t>
  </si>
  <si>
    <t>24x Gigabit Ethernet</t>
  </si>
  <si>
    <t>Uplink</t>
  </si>
  <si>
    <t>4x 10G SFP+</t>
  </si>
  <si>
    <t>Switching Capacity</t>
  </si>
  <si>
    <t>80 Gbps</t>
  </si>
  <si>
    <t>Throughput</t>
  </si>
  <si>
    <t>95 Mpps</t>
  </si>
  <si>
    <t>VLAN</t>
  </si>
  <si>
    <t>4093</t>
  </si>
  <si>
    <t>OS</t>
  </si>
  <si>
    <t>Junos OS</t>
  </si>
  <si>
    <t>Rackamount</t>
  </si>
  <si>
    <t>1U</t>
  </si>
  <si>
    <t>Jumbo Frame</t>
  </si>
  <si>
    <t>9216 Bytes</t>
  </si>
  <si>
    <t>JUNIPER EX2300-24T</t>
  </si>
  <si>
    <t xml:space="preserve">1Gbe </t>
  </si>
  <si>
    <t>SFP+</t>
  </si>
  <si>
    <t>Aruba CX 8325-32C</t>
  </si>
  <si>
    <t>QSFP+</t>
  </si>
  <si>
    <t>cons</t>
  </si>
  <si>
    <t>mana</t>
  </si>
  <si>
    <t>sfp+</t>
  </si>
  <si>
    <t>1GE</t>
  </si>
  <si>
    <t>eth</t>
  </si>
  <si>
    <t>10 GE</t>
  </si>
  <si>
    <t>SFP +</t>
  </si>
  <si>
    <t>IPMI</t>
  </si>
  <si>
    <t>ens</t>
  </si>
  <si>
    <t>eno</t>
  </si>
  <si>
    <t>TABEL PEMETAAN CABLING SERVER</t>
  </si>
  <si>
    <t>Server</t>
  </si>
  <si>
    <t>Port eno1</t>
  </si>
  <si>
    <t>Port eno2</t>
  </si>
  <si>
    <t>Port enp129s0f0</t>
  </si>
  <si>
    <t>Port enp129s0f1</t>
  </si>
  <si>
    <t>Port IPMI</t>
  </si>
  <si>
    <t>Node A</t>
  </si>
  <si>
    <t>CX8325 A Port 0</t>
  </si>
  <si>
    <t>CX8325 B Port 0</t>
  </si>
  <si>
    <t>CX8325 B Port 1</t>
  </si>
  <si>
    <t>CX8325 A Port 1</t>
  </si>
  <si>
    <t>EX2300 Port 0</t>
  </si>
  <si>
    <t>Node B</t>
  </si>
  <si>
    <t>CX8325 A Port 2</t>
  </si>
  <si>
    <t>CX8325 B Port 2</t>
  </si>
  <si>
    <t>CX8325 B Port 3</t>
  </si>
  <si>
    <t>CX8325 A Port 3</t>
  </si>
  <si>
    <t>EX2300 Port 1</t>
  </si>
  <si>
    <t>Node C</t>
  </si>
  <si>
    <t>CX8325 A Port 4</t>
  </si>
  <si>
    <t>CX8325 B Port 4</t>
  </si>
  <si>
    <t>CX8325 B Port 5</t>
  </si>
  <si>
    <t>CX8325 A Port 5</t>
  </si>
  <si>
    <t>EX2300 Port 2</t>
  </si>
  <si>
    <t>Node D</t>
  </si>
  <si>
    <t>CX8325 A Port 6</t>
  </si>
  <si>
    <t>CX8325 B Port 6</t>
  </si>
  <si>
    <t>CX8325 B Port 7</t>
  </si>
  <si>
    <t>CX8325 A Port 7</t>
  </si>
  <si>
    <t>EX2300 Port 3</t>
  </si>
  <si>
    <t>TABEL PEMETAAN CABLING SWITCH DISTRIBUTION ARUBA CX 8325 A</t>
  </si>
  <si>
    <t>Tujuan</t>
  </si>
  <si>
    <t>Server Node A port eno1</t>
  </si>
  <si>
    <t>Server Node A port enp129s0f1</t>
  </si>
  <si>
    <t>Server Node B port eno1</t>
  </si>
  <si>
    <t>Server Node B port enp129s0f1</t>
  </si>
  <si>
    <t>Server Node C port eno1</t>
  </si>
  <si>
    <t>Server Node C port enp120s0f1</t>
  </si>
  <si>
    <t>Server Node D port eno1</t>
  </si>
  <si>
    <t>Server Node D port enp129s0f1</t>
  </si>
  <si>
    <t>Router A port SFP+ port 0</t>
  </si>
  <si>
    <t>Router B port SFP+ port 0</t>
  </si>
  <si>
    <t>Switch Juniper EX2300 port SFP+ 0</t>
  </si>
  <si>
    <t>TABEL PEMETAAN CABLING SWITCH DISTRIBUTION ARUBA CX 8325 B</t>
  </si>
  <si>
    <t>Server Node A port eno2</t>
  </si>
  <si>
    <t>Server Node A port enp129s0f0</t>
  </si>
  <si>
    <t>Server Node B port eno2</t>
  </si>
  <si>
    <t>Server Node B port enp129s0f0</t>
  </si>
  <si>
    <t>Server Node C port eno2</t>
  </si>
  <si>
    <t>Server Node C port enp120s0f0</t>
  </si>
  <si>
    <t>Server Node D port eno2</t>
  </si>
  <si>
    <t>Server Node D port enp129s0f0</t>
  </si>
  <si>
    <t>Router A port SFP+ port 1</t>
  </si>
  <si>
    <t>Router B port SFP+ port 1</t>
  </si>
  <si>
    <t>Switch Juniper EX2300 port SFP+ 1</t>
  </si>
  <si>
    <t>TABEL PEMETAAN CABLING SWITCH MANAGEMENT JUNIPER EX2300</t>
  </si>
  <si>
    <t>0 (RJ45)</t>
  </si>
  <si>
    <t>Server Node A port IPMI</t>
  </si>
  <si>
    <t>1 (RJ45)</t>
  </si>
  <si>
    <t>2 (RJ45)</t>
  </si>
  <si>
    <t>Server Node B port IPMI</t>
  </si>
  <si>
    <t>3 (RJ45)</t>
  </si>
  <si>
    <t>Port SFP+ 0</t>
  </si>
  <si>
    <t>Server Node C port 10</t>
  </si>
  <si>
    <t>PortSFP+ 1</t>
  </si>
  <si>
    <t>TABEL PEMETAAN CABLING ROUTER A (MIKROTIK CCR2116)</t>
  </si>
  <si>
    <t>SFP+ Port 0</t>
  </si>
  <si>
    <t>Switch Distribution A (CX8325 A) port 8</t>
  </si>
  <si>
    <t>SFP+ Port 1</t>
  </si>
  <si>
    <t>Switch Distribution A (CX8325 B) port 8</t>
  </si>
  <si>
    <t>Gigabit Ethernet Port 0</t>
  </si>
  <si>
    <t>Core Layer/Internet</t>
  </si>
  <si>
    <t>Switch Distribution A (CX8325 A) port 9</t>
  </si>
  <si>
    <t>TABEL SUBNETTING</t>
  </si>
  <si>
    <t>Network</t>
  </si>
  <si>
    <t>Subnet Mask</t>
  </si>
  <si>
    <t>Gateway</t>
  </si>
  <si>
    <t>Broadcast</t>
  </si>
  <si>
    <t>Jumlah IP yang dapat dialokasikan</t>
  </si>
  <si>
    <t>IP Start</t>
  </si>
  <si>
    <t>IP End</t>
  </si>
  <si>
    <t>10 (Data)</t>
  </si>
  <si>
    <t>10.24.10.0</t>
  </si>
  <si>
    <t>255.255.254.0</t>
  </si>
  <si>
    <t>10.24.10.1</t>
  </si>
  <si>
    <t>10.24.11.255</t>
  </si>
  <si>
    <t>10.24.10.2</t>
  </si>
  <si>
    <t>10.24.11.254</t>
  </si>
  <si>
    <t>12 (Storage)</t>
  </si>
  <si>
    <t>10.24.12.0</t>
  </si>
  <si>
    <t>10.24.12.1</t>
  </si>
  <si>
    <t>10.24.13.255</t>
  </si>
  <si>
    <t>10.24.12.2</t>
  </si>
  <si>
    <t>10.24.13.254</t>
  </si>
  <si>
    <t>14 (Management)</t>
  </si>
  <si>
    <t>10.24.14.0</t>
  </si>
  <si>
    <t>10.24.14.1</t>
  </si>
  <si>
    <t>10.24.15.255</t>
  </si>
  <si>
    <t>10.24.14.2</t>
  </si>
  <si>
    <t>10.24.15.254</t>
  </si>
  <si>
    <t>TABEL ALOKASI IP ADDRESS PADAPERANGKAT</t>
  </si>
  <si>
    <t>Node Server</t>
  </si>
  <si>
    <t>Interface Address</t>
  </si>
  <si>
    <t>A</t>
  </si>
  <si>
    <t>eno1</t>
  </si>
  <si>
    <t>10.24.10.10/23</t>
  </si>
  <si>
    <t>eno2</t>
  </si>
  <si>
    <t>10.24.10.11/23</t>
  </si>
  <si>
    <t>enp129s0f0</t>
  </si>
  <si>
    <t>10.24.12.10/23</t>
  </si>
  <si>
    <t>enp129s0f1</t>
  </si>
  <si>
    <t>10.24.12.11/23</t>
  </si>
  <si>
    <t>10.24.14.10/23</t>
  </si>
  <si>
    <t>B</t>
  </si>
  <si>
    <t>10.24.10.20/23</t>
  </si>
  <si>
    <t>10.24.10.21/23</t>
  </si>
  <si>
    <t>10.24.12.20/23</t>
  </si>
  <si>
    <t>10.24.12.21/23</t>
  </si>
  <si>
    <t>10.24.14.20/23</t>
  </si>
  <si>
    <t>C</t>
  </si>
  <si>
    <t>10.24.10.30/23</t>
  </si>
  <si>
    <t>10.24.10.31/23</t>
  </si>
  <si>
    <t>10.24.12.30/23</t>
  </si>
  <si>
    <t>10.24.12.31/23</t>
  </si>
  <si>
    <t>10.24.14.30/23</t>
  </si>
  <si>
    <t>D</t>
  </si>
  <si>
    <t>10.24.10.40/23</t>
  </si>
  <si>
    <t>10.24.10.41/23</t>
  </si>
  <si>
    <t>10.24.12.40/23</t>
  </si>
  <si>
    <t>10.24.12.41/23</t>
  </si>
  <si>
    <t>10.24.14.40/23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</si>
</sst>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Rp]#,##0"/>
  </numFmts>
  <fonts count="37">
    <font>
      <sz val="10.0"/>
      <color rgb="FF000000"/>
      <name val="Arial"/>
      <scheme val="minor"/>
    </font>
    <font>
      <sz val="12.0"/>
      <color rgb="FF000000"/>
      <name val="Arial"/>
    </font>
    <font>
      <b/>
      <sz val="16.0"/>
      <color rgb="FF000000"/>
      <name val="Arial"/>
    </font>
    <font>
      <b/>
      <sz val="12.0"/>
      <color theme="1"/>
      <name val="Arial"/>
    </font>
    <font>
      <b/>
      <sz val="12.0"/>
      <color theme="1"/>
      <name val="Times New Roman"/>
    </font>
    <font>
      <sz val="12.0"/>
      <color theme="1"/>
      <name val="Arial"/>
    </font>
    <font>
      <sz val="12.0"/>
      <color rgb="FF222222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  <font>
      <sz val="12.0"/>
      <color rgb="FF0F1115"/>
      <name val="Times New Roman"/>
    </font>
    <font>
      <sz val="13.0"/>
      <color rgb="FF212529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/>
    <font>
      <b/>
      <sz val="22.0"/>
      <color rgb="FF38761D"/>
      <name val="Times New Roman"/>
    </font>
    <font>
      <sz val="11.0"/>
      <color theme="1"/>
      <name val="Times New Roman"/>
    </font>
    <font>
      <sz val="11.0"/>
      <color rgb="FF222222"/>
      <name val="Times New Roman"/>
    </font>
    <font>
      <b/>
      <sz val="11.0"/>
      <color theme="1"/>
      <name val="Times New Roman"/>
    </font>
    <font>
      <b/>
      <sz val="11.0"/>
      <color rgb="FF212529"/>
      <name val="Times New Roman"/>
    </font>
    <font>
      <sz val="11.0"/>
      <color rgb="FF000000"/>
      <name val="Times New Roman"/>
    </font>
    <font>
      <sz val="11.0"/>
      <color rgb="FF212529"/>
      <name val="Times New Roman"/>
    </font>
    <font>
      <sz val="11.0"/>
      <color rgb="FF0F1115"/>
      <name val="Times New Roman"/>
    </font>
    <font>
      <b/>
      <sz val="11.0"/>
      <color rgb="FF000000"/>
      <name val="Times New Roman"/>
    </font>
    <font>
      <sz val="11.0"/>
      <color rgb="FF000000"/>
      <name val="MetricHPEXS"/>
    </font>
    <font>
      <sz val="12.0"/>
      <color rgb="FF000000"/>
      <name val="MetricHPEXS"/>
    </font>
    <font>
      <b/>
      <sz val="11.0"/>
      <color rgb="FF19222A"/>
      <name val="Times New Roman"/>
    </font>
    <font>
      <color rgb="FF000000"/>
      <name val="Arial"/>
    </font>
    <font>
      <color rgb="FF000000"/>
      <name val="Arial"/>
      <scheme val="minor"/>
    </font>
    <font>
      <color rgb="FFEFEFEF"/>
      <name val="Arial"/>
      <scheme val="minor"/>
    </font>
    <font>
      <color rgb="FF0F1115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theme="0"/>
      <name val="Arial"/>
      <scheme val="minor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2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left" readingOrder="0"/>
    </xf>
    <xf borderId="2" fillId="0" fontId="7" numFmtId="3" xfId="0" applyAlignment="1" applyBorder="1" applyFont="1" applyNumberFormat="1">
      <alignment horizontal="center" vertical="center"/>
    </xf>
    <xf borderId="2" fillId="0" fontId="7" numFmtId="165" xfId="0" applyAlignment="1" applyBorder="1" applyFont="1" applyNumberFormat="1">
      <alignment horizontal="left" readingOrder="0" vertical="center"/>
    </xf>
    <xf borderId="2" fillId="0" fontId="7" numFmtId="165" xfId="0" applyAlignment="1" applyBorder="1" applyFont="1" applyNumberFormat="1">
      <alignment horizontal="left" vertical="center"/>
    </xf>
    <xf borderId="2" fillId="0" fontId="8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  <xf borderId="2" fillId="2" fontId="9" numFmtId="0" xfId="0" applyAlignment="1" applyBorder="1" applyFill="1" applyFont="1">
      <alignment horizontal="left" readingOrder="0"/>
    </xf>
    <xf borderId="2" fillId="2" fontId="10" numFmtId="165" xfId="0" applyAlignment="1" applyBorder="1" applyFont="1" applyNumberFormat="1">
      <alignment horizontal="left" readingOrder="0"/>
    </xf>
    <xf borderId="2" fillId="0" fontId="11" numFmtId="165" xfId="0" applyAlignment="1" applyBorder="1" applyFont="1" applyNumberFormat="1">
      <alignment horizontal="left" readingOrder="0" vertical="center"/>
    </xf>
    <xf borderId="2" fillId="0" fontId="7" numFmtId="0" xfId="0" applyAlignment="1" applyBorder="1" applyFont="1">
      <alignment horizontal="left" readingOrder="0" vertical="center"/>
    </xf>
    <xf borderId="2" fillId="0" fontId="12" numFmtId="0" xfId="0" applyAlignment="1" applyBorder="1" applyFont="1">
      <alignment readingOrder="0" vertical="center"/>
    </xf>
    <xf borderId="2" fillId="0" fontId="7" numFmtId="3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2" fillId="2" fontId="9" numFmtId="0" xfId="0" applyAlignment="1" applyBorder="1" applyFont="1">
      <alignment horizontal="left" readingOrder="0"/>
    </xf>
    <xf borderId="3" fillId="0" fontId="7" numFmtId="0" xfId="0" applyAlignment="1" applyBorder="1" applyFont="1">
      <alignment horizontal="center" vertical="center"/>
    </xf>
    <xf borderId="4" fillId="0" fontId="13" numFmtId="0" xfId="0" applyBorder="1" applyFont="1"/>
    <xf borderId="5" fillId="0" fontId="13" numFmtId="0" xfId="0" applyBorder="1" applyFont="1"/>
    <xf borderId="2" fillId="0" fontId="7" numFmtId="165" xfId="0" applyAlignment="1" applyBorder="1" applyFont="1" applyNumberFormat="1">
      <alignment horizontal="right" readingOrder="0" vertical="center"/>
    </xf>
    <xf borderId="2" fillId="0" fontId="5" numFmtId="0" xfId="0" applyAlignment="1" applyBorder="1" applyFont="1">
      <alignment horizontal="left"/>
    </xf>
    <xf borderId="0" fillId="0" fontId="5" numFmtId="0" xfId="0" applyFont="1"/>
    <xf borderId="2" fillId="0" fontId="7" numFmtId="165" xfId="0" applyAlignment="1" applyBorder="1" applyFont="1" applyNumberFormat="1">
      <alignment vertical="center"/>
    </xf>
    <xf borderId="2" fillId="0" fontId="5" numFmtId="165" xfId="0" applyAlignment="1" applyBorder="1" applyFont="1" applyNumberFormat="1">
      <alignment horizontal="left"/>
    </xf>
    <xf borderId="2" fillId="0" fontId="5" numFmtId="0" xfId="0" applyBorder="1" applyFont="1"/>
    <xf borderId="0" fillId="0" fontId="7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15" numFmtId="0" xfId="0" applyAlignment="1" applyFont="1">
      <alignment horizontal="center"/>
    </xf>
    <xf borderId="0" fillId="0" fontId="15" numFmtId="0" xfId="0" applyFont="1"/>
    <xf borderId="3" fillId="3" fontId="15" numFmtId="0" xfId="0" applyAlignment="1" applyBorder="1" applyFill="1" applyFont="1">
      <alignment horizontal="center" readingOrder="0"/>
    </xf>
    <xf borderId="6" fillId="2" fontId="16" numFmtId="0" xfId="0" applyAlignment="1" applyBorder="1" applyFont="1">
      <alignment horizontal="left"/>
    </xf>
    <xf borderId="2" fillId="0" fontId="17" numFmtId="0" xfId="0" applyAlignment="1" applyBorder="1" applyFont="1">
      <alignment readingOrder="0" vertical="center"/>
    </xf>
    <xf borderId="2" fillId="0" fontId="15" numFmtId="0" xfId="0" applyAlignment="1" applyBorder="1" applyFont="1">
      <alignment readingOrder="0" shrinkToFit="0" vertical="center" wrapText="0"/>
    </xf>
    <xf borderId="1" fillId="0" fontId="15" numFmtId="0" xfId="0" applyBorder="1" applyFont="1"/>
    <xf borderId="7" fillId="0" fontId="13" numFmtId="0" xfId="0" applyBorder="1" applyFont="1"/>
    <xf borderId="2" fillId="0" fontId="18" numFmtId="0" xfId="0" applyAlignment="1" applyBorder="1" applyFont="1">
      <alignment readingOrder="0" vertical="center"/>
    </xf>
    <xf borderId="2" fillId="2" fontId="15" numFmtId="0" xfId="0" applyAlignment="1" applyBorder="1" applyFont="1">
      <alignment readingOrder="0" vertical="center"/>
    </xf>
    <xf borderId="2" fillId="2" fontId="17" numFmtId="0" xfId="0" applyAlignment="1" applyBorder="1" applyFont="1">
      <alignment horizontal="left" readingOrder="0" vertical="center"/>
    </xf>
    <xf borderId="2" fillId="0" fontId="17" numFmtId="0" xfId="0" applyAlignment="1" applyBorder="1" applyFont="1">
      <alignment horizontal="left" readingOrder="0" vertical="center"/>
    </xf>
    <xf borderId="2" fillId="2" fontId="19" numFmtId="0" xfId="0" applyAlignment="1" applyBorder="1" applyFont="1">
      <alignment horizontal="left" readingOrder="0" vertical="center"/>
    </xf>
    <xf borderId="2" fillId="2" fontId="15" numFmtId="0" xfId="0" applyAlignment="1" applyBorder="1" applyFont="1">
      <alignment horizontal="left" readingOrder="0" vertical="center"/>
    </xf>
    <xf borderId="8" fillId="0" fontId="13" numFmtId="0" xfId="0" applyBorder="1" applyFont="1"/>
    <xf borderId="2" fillId="0" fontId="18" numFmtId="0" xfId="0" applyAlignment="1" applyBorder="1" applyFont="1">
      <alignment horizontal="left" readingOrder="0" vertical="center"/>
    </xf>
    <xf borderId="2" fillId="0" fontId="20" numFmtId="0" xfId="0" applyAlignment="1" applyBorder="1" applyFont="1">
      <alignment horizontal="left" readingOrder="0" vertical="center"/>
    </xf>
    <xf borderId="2" fillId="0" fontId="20" numFmtId="0" xfId="0" applyAlignment="1" applyBorder="1" applyFont="1">
      <alignment readingOrder="0" vertical="center"/>
    </xf>
    <xf borderId="3" fillId="3" fontId="21" numFmtId="0" xfId="0" applyAlignment="1" applyBorder="1" applyFont="1">
      <alignment horizontal="center" readingOrder="0"/>
    </xf>
    <xf borderId="2" fillId="2" fontId="22" numFmtId="0" xfId="0" applyAlignment="1" applyBorder="1" applyFont="1">
      <alignment readingOrder="0" vertical="center"/>
    </xf>
    <xf borderId="2" fillId="0" fontId="15" numFmtId="0" xfId="0" applyAlignment="1" applyBorder="1" applyFont="1">
      <alignment readingOrder="0" vertical="center"/>
    </xf>
    <xf borderId="2" fillId="0" fontId="19" numFmtId="0" xfId="0" applyAlignment="1" applyBorder="1" applyFont="1">
      <alignment horizontal="left" readingOrder="0" vertical="center"/>
    </xf>
    <xf borderId="2" fillId="2" fontId="19" numFmtId="0" xfId="0" applyAlignment="1" applyBorder="1" applyFont="1">
      <alignment readingOrder="0" vertical="center"/>
    </xf>
    <xf borderId="0" fillId="2" fontId="23" numFmtId="0" xfId="0" applyAlignment="1" applyFont="1">
      <alignment readingOrder="0"/>
    </xf>
    <xf borderId="2" fillId="3" fontId="23" numFmtId="0" xfId="0" applyBorder="1" applyFont="1"/>
    <xf borderId="4" fillId="3" fontId="15" numFmtId="0" xfId="0" applyAlignment="1" applyBorder="1" applyFont="1">
      <alignment horizontal="center" readingOrder="0"/>
    </xf>
    <xf borderId="5" fillId="3" fontId="15" numFmtId="0" xfId="0" applyAlignment="1" applyBorder="1" applyFont="1">
      <alignment horizontal="center"/>
    </xf>
    <xf borderId="2" fillId="2" fontId="22" numFmtId="0" xfId="0" applyAlignment="1" applyBorder="1" applyFont="1">
      <alignment readingOrder="0"/>
    </xf>
    <xf borderId="2" fillId="0" fontId="15" numFmtId="0" xfId="0" applyAlignment="1" applyBorder="1" applyFont="1">
      <alignment readingOrder="0"/>
    </xf>
    <xf borderId="2" fillId="0" fontId="17" numFmtId="0" xfId="0" applyAlignment="1" applyBorder="1" applyFont="1">
      <alignment readingOrder="0"/>
    </xf>
    <xf borderId="2" fillId="0" fontId="15" numFmtId="49" xfId="0" applyAlignment="1" applyBorder="1" applyFont="1" applyNumberFormat="1">
      <alignment readingOrder="0"/>
    </xf>
    <xf borderId="2" fillId="0" fontId="17" numFmtId="0" xfId="0" applyAlignment="1" applyBorder="1" applyFont="1">
      <alignment readingOrder="0" shrinkToFit="0" wrapText="1"/>
    </xf>
    <xf borderId="0" fillId="0" fontId="24" numFmtId="0" xfId="0" applyFont="1"/>
    <xf borderId="0" fillId="0" fontId="15" numFmtId="0" xfId="0" applyAlignment="1" applyFont="1">
      <alignment horizontal="center" readingOrder="0"/>
    </xf>
    <xf borderId="0" fillId="0" fontId="25" numFmtId="0" xfId="0" applyAlignment="1" applyFont="1">
      <alignment readingOrder="0" vertical="center"/>
    </xf>
    <xf borderId="0" fillId="0" fontId="15" numFmtId="0" xfId="0" applyAlignment="1" applyFont="1">
      <alignment readingOrder="0"/>
    </xf>
    <xf borderId="0" fillId="0" fontId="15" numFmtId="49" xfId="0" applyAlignment="1" applyFont="1" applyNumberFormat="1">
      <alignment readingOrder="0"/>
    </xf>
    <xf borderId="0" fillId="0" fontId="26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0" fontId="15" numFmtId="0" xfId="0" applyFont="1"/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9" fillId="4" fontId="29" numFmtId="0" xfId="0" applyAlignment="1" applyBorder="1" applyFill="1" applyFont="1">
      <alignment readingOrder="0"/>
    </xf>
    <xf borderId="10" fillId="4" fontId="30" numFmtId="0" xfId="0" applyAlignment="1" applyBorder="1" applyFont="1">
      <alignment readingOrder="0"/>
    </xf>
    <xf borderId="10" fillId="4" fontId="28" numFmtId="0" xfId="0" applyAlignment="1" applyBorder="1" applyFont="1">
      <alignment readingOrder="0"/>
    </xf>
    <xf borderId="10" fillId="4" fontId="31" numFmtId="0" xfId="0" applyBorder="1" applyFont="1"/>
    <xf borderId="11" fillId="4" fontId="31" numFmtId="0" xfId="0" applyBorder="1" applyFont="1"/>
    <xf borderId="12" fillId="4" fontId="31" numFmtId="0" xfId="0" applyBorder="1" applyFont="1"/>
    <xf borderId="2" fillId="0" fontId="31" numFmtId="0" xfId="0" applyAlignment="1" applyBorder="1" applyFont="1">
      <alignment readingOrder="0"/>
    </xf>
    <xf borderId="0" fillId="4" fontId="31" numFmtId="0" xfId="0" applyFont="1"/>
    <xf borderId="0" fillId="4" fontId="29" numFmtId="0" xfId="0" applyAlignment="1" applyFont="1">
      <alignment readingOrder="0"/>
    </xf>
    <xf borderId="13" fillId="4" fontId="31" numFmtId="0" xfId="0" applyBorder="1" applyFont="1"/>
    <xf borderId="14" fillId="4" fontId="31" numFmtId="0" xfId="0" applyBorder="1" applyFont="1"/>
    <xf borderId="15" fillId="4" fontId="31" numFmtId="0" xfId="0" applyBorder="1" applyFont="1"/>
    <xf borderId="16" fillId="4" fontId="31" numFmtId="0" xfId="0" applyBorder="1" applyFont="1"/>
    <xf borderId="0" fillId="0" fontId="31" numFmtId="0" xfId="0" applyAlignment="1" applyFont="1">
      <alignment readingOrder="0"/>
    </xf>
    <xf borderId="0" fillId="4" fontId="30" numFmtId="0" xfId="0" applyAlignment="1" applyFont="1">
      <alignment readingOrder="0"/>
    </xf>
    <xf borderId="10" fillId="4" fontId="31" numFmtId="0" xfId="0" applyAlignment="1" applyBorder="1" applyFont="1">
      <alignment readingOrder="0"/>
    </xf>
    <xf borderId="11" fillId="4" fontId="31" numFmtId="0" xfId="0" applyAlignment="1" applyBorder="1" applyFont="1">
      <alignment readingOrder="0"/>
    </xf>
    <xf borderId="9" fillId="4" fontId="31" numFmtId="0" xfId="0" applyBorder="1" applyFont="1"/>
    <xf borderId="12" fillId="4" fontId="31" numFmtId="0" xfId="0" applyAlignment="1" applyBorder="1" applyFont="1">
      <alignment readingOrder="0"/>
    </xf>
    <xf borderId="2" fillId="2" fontId="27" numFmtId="0" xfId="0" applyAlignment="1" applyBorder="1" applyFont="1">
      <alignment readingOrder="0"/>
    </xf>
    <xf borderId="0" fillId="4" fontId="32" numFmtId="0" xfId="0" applyAlignment="1" applyFont="1">
      <alignment horizontal="center" readingOrder="0" vertical="center"/>
    </xf>
    <xf borderId="15" fillId="4" fontId="30" numFmtId="0" xfId="0" applyAlignment="1" applyBorder="1" applyFont="1">
      <alignment readingOrder="0"/>
    </xf>
    <xf borderId="0" fillId="0" fontId="33" numFmtId="0" xfId="0" applyAlignment="1" applyFont="1">
      <alignment readingOrder="0"/>
    </xf>
    <xf borderId="9" fillId="0" fontId="31" numFmtId="0" xfId="0" applyAlignment="1" applyBorder="1" applyFont="1">
      <alignment readingOrder="0"/>
    </xf>
    <xf borderId="11" fillId="0" fontId="13" numFmtId="0" xfId="0" applyBorder="1" applyFont="1"/>
    <xf borderId="10" fillId="0" fontId="13" numFmtId="0" xfId="0" applyBorder="1" applyFont="1"/>
    <xf borderId="14" fillId="0" fontId="13" numFmtId="0" xfId="0" applyBorder="1" applyFont="1"/>
    <xf borderId="16" fillId="0" fontId="13" numFmtId="0" xfId="0" applyBorder="1" applyFont="1"/>
    <xf borderId="15" fillId="0" fontId="13" numFmtId="0" xfId="0" applyBorder="1" applyFont="1"/>
    <xf borderId="3" fillId="0" fontId="31" numFmtId="0" xfId="0" applyAlignment="1" applyBorder="1" applyFont="1">
      <alignment readingOrder="0"/>
    </xf>
    <xf borderId="3" fillId="2" fontId="34" numFmtId="0" xfId="0" applyAlignment="1" applyBorder="1" applyFont="1">
      <alignment readingOrder="0"/>
    </xf>
    <xf borderId="3" fillId="2" fontId="0" numFmtId="0" xfId="0" applyAlignment="1" applyBorder="1" applyFont="1">
      <alignment readingOrder="0"/>
    </xf>
    <xf borderId="3" fillId="0" fontId="35" numFmtId="0" xfId="0" applyAlignment="1" applyBorder="1" applyFont="1">
      <alignment vertical="bottom"/>
    </xf>
    <xf borderId="3" fillId="0" fontId="35" numFmtId="0" xfId="0" applyAlignment="1" applyBorder="1" applyFont="1">
      <alignment readingOrder="0" vertical="bottom"/>
    </xf>
    <xf borderId="3" fillId="0" fontId="35" numFmtId="0" xfId="0" applyAlignment="1" applyBorder="1" applyFont="1">
      <alignment vertical="bottom"/>
    </xf>
    <xf borderId="0" fillId="2" fontId="36" numFmtId="0" xfId="0" applyAlignment="1" applyFont="1">
      <alignment readingOrder="0"/>
    </xf>
    <xf borderId="3" fillId="2" fontId="3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3</xdr:row>
      <xdr:rowOff>76200</xdr:rowOff>
    </xdr:from>
    <xdr:ext cx="2352675" cy="1800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24</xdr:row>
      <xdr:rowOff>180975</xdr:rowOff>
    </xdr:from>
    <xdr:ext cx="2457450" cy="647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35</xdr:row>
      <xdr:rowOff>104775</xdr:rowOff>
    </xdr:from>
    <xdr:ext cx="2505075" cy="188595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47</xdr:row>
      <xdr:rowOff>28575</xdr:rowOff>
    </xdr:from>
    <xdr:ext cx="2571750" cy="15525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171450</xdr:rowOff>
    </xdr:from>
    <xdr:ext cx="6029325" cy="53435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</xdr:row>
      <xdr:rowOff>19050</xdr:rowOff>
    </xdr:from>
    <xdr:ext cx="4495800" cy="28194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erdirect.nl/product/supermicro/systems+intel/bigtwin+superserver+sys-622bt-hnc8r+%28sys-622bt-hnc8r%29--SYS-622BT-HNC8R?_l=en" TargetMode="External"/><Relationship Id="rId2" Type="http://schemas.openxmlformats.org/officeDocument/2006/relationships/hyperlink" Target="https://citraweb.com/produk/945/" TargetMode="External"/><Relationship Id="rId3" Type="http://schemas.openxmlformats.org/officeDocument/2006/relationships/hyperlink" Target="https://buy.hpe.com/us/en/networking/switches/fixed-port-l3-managed-ethernet-switches/hpe-aruba-networking-cx-8325-switch-series/p/1011156780" TargetMode="External"/><Relationship Id="rId4" Type="http://schemas.openxmlformats.org/officeDocument/2006/relationships/hyperlink" Target="https://www.tokopedia.com/centrali/juniper-ex2300-24t-ex2300-series-ethernet-switche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blibli.com/p/kabel-konektor-rj45-cat-6-panjang-3meter-kabel-premium-lan-cat-6-giga-speed/ps--TEK-70025-00538" TargetMode="External"/><Relationship Id="rId6" Type="http://schemas.openxmlformats.org/officeDocument/2006/relationships/hyperlink" Target="https://www.tokopedia.com/markas-komputer1/kabel-lan-15m-cat-7-utp-15-meter-pabrikan-cat7-original-siap-pakai?extParam=ivf%3Dfalse%26keyword%3Dkabel+cat+7%26search_id%3D2026051202250358238E9AE2DD30285WH1%26src%3Dsearch" TargetMode="External"/><Relationship Id="rId7" Type="http://schemas.openxmlformats.org/officeDocument/2006/relationships/hyperlink" Target="https://www.tokopedia.com/exadayalokaniaga/mikrobits-sfp-direct-attach-cable-10g-3m-sfp-10g-dac-3m" TargetMode="External"/><Relationship Id="rId8" Type="http://schemas.openxmlformats.org/officeDocument/2006/relationships/hyperlink" Target="https://www.fs.com/sg/products/111924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0"/>
    <col customWidth="1" min="3" max="3" width="47.5"/>
    <col customWidth="1" min="4" max="4" width="14.38"/>
    <col customWidth="1" min="5" max="5" width="18.13"/>
    <col customWidth="1" min="6" max="6" width="19.25"/>
    <col customWidth="1" min="7" max="7" width="137.75"/>
    <col customWidth="1" min="8" max="27" width="12.63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4.0" customHeight="1">
      <c r="A2" s="1"/>
      <c r="B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42.0" customHeight="1">
      <c r="A4" s="3"/>
      <c r="B4" s="4" t="s">
        <v>1</v>
      </c>
      <c r="C4" s="5" t="s">
        <v>2</v>
      </c>
      <c r="D4" s="6" t="s">
        <v>3</v>
      </c>
      <c r="E4" s="7" t="s">
        <v>4</v>
      </c>
      <c r="F4" s="8" t="s">
        <v>5</v>
      </c>
      <c r="G4" s="5" t="s">
        <v>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24.0" customHeight="1">
      <c r="A5" s="10"/>
      <c r="B5" s="11">
        <v>1.0</v>
      </c>
      <c r="C5" s="12" t="s">
        <v>7</v>
      </c>
      <c r="D5" s="13">
        <v>1.0</v>
      </c>
      <c r="E5" s="14">
        <v>2.20753674E8</v>
      </c>
      <c r="F5" s="15">
        <f t="shared" ref="F5:F12" si="1">D5*E5</f>
        <v>220753674</v>
      </c>
      <c r="G5" s="16" t="s">
        <v>8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4.0" customHeight="1">
      <c r="A6" s="10"/>
      <c r="B6" s="11">
        <v>2.0</v>
      </c>
      <c r="C6" s="18" t="s">
        <v>9</v>
      </c>
      <c r="D6" s="13">
        <v>2.0</v>
      </c>
      <c r="E6" s="19">
        <v>1.837E7</v>
      </c>
      <c r="F6" s="15">
        <f t="shared" si="1"/>
        <v>36740000</v>
      </c>
      <c r="G6" s="16" t="s">
        <v>10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4.0" customHeight="1">
      <c r="A7" s="10"/>
      <c r="B7" s="11">
        <v>3.0</v>
      </c>
      <c r="C7" s="18" t="s">
        <v>11</v>
      </c>
      <c r="D7" s="13">
        <v>2.0</v>
      </c>
      <c r="E7" s="20">
        <v>5.8597875196E8</v>
      </c>
      <c r="F7" s="15">
        <f t="shared" si="1"/>
        <v>1171957504</v>
      </c>
      <c r="G7" s="16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4.0" customHeight="1">
      <c r="A8" s="10"/>
      <c r="B8" s="11">
        <v>4.0</v>
      </c>
      <c r="C8" s="21" t="s">
        <v>13</v>
      </c>
      <c r="D8" s="13">
        <v>1.0</v>
      </c>
      <c r="E8" s="14">
        <v>2.9345E7</v>
      </c>
      <c r="F8" s="15">
        <f t="shared" si="1"/>
        <v>29345000</v>
      </c>
      <c r="G8" s="22" t="s">
        <v>14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4.0" customHeight="1">
      <c r="A9" s="10"/>
      <c r="B9" s="11">
        <v>5.0</v>
      </c>
      <c r="C9" s="21" t="s">
        <v>15</v>
      </c>
      <c r="D9" s="23">
        <v>4.0</v>
      </c>
      <c r="E9" s="14">
        <v>16349.0</v>
      </c>
      <c r="F9" s="15">
        <f t="shared" si="1"/>
        <v>65396</v>
      </c>
      <c r="G9" s="16" t="s">
        <v>16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4.0" customHeight="1">
      <c r="A10" s="10"/>
      <c r="B10" s="24">
        <v>6.0</v>
      </c>
      <c r="C10" s="21" t="s">
        <v>17</v>
      </c>
      <c r="D10" s="23">
        <v>8.0</v>
      </c>
      <c r="E10" s="14">
        <v>43105.0</v>
      </c>
      <c r="F10" s="15">
        <f t="shared" si="1"/>
        <v>344840</v>
      </c>
      <c r="G10" s="22" t="s">
        <v>18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4.0" customHeight="1">
      <c r="A11" s="10"/>
      <c r="B11" s="24">
        <v>7.0</v>
      </c>
      <c r="C11" s="25" t="s">
        <v>19</v>
      </c>
      <c r="D11" s="23">
        <v>14.0</v>
      </c>
      <c r="E11" s="14">
        <v>283000.0</v>
      </c>
      <c r="F11" s="15">
        <f t="shared" si="1"/>
        <v>3962000</v>
      </c>
      <c r="G11" s="16" t="s">
        <v>20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4.0" customHeight="1">
      <c r="A12" s="10"/>
      <c r="B12" s="24">
        <v>8.0</v>
      </c>
      <c r="C12" s="18" t="s">
        <v>21</v>
      </c>
      <c r="D12" s="23">
        <v>8.0</v>
      </c>
      <c r="E12" s="14">
        <v>1346910.95</v>
      </c>
      <c r="F12" s="15">
        <f t="shared" si="1"/>
        <v>10775287.6</v>
      </c>
      <c r="G12" s="16" t="s">
        <v>22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4.0" customHeight="1">
      <c r="A13" s="1"/>
      <c r="B13" s="26" t="s">
        <v>23</v>
      </c>
      <c r="C13" s="27"/>
      <c r="D13" s="27"/>
      <c r="E13" s="28"/>
      <c r="F13" s="29">
        <f>sum(F5:F11)</f>
        <v>1463168414</v>
      </c>
      <c r="G13" s="30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24.0" customHeight="1">
      <c r="A14" s="1"/>
      <c r="B14" s="26" t="s">
        <v>24</v>
      </c>
      <c r="C14" s="27"/>
      <c r="D14" s="27"/>
      <c r="E14" s="28"/>
      <c r="F14" s="32">
        <f>F13*12</f>
        <v>17558020967</v>
      </c>
      <c r="G14" s="33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24.0" customHeight="1">
      <c r="A15" s="1"/>
      <c r="B15" s="26" t="s">
        <v>25</v>
      </c>
      <c r="C15" s="27"/>
      <c r="D15" s="27"/>
      <c r="E15" s="28"/>
      <c r="F15" s="32">
        <f>F13+F14</f>
        <v>19021189381</v>
      </c>
      <c r="G15" s="34" t="str">
        <f>G13</f>
        <v/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24.0" customHeight="1">
      <c r="A16" s="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24.0" customHeight="1">
      <c r="A17" s="1"/>
      <c r="B17" s="31"/>
      <c r="C17" s="35"/>
      <c r="D17" s="31"/>
      <c r="E17" s="31"/>
      <c r="F17" s="31"/>
      <c r="G17" s="36" t="s">
        <v>26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24.0" customHeight="1">
      <c r="A18" s="1"/>
      <c r="B18" s="31"/>
      <c r="C18" s="35"/>
      <c r="D18" s="31"/>
      <c r="E18" s="31"/>
      <c r="F18" s="31"/>
      <c r="G18" s="36" t="s">
        <v>27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ht="24.0" customHeight="1">
      <c r="A19" s="1"/>
      <c r="B19" s="31"/>
      <c r="C19" s="31"/>
      <c r="D19" s="31"/>
      <c r="E19" s="37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ht="24.0" customHeight="1">
      <c r="A20" s="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ht="24.0" customHeight="1">
      <c r="A21" s="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ht="24.0" customHeight="1">
      <c r="A22" s="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ht="24.0" customHeight="1">
      <c r="A23" s="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ht="24.0" customHeight="1">
      <c r="A24" s="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ht="24.0" customHeight="1">
      <c r="A25" s="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ht="24.0" customHeight="1">
      <c r="A26" s="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ht="24.0" customHeight="1">
      <c r="A27" s="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ht="24.0" customHeight="1">
      <c r="A28" s="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24.0" customHeight="1">
      <c r="A29" s="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ht="24.0" customHeight="1">
      <c r="A30" s="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ht="24.0" customHeight="1">
      <c r="A31" s="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ht="24.0" customHeight="1">
      <c r="A32" s="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ht="24.0" customHeight="1">
      <c r="A33" s="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ht="24.0" customHeight="1">
      <c r="A34" s="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ht="24.0" customHeight="1">
      <c r="A35" s="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ht="24.0" customHeight="1">
      <c r="A36" s="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ht="24.0" customHeight="1">
      <c r="A37" s="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ht="24.0" customHeight="1">
      <c r="A38" s="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ht="24.0" customHeight="1">
      <c r="A39" s="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ht="24.0" customHeight="1">
      <c r="A40" s="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ht="24.0" customHeight="1">
      <c r="A41" s="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ht="24.0" customHeight="1">
      <c r="A42" s="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ht="24.0" customHeight="1">
      <c r="A43" s="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ht="24.0" customHeight="1">
      <c r="A44" s="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ht="24.0" customHeight="1">
      <c r="A45" s="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ht="24.0" customHeight="1">
      <c r="A46" s="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ht="24.0" customHeight="1">
      <c r="A47" s="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ht="24.0" customHeight="1">
      <c r="A48" s="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ht="24.0" customHeight="1">
      <c r="A49" s="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ht="24.0" customHeight="1">
      <c r="A50" s="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ht="24.0" customHeight="1">
      <c r="A51" s="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ht="24.0" customHeight="1">
      <c r="A52" s="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ht="24.0" customHeight="1">
      <c r="A53" s="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ht="24.0" customHeight="1">
      <c r="A54" s="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ht="24.0" customHeight="1">
      <c r="A55" s="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ht="24.0" customHeight="1">
      <c r="A56" s="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ht="24.0" customHeight="1">
      <c r="A57" s="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ht="24.0" customHeight="1">
      <c r="A58" s="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ht="24.0" customHeight="1">
      <c r="A59" s="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ht="24.0" customHeight="1">
      <c r="A60" s="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24.0" customHeight="1">
      <c r="A61" s="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ht="24.0" customHeight="1">
      <c r="A62" s="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ht="24.0" customHeight="1">
      <c r="A63" s="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ht="24.0" customHeight="1">
      <c r="A64" s="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ht="24.0" customHeight="1">
      <c r="A65" s="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ht="24.0" customHeight="1">
      <c r="A66" s="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ht="24.0" customHeight="1">
      <c r="A67" s="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ht="24.0" customHeight="1">
      <c r="A68" s="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ht="24.0" customHeight="1">
      <c r="A69" s="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ht="24.0" customHeight="1">
      <c r="A70" s="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ht="24.0" customHeight="1">
      <c r="A71" s="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ht="24.0" customHeight="1">
      <c r="A72" s="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ht="24.0" customHeight="1">
      <c r="A73" s="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ht="24.0" customHeight="1">
      <c r="A74" s="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ht="24.0" customHeight="1">
      <c r="A75" s="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ht="24.0" customHeight="1">
      <c r="A76" s="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ht="24.0" customHeight="1">
      <c r="A77" s="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24.0" customHeight="1">
      <c r="A78" s="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ht="24.0" customHeight="1">
      <c r="A79" s="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ht="24.0" customHeight="1">
      <c r="A80" s="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ht="24.0" customHeight="1">
      <c r="A81" s="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ht="24.0" customHeight="1">
      <c r="A82" s="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ht="24.0" customHeight="1">
      <c r="A83" s="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ht="24.0" customHeight="1">
      <c r="A84" s="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ht="24.0" customHeight="1">
      <c r="A85" s="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ht="24.0" customHeight="1">
      <c r="A86" s="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ht="24.0" customHeight="1">
      <c r="A87" s="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ht="24.0" customHeight="1">
      <c r="A88" s="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ht="24.0" customHeight="1">
      <c r="A89" s="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ht="24.0" customHeight="1">
      <c r="A90" s="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ht="24.0" customHeight="1">
      <c r="A91" s="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ht="24.0" customHeight="1">
      <c r="A92" s="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ht="24.0" customHeight="1">
      <c r="A93" s="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ht="24.0" customHeight="1">
      <c r="A94" s="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ht="24.0" customHeight="1">
      <c r="A95" s="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ht="24.0" customHeight="1">
      <c r="A96" s="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ht="24.0" customHeight="1">
      <c r="A97" s="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ht="24.0" customHeight="1">
      <c r="A98" s="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ht="24.0" customHeight="1">
      <c r="A99" s="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ht="24.0" customHeight="1">
      <c r="A100" s="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ht="24.0" customHeight="1">
      <c r="A101" s="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ht="24.0" customHeight="1">
      <c r="A102" s="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ht="24.0" customHeight="1">
      <c r="A103" s="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ht="24.0" customHeight="1">
      <c r="A104" s="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ht="24.0" customHeight="1">
      <c r="A105" s="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ht="24.0" customHeight="1">
      <c r="A106" s="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ht="24.0" customHeight="1">
      <c r="A107" s="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ht="24.0" customHeight="1">
      <c r="A108" s="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ht="24.0" customHeight="1">
      <c r="A109" s="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ht="24.0" customHeight="1">
      <c r="A110" s="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ht="24.0" customHeight="1">
      <c r="A111" s="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ht="24.0" customHeight="1">
      <c r="A112" s="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ht="24.0" customHeight="1">
      <c r="A113" s="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ht="24.0" customHeight="1">
      <c r="A114" s="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ht="24.0" customHeight="1">
      <c r="A115" s="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ht="24.0" customHeight="1">
      <c r="A116" s="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ht="24.0" customHeight="1">
      <c r="A117" s="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ht="24.0" customHeight="1">
      <c r="A118" s="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ht="24.0" customHeight="1">
      <c r="A119" s="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ht="24.0" customHeight="1">
      <c r="A120" s="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ht="24.0" customHeight="1">
      <c r="A121" s="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ht="24.0" customHeight="1">
      <c r="A122" s="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ht="24.0" customHeight="1">
      <c r="A123" s="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ht="24.0" customHeight="1">
      <c r="A124" s="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ht="24.0" customHeight="1">
      <c r="A125" s="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ht="24.0" customHeight="1">
      <c r="A126" s="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ht="24.0" customHeight="1">
      <c r="A127" s="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ht="24.0" customHeight="1">
      <c r="A128" s="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ht="24.0" customHeight="1">
      <c r="A129" s="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ht="24.0" customHeight="1">
      <c r="A130" s="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ht="24.0" customHeight="1">
      <c r="A131" s="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ht="24.0" customHeight="1">
      <c r="A132" s="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ht="24.0" customHeight="1">
      <c r="A133" s="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ht="24.0" customHeight="1">
      <c r="A134" s="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ht="24.0" customHeight="1">
      <c r="A135" s="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ht="24.0" customHeight="1">
      <c r="A136" s="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ht="24.0" customHeight="1">
      <c r="A137" s="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ht="24.0" customHeight="1">
      <c r="A138" s="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ht="24.0" customHeight="1">
      <c r="A139" s="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ht="24.0" customHeight="1">
      <c r="A140" s="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ht="24.0" customHeight="1">
      <c r="A141" s="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ht="24.0" customHeight="1">
      <c r="A142" s="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ht="24.0" customHeight="1">
      <c r="A143" s="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ht="24.0" customHeight="1">
      <c r="A144" s="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ht="24.0" customHeight="1">
      <c r="A145" s="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ht="24.0" customHeight="1">
      <c r="A146" s="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ht="24.0" customHeight="1">
      <c r="A147" s="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ht="24.0" customHeight="1">
      <c r="A148" s="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ht="24.0" customHeight="1">
      <c r="A149" s="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ht="24.0" customHeight="1">
      <c r="A150" s="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ht="24.0" customHeight="1">
      <c r="A151" s="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ht="24.0" customHeight="1">
      <c r="A152" s="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ht="24.0" customHeight="1">
      <c r="A153" s="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ht="24.0" customHeight="1">
      <c r="A154" s="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ht="24.0" customHeight="1">
      <c r="A155" s="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ht="24.0" customHeight="1">
      <c r="A156" s="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ht="24.0" customHeight="1">
      <c r="A157" s="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ht="24.0" customHeight="1">
      <c r="A158" s="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ht="24.0" customHeight="1">
      <c r="A159" s="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ht="24.0" customHeight="1">
      <c r="A160" s="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ht="24.0" customHeight="1">
      <c r="A161" s="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ht="24.0" customHeight="1">
      <c r="A162" s="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ht="24.0" customHeight="1">
      <c r="A163" s="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ht="24.0" customHeight="1">
      <c r="A164" s="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ht="24.0" customHeight="1">
      <c r="A165" s="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ht="24.0" customHeight="1">
      <c r="A166" s="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ht="24.0" customHeight="1">
      <c r="A167" s="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ht="24.0" customHeight="1">
      <c r="A168" s="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ht="24.0" customHeight="1">
      <c r="A169" s="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ht="24.0" customHeight="1">
      <c r="A170" s="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ht="24.0" customHeight="1">
      <c r="A171" s="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ht="24.0" customHeight="1">
      <c r="A172" s="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ht="24.0" customHeight="1">
      <c r="A173" s="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ht="24.0" customHeight="1">
      <c r="A174" s="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ht="24.0" customHeight="1">
      <c r="A175" s="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ht="24.0" customHeight="1">
      <c r="A176" s="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ht="24.0" customHeight="1">
      <c r="A177" s="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ht="24.0" customHeight="1">
      <c r="A178" s="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ht="24.0" customHeight="1">
      <c r="A179" s="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ht="24.0" customHeight="1">
      <c r="A180" s="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ht="24.0" customHeight="1">
      <c r="A181" s="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ht="24.0" customHeight="1">
      <c r="A182" s="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ht="24.0" customHeight="1">
      <c r="A183" s="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ht="24.0" customHeight="1">
      <c r="A184" s="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ht="24.0" customHeight="1">
      <c r="A185" s="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ht="24.0" customHeight="1">
      <c r="A186" s="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ht="24.0" customHeight="1">
      <c r="A187" s="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ht="24.0" customHeight="1">
      <c r="A188" s="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ht="24.0" customHeight="1">
      <c r="A189" s="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ht="24.0" customHeight="1">
      <c r="A190" s="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ht="24.0" customHeight="1">
      <c r="A191" s="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ht="24.0" customHeight="1">
      <c r="A192" s="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ht="24.0" customHeight="1">
      <c r="A193" s="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ht="24.0" customHeight="1">
      <c r="A194" s="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ht="24.0" customHeight="1">
      <c r="A195" s="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ht="24.0" customHeight="1">
      <c r="A196" s="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ht="24.0" customHeight="1">
      <c r="A197" s="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ht="24.0" customHeight="1">
      <c r="A198" s="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ht="24.0" customHeight="1">
      <c r="A199" s="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ht="24.0" customHeight="1">
      <c r="A200" s="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ht="24.0" customHeight="1">
      <c r="A201" s="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ht="24.0" customHeight="1">
      <c r="A202" s="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ht="24.0" customHeight="1">
      <c r="A203" s="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ht="24.0" customHeight="1">
      <c r="A204" s="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ht="24.0" customHeight="1">
      <c r="A205" s="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ht="24.0" customHeight="1">
      <c r="A206" s="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ht="24.0" customHeight="1">
      <c r="A207" s="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ht="24.0" customHeight="1">
      <c r="A208" s="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ht="24.0" customHeight="1">
      <c r="A209" s="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ht="24.0" customHeight="1">
      <c r="A210" s="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ht="24.0" customHeight="1">
      <c r="A211" s="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ht="24.0" customHeight="1">
      <c r="A212" s="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ht="24.0" customHeight="1">
      <c r="A213" s="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ht="24.0" customHeight="1">
      <c r="A214" s="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ht="24.0" customHeight="1">
      <c r="A215" s="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ht="24.0" customHeight="1">
      <c r="A216" s="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ht="24.0" customHeight="1">
      <c r="A217" s="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ht="24.0" customHeight="1">
      <c r="A218" s="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ht="24.0" customHeight="1">
      <c r="A219" s="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ht="24.0" customHeight="1">
      <c r="A220" s="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4">
    <mergeCell ref="B2:G2"/>
    <mergeCell ref="B13:E13"/>
    <mergeCell ref="B14:E14"/>
    <mergeCell ref="B15:E15"/>
  </mergeCells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</hyperlinks>
  <printOptions/>
  <pageMargins bottom="0.75" footer="0.0" header="0.0" left="0.7" right="0.7" top="0.75"/>
  <pageSetup orientation="portrait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9.0"/>
    <col customWidth="1" min="3" max="3" width="84.25"/>
    <col customWidth="1" min="4" max="4" width="34.88"/>
    <col customWidth="1" min="5" max="6" width="12.63"/>
  </cols>
  <sheetData>
    <row r="1" ht="17.25" customHeight="1">
      <c r="A1" s="38"/>
      <c r="B1" s="38"/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7.25" customHeight="1">
      <c r="A2" s="38"/>
      <c r="B2" s="40" t="s">
        <v>7</v>
      </c>
      <c r="C2" s="27"/>
      <c r="D2" s="28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41"/>
      <c r="B3" s="42" t="s">
        <v>28</v>
      </c>
      <c r="C3" s="43" t="s">
        <v>29</v>
      </c>
      <c r="D3" s="44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39"/>
      <c r="B4" s="42" t="s">
        <v>30</v>
      </c>
      <c r="C4" s="43" t="s">
        <v>31</v>
      </c>
      <c r="D4" s="45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39"/>
      <c r="B5" s="42" t="s">
        <v>32</v>
      </c>
      <c r="C5" s="43" t="s">
        <v>33</v>
      </c>
      <c r="D5" s="4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39"/>
      <c r="B6" s="42" t="s">
        <v>34</v>
      </c>
      <c r="C6" s="43" t="s">
        <v>35</v>
      </c>
      <c r="D6" s="45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39"/>
      <c r="B7" s="42" t="s">
        <v>36</v>
      </c>
      <c r="C7" s="43" t="s">
        <v>37</v>
      </c>
      <c r="D7" s="45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39"/>
      <c r="B8" s="42" t="s">
        <v>38</v>
      </c>
      <c r="C8" s="43" t="s">
        <v>39</v>
      </c>
      <c r="D8" s="45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39"/>
      <c r="B9" s="46" t="s">
        <v>40</v>
      </c>
      <c r="C9" s="47" t="s">
        <v>41</v>
      </c>
      <c r="D9" s="45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39"/>
      <c r="B10" s="48" t="s">
        <v>42</v>
      </c>
      <c r="C10" s="47" t="s">
        <v>43</v>
      </c>
      <c r="D10" s="45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39"/>
      <c r="B11" s="48" t="s">
        <v>44</v>
      </c>
      <c r="C11" s="47" t="s">
        <v>45</v>
      </c>
      <c r="D11" s="45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39"/>
      <c r="B12" s="48" t="s">
        <v>46</v>
      </c>
      <c r="C12" s="47" t="s">
        <v>47</v>
      </c>
      <c r="D12" s="45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39"/>
      <c r="B13" s="49" t="s">
        <v>48</v>
      </c>
      <c r="C13" s="50" t="s">
        <v>49</v>
      </c>
      <c r="D13" s="45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39"/>
      <c r="B14" s="48" t="s">
        <v>50</v>
      </c>
      <c r="C14" s="51" t="s">
        <v>51</v>
      </c>
      <c r="D14" s="45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39"/>
      <c r="B15" s="48" t="s">
        <v>52</v>
      </c>
      <c r="C15" s="47" t="s">
        <v>53</v>
      </c>
      <c r="D15" s="52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39"/>
      <c r="B17" s="40" t="s">
        <v>54</v>
      </c>
      <c r="C17" s="27"/>
      <c r="D17" s="28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39"/>
      <c r="B18" s="53" t="s">
        <v>55</v>
      </c>
      <c r="C18" s="54" t="s">
        <v>56</v>
      </c>
      <c r="D18" s="44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39"/>
      <c r="B19" s="53" t="s">
        <v>57</v>
      </c>
      <c r="C19" s="54" t="s">
        <v>58</v>
      </c>
      <c r="D19" s="45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39"/>
      <c r="B20" s="53" t="s">
        <v>59</v>
      </c>
      <c r="C20" s="54" t="s">
        <v>60</v>
      </c>
      <c r="D20" s="45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9"/>
      <c r="B21" s="53" t="s">
        <v>61</v>
      </c>
      <c r="C21" s="54" t="s">
        <v>62</v>
      </c>
      <c r="D21" s="45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9"/>
      <c r="B22" s="53" t="s">
        <v>63</v>
      </c>
      <c r="C22" s="54" t="s">
        <v>64</v>
      </c>
      <c r="D22" s="45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9"/>
      <c r="B23" s="53" t="s">
        <v>65</v>
      </c>
      <c r="C23" s="54">
        <v>4.0</v>
      </c>
      <c r="D23" s="45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9"/>
      <c r="B24" s="53" t="s">
        <v>66</v>
      </c>
      <c r="C24" s="54">
        <v>13.0</v>
      </c>
      <c r="D24" s="45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9"/>
      <c r="B25" s="53" t="s">
        <v>67</v>
      </c>
      <c r="C25" s="54" t="s">
        <v>68</v>
      </c>
      <c r="D25" s="4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9"/>
      <c r="B26" s="53" t="s">
        <v>69</v>
      </c>
      <c r="C26" s="54" t="s">
        <v>70</v>
      </c>
      <c r="D26" s="45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9"/>
      <c r="B27" s="53" t="s">
        <v>69</v>
      </c>
      <c r="C27" s="54" t="s">
        <v>70</v>
      </c>
      <c r="D27" s="45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9"/>
      <c r="B28" s="53" t="s">
        <v>71</v>
      </c>
      <c r="C28" s="54" t="s">
        <v>72</v>
      </c>
      <c r="D28" s="45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9"/>
      <c r="B29" s="46" t="s">
        <v>73</v>
      </c>
      <c r="C29" s="55" t="s">
        <v>72</v>
      </c>
      <c r="D29" s="45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9"/>
      <c r="B30" s="46" t="s">
        <v>74</v>
      </c>
      <c r="C30" s="55" t="s">
        <v>75</v>
      </c>
      <c r="D30" s="45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/>
      <c r="B31" s="46" t="s">
        <v>76</v>
      </c>
      <c r="C31" s="55" t="s">
        <v>77</v>
      </c>
      <c r="D31" s="45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/>
      <c r="B32" s="46" t="s">
        <v>78</v>
      </c>
      <c r="C32" s="55" t="s">
        <v>79</v>
      </c>
      <c r="D32" s="45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/>
      <c r="B33" s="46" t="s">
        <v>80</v>
      </c>
      <c r="C33" s="55" t="s">
        <v>81</v>
      </c>
      <c r="D33" s="45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/>
      <c r="B34" s="46" t="s">
        <v>82</v>
      </c>
      <c r="C34" s="55" t="s">
        <v>83</v>
      </c>
      <c r="D34" s="45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/>
      <c r="B35" s="53" t="s">
        <v>84</v>
      </c>
      <c r="C35" s="54" t="s">
        <v>72</v>
      </c>
      <c r="D35" s="52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/>
      <c r="B37" s="56" t="s">
        <v>11</v>
      </c>
      <c r="C37" s="27"/>
      <c r="D37" s="28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57" t="s">
        <v>85</v>
      </c>
      <c r="C38" s="58" t="s">
        <v>86</v>
      </c>
      <c r="D38" s="44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57" t="s">
        <v>87</v>
      </c>
      <c r="C39" s="59" t="s">
        <v>88</v>
      </c>
      <c r="D39" s="45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57" t="s">
        <v>89</v>
      </c>
      <c r="C40" s="59" t="s">
        <v>90</v>
      </c>
      <c r="D40" s="45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57" t="s">
        <v>91</v>
      </c>
      <c r="C41" s="59" t="s">
        <v>92</v>
      </c>
      <c r="D41" s="45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57" t="s">
        <v>93</v>
      </c>
      <c r="C42" s="59" t="s">
        <v>94</v>
      </c>
      <c r="D42" s="45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57" t="s">
        <v>95</v>
      </c>
      <c r="C43" s="59" t="s">
        <v>96</v>
      </c>
      <c r="D43" s="45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57" t="s">
        <v>97</v>
      </c>
      <c r="C44" s="60" t="s">
        <v>98</v>
      </c>
      <c r="D44" s="45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57" t="s">
        <v>99</v>
      </c>
      <c r="C45" s="60" t="s">
        <v>100</v>
      </c>
      <c r="D45" s="52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61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62"/>
      <c r="C47" s="63" t="s">
        <v>13</v>
      </c>
      <c r="D47" s="64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65" t="s">
        <v>101</v>
      </c>
      <c r="C48" s="66" t="s">
        <v>102</v>
      </c>
      <c r="D48" s="44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65" t="s">
        <v>103</v>
      </c>
      <c r="C49" s="66" t="s">
        <v>104</v>
      </c>
      <c r="D49" s="45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65" t="s">
        <v>105</v>
      </c>
      <c r="C50" s="66" t="s">
        <v>106</v>
      </c>
      <c r="D50" s="45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67" t="s">
        <v>107</v>
      </c>
      <c r="C51" s="66" t="s">
        <v>108</v>
      </c>
      <c r="D51" s="45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67" t="s">
        <v>109</v>
      </c>
      <c r="C52" s="68" t="s">
        <v>110</v>
      </c>
      <c r="D52" s="45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69" t="s">
        <v>111</v>
      </c>
      <c r="C53" s="66" t="s">
        <v>112</v>
      </c>
      <c r="D53" s="45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69" t="s">
        <v>113</v>
      </c>
      <c r="C54" s="66" t="s">
        <v>114</v>
      </c>
      <c r="D54" s="45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67" t="s">
        <v>115</v>
      </c>
      <c r="C55" s="66" t="s">
        <v>116</v>
      </c>
      <c r="D55" s="52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70"/>
      <c r="C57" s="71"/>
      <c r="D57" s="38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72"/>
      <c r="C58" s="73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72"/>
      <c r="C59" s="73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72"/>
      <c r="C60" s="73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72"/>
      <c r="C61" s="73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72"/>
      <c r="C62" s="74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72"/>
      <c r="C63" s="73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70"/>
      <c r="C65" s="71"/>
      <c r="D65" s="38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75"/>
      <c r="C66" s="73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75"/>
      <c r="C67" s="73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75"/>
      <c r="C68" s="73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73"/>
      <c r="C69" s="73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73"/>
      <c r="C70" s="74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76"/>
      <c r="C71" s="73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76"/>
      <c r="C72" s="73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73"/>
      <c r="C73" s="73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70"/>
      <c r="C75" s="71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75"/>
      <c r="C76" s="73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75"/>
      <c r="C77" s="73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75"/>
      <c r="C78" s="73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73"/>
      <c r="C79" s="73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73"/>
      <c r="C80" s="74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76"/>
      <c r="C81" s="73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76"/>
      <c r="C82" s="73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73"/>
      <c r="C83" s="73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ht="15.75" customHeight="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  <row r="1002" ht="15.75" customHeight="1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</row>
    <row r="1003" ht="15.75" customHeight="1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</row>
    <row r="1004" ht="15.75" customHeight="1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</row>
    <row r="1005" ht="15.75" customHeight="1">
      <c r="A1005" s="77"/>
      <c r="B1005" s="77"/>
      <c r="C1005" s="77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</row>
    <row r="1006" ht="15.75" customHeight="1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</row>
    <row r="1007" ht="15.75" customHeight="1">
      <c r="A1007" s="77"/>
      <c r="B1007" s="77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</row>
    <row r="1008" ht="15.75" customHeight="1">
      <c r="A1008" s="77"/>
      <c r="B1008" s="77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</row>
    <row r="1009" ht="15.75" customHeight="1">
      <c r="A1009" s="77"/>
      <c r="B1009" s="77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</row>
  </sheetData>
  <mergeCells count="7">
    <mergeCell ref="B2:D2"/>
    <mergeCell ref="D3:D15"/>
    <mergeCell ref="B17:D17"/>
    <mergeCell ref="D18:D35"/>
    <mergeCell ref="B37:D37"/>
    <mergeCell ref="D38:D45"/>
    <mergeCell ref="D48:D5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6.8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6" width="6.38"/>
  </cols>
  <sheetData>
    <row r="2" ht="26.25" customHeight="1">
      <c r="B2" s="78" t="s">
        <v>117</v>
      </c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</row>
    <row r="3" ht="26.25" customHeight="1">
      <c r="B3" s="80"/>
      <c r="C3" s="81" t="s">
        <v>118</v>
      </c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3"/>
      <c r="T3" s="84"/>
    </row>
    <row r="4" ht="26.25" customHeight="1">
      <c r="B4" s="85"/>
      <c r="C4" s="86">
        <v>1.0</v>
      </c>
      <c r="D4" s="86">
        <v>3.0</v>
      </c>
      <c r="E4" s="86">
        <v>5.0</v>
      </c>
      <c r="F4" s="86">
        <v>7.0</v>
      </c>
      <c r="G4" s="86">
        <v>9.0</v>
      </c>
      <c r="H4" s="86">
        <v>11.0</v>
      </c>
      <c r="I4" s="86">
        <v>13.0</v>
      </c>
      <c r="J4" s="86">
        <v>15.0</v>
      </c>
      <c r="K4" s="86">
        <v>17.0</v>
      </c>
      <c r="L4" s="86">
        <v>19.0</v>
      </c>
      <c r="M4" s="86">
        <v>21.0</v>
      </c>
      <c r="N4" s="86">
        <v>23.0</v>
      </c>
      <c r="O4" s="87"/>
      <c r="P4" s="88" t="s">
        <v>119</v>
      </c>
      <c r="Q4" s="87"/>
      <c r="R4" s="87"/>
      <c r="S4" s="87"/>
      <c r="T4" s="89"/>
    </row>
    <row r="5" ht="26.25" customHeight="1">
      <c r="B5" s="85"/>
      <c r="C5" s="86">
        <v>0.0</v>
      </c>
      <c r="D5" s="86">
        <v>2.0</v>
      </c>
      <c r="E5" s="86">
        <v>4.0</v>
      </c>
      <c r="F5" s="86">
        <v>6.0</v>
      </c>
      <c r="G5" s="86">
        <v>8.0</v>
      </c>
      <c r="H5" s="86">
        <v>10.0</v>
      </c>
      <c r="I5" s="86">
        <v>12.0</v>
      </c>
      <c r="J5" s="86">
        <v>14.0</v>
      </c>
      <c r="K5" s="86">
        <v>16.0</v>
      </c>
      <c r="L5" s="86">
        <v>18.0</v>
      </c>
      <c r="M5" s="86">
        <v>20.0</v>
      </c>
      <c r="N5" s="86">
        <v>22.0</v>
      </c>
      <c r="O5" s="87"/>
      <c r="P5" s="86">
        <v>24.0</v>
      </c>
      <c r="Q5" s="86">
        <v>25.0</v>
      </c>
      <c r="R5" s="86">
        <v>26.0</v>
      </c>
      <c r="S5" s="86">
        <v>27.0</v>
      </c>
      <c r="T5" s="89"/>
    </row>
    <row r="6" ht="26.25" customHeight="1">
      <c r="B6" s="90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2"/>
    </row>
    <row r="7" ht="26.25" customHeight="1"/>
    <row r="8" ht="26.25" customHeight="1">
      <c r="B8" s="93" t="s">
        <v>120</v>
      </c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</row>
    <row r="9" ht="26.25" customHeight="1">
      <c r="B9" s="94" t="s">
        <v>121</v>
      </c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6"/>
    </row>
    <row r="10" ht="26.25" customHeight="1">
      <c r="B10" s="85"/>
      <c r="C10" s="86">
        <v>1.0</v>
      </c>
      <c r="D10" s="86">
        <v>3.0</v>
      </c>
      <c r="E10" s="86">
        <v>5.0</v>
      </c>
      <c r="F10" s="86">
        <v>7.0</v>
      </c>
      <c r="G10" s="86">
        <v>9.0</v>
      </c>
      <c r="H10" s="86">
        <v>11.0</v>
      </c>
      <c r="I10" s="86">
        <v>13.0</v>
      </c>
      <c r="J10" s="86">
        <v>15.0</v>
      </c>
      <c r="K10" s="86">
        <v>17.0</v>
      </c>
      <c r="L10" s="86">
        <v>19.0</v>
      </c>
      <c r="M10" s="86">
        <v>21.0</v>
      </c>
      <c r="N10" s="86">
        <v>23.0</v>
      </c>
      <c r="O10" s="86">
        <v>25.0</v>
      </c>
      <c r="P10" s="86">
        <v>27.0</v>
      </c>
      <c r="Q10" s="86">
        <v>29.0</v>
      </c>
      <c r="R10" s="86">
        <v>31.0</v>
      </c>
      <c r="S10" s="87"/>
      <c r="T10" s="86" t="s">
        <v>122</v>
      </c>
      <c r="U10" s="89"/>
    </row>
    <row r="11" ht="26.25" customHeight="1">
      <c r="B11" s="85"/>
      <c r="C11" s="86">
        <v>0.0</v>
      </c>
      <c r="D11" s="86">
        <v>2.0</v>
      </c>
      <c r="E11" s="86">
        <v>4.0</v>
      </c>
      <c r="F11" s="86">
        <v>6.0</v>
      </c>
      <c r="G11" s="86">
        <v>8.0</v>
      </c>
      <c r="H11" s="86">
        <v>10.0</v>
      </c>
      <c r="I11" s="86">
        <v>12.0</v>
      </c>
      <c r="J11" s="86">
        <v>14.0</v>
      </c>
      <c r="K11" s="86">
        <v>16.0</v>
      </c>
      <c r="L11" s="86">
        <v>18.0</v>
      </c>
      <c r="M11" s="86">
        <v>20.0</v>
      </c>
      <c r="N11" s="86">
        <v>22.0</v>
      </c>
      <c r="O11" s="86">
        <v>24.0</v>
      </c>
      <c r="P11" s="86">
        <v>26.0</v>
      </c>
      <c r="Q11" s="86">
        <v>28.0</v>
      </c>
      <c r="R11" s="86">
        <v>30.0</v>
      </c>
      <c r="S11" s="87"/>
      <c r="T11" s="86" t="s">
        <v>123</v>
      </c>
      <c r="U11" s="89"/>
    </row>
    <row r="12" ht="26.25" customHeight="1">
      <c r="B12" s="90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2"/>
    </row>
    <row r="13" ht="26.25" customHeight="1"/>
    <row r="14" ht="26.25" customHeight="1">
      <c r="B14" s="93" t="s">
        <v>9</v>
      </c>
    </row>
    <row r="15" ht="26.25" customHeight="1">
      <c r="B15" s="97"/>
      <c r="C15" s="81" t="s">
        <v>124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4"/>
    </row>
    <row r="16" ht="26.25" customHeight="1">
      <c r="B16" s="98"/>
      <c r="C16" s="86">
        <v>2.0</v>
      </c>
      <c r="D16" s="86">
        <v>4.0</v>
      </c>
      <c r="E16" s="87"/>
      <c r="F16" s="94" t="s">
        <v>125</v>
      </c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6" t="s">
        <v>122</v>
      </c>
      <c r="T16" s="89"/>
    </row>
    <row r="17" ht="26.25" customHeight="1">
      <c r="B17" s="98"/>
      <c r="C17" s="86">
        <v>1.0</v>
      </c>
      <c r="D17" s="86">
        <v>3.0</v>
      </c>
      <c r="E17" s="87"/>
      <c r="F17" s="86">
        <v>1.0</v>
      </c>
      <c r="G17" s="86">
        <v>2.0</v>
      </c>
      <c r="H17" s="86">
        <v>3.0</v>
      </c>
      <c r="I17" s="86">
        <v>4.0</v>
      </c>
      <c r="J17" s="86">
        <v>5.0</v>
      </c>
      <c r="K17" s="86">
        <v>6.0</v>
      </c>
      <c r="L17" s="86">
        <v>7.0</v>
      </c>
      <c r="M17" s="86">
        <v>8.0</v>
      </c>
      <c r="N17" s="86">
        <v>9.0</v>
      </c>
      <c r="O17" s="86">
        <v>10.0</v>
      </c>
      <c r="P17" s="86">
        <v>11.0</v>
      </c>
      <c r="Q17" s="86">
        <v>12.0</v>
      </c>
      <c r="R17" s="87"/>
      <c r="S17" s="86" t="s">
        <v>126</v>
      </c>
      <c r="T17" s="89"/>
    </row>
    <row r="18" ht="26.25" customHeight="1">
      <c r="B18" s="90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2"/>
    </row>
    <row r="19" ht="26.25" customHeight="1"/>
    <row r="20" ht="26.25" customHeight="1">
      <c r="B20" s="97"/>
      <c r="C20" s="83"/>
      <c r="D20" s="83"/>
      <c r="E20" s="81" t="s">
        <v>127</v>
      </c>
      <c r="F20" s="83"/>
      <c r="G20" s="81" t="s">
        <v>128</v>
      </c>
      <c r="H20" s="83"/>
      <c r="I20" s="84"/>
    </row>
    <row r="21" ht="26.25" customHeight="1">
      <c r="B21" s="85"/>
      <c r="C21" s="99" t="s">
        <v>129</v>
      </c>
      <c r="D21" s="87"/>
      <c r="E21" s="86">
        <v>2.0</v>
      </c>
      <c r="F21" s="87"/>
      <c r="G21" s="93">
        <v>1.0</v>
      </c>
      <c r="H21" s="93">
        <v>2.0</v>
      </c>
      <c r="I21" s="89"/>
    </row>
    <row r="22" ht="26.25" customHeight="1">
      <c r="B22" s="85"/>
      <c r="C22" s="87"/>
      <c r="D22" s="87"/>
      <c r="E22" s="86">
        <v>1.0</v>
      </c>
      <c r="F22" s="87"/>
      <c r="G22" s="100" t="s">
        <v>130</v>
      </c>
      <c r="I22" s="89"/>
    </row>
    <row r="23" ht="26.25" customHeight="1">
      <c r="B23" s="90"/>
      <c r="C23" s="91"/>
      <c r="D23" s="91"/>
      <c r="E23" s="101" t="s">
        <v>131</v>
      </c>
      <c r="F23" s="91"/>
      <c r="G23" s="91"/>
      <c r="H23" s="91"/>
      <c r="I23" s="92"/>
    </row>
    <row r="24" ht="26.25" customHeight="1"/>
    <row r="25" ht="26.25" customHeight="1"/>
    <row r="29">
      <c r="C29" s="102" t="s">
        <v>132</v>
      </c>
    </row>
    <row r="32">
      <c r="C32" s="103" t="s">
        <v>133</v>
      </c>
      <c r="D32" s="104"/>
      <c r="E32" s="103" t="s">
        <v>134</v>
      </c>
      <c r="F32" s="105"/>
      <c r="G32" s="104"/>
      <c r="H32" s="103" t="s">
        <v>135</v>
      </c>
      <c r="I32" s="105"/>
      <c r="J32" s="104"/>
      <c r="K32" s="103" t="s">
        <v>136</v>
      </c>
      <c r="L32" s="105"/>
      <c r="M32" s="104"/>
      <c r="N32" s="103" t="s">
        <v>137</v>
      </c>
      <c r="O32" s="105"/>
      <c r="P32" s="104"/>
      <c r="Q32" s="103" t="s">
        <v>138</v>
      </c>
      <c r="R32" s="105"/>
      <c r="S32" s="104"/>
    </row>
    <row r="33">
      <c r="C33" s="106"/>
      <c r="D33" s="107"/>
      <c r="E33" s="106"/>
      <c r="F33" s="108"/>
      <c r="G33" s="107"/>
      <c r="H33" s="106"/>
      <c r="I33" s="108"/>
      <c r="J33" s="107"/>
      <c r="K33" s="106"/>
      <c r="L33" s="108"/>
      <c r="M33" s="107"/>
      <c r="N33" s="106"/>
      <c r="O33" s="108"/>
      <c r="P33" s="107"/>
      <c r="Q33" s="106"/>
      <c r="R33" s="108"/>
      <c r="S33" s="107"/>
    </row>
    <row r="34">
      <c r="C34" s="109" t="s">
        <v>139</v>
      </c>
      <c r="D34" s="28"/>
      <c r="E34" s="110" t="s">
        <v>140</v>
      </c>
      <c r="F34" s="27"/>
      <c r="G34" s="28"/>
      <c r="H34" s="109" t="s">
        <v>141</v>
      </c>
      <c r="I34" s="27"/>
      <c r="J34" s="28"/>
      <c r="K34" s="109" t="s">
        <v>142</v>
      </c>
      <c r="L34" s="27"/>
      <c r="M34" s="28"/>
      <c r="N34" s="109" t="s">
        <v>143</v>
      </c>
      <c r="O34" s="27"/>
      <c r="P34" s="28"/>
      <c r="Q34" s="111" t="s">
        <v>144</v>
      </c>
      <c r="R34" s="27"/>
      <c r="S34" s="28"/>
    </row>
    <row r="35">
      <c r="C35" s="109" t="s">
        <v>145</v>
      </c>
      <c r="D35" s="28"/>
      <c r="E35" s="109" t="s">
        <v>146</v>
      </c>
      <c r="F35" s="27"/>
      <c r="G35" s="28"/>
      <c r="H35" s="109" t="s">
        <v>147</v>
      </c>
      <c r="I35" s="27"/>
      <c r="J35" s="28"/>
      <c r="K35" s="109" t="s">
        <v>148</v>
      </c>
      <c r="L35" s="27"/>
      <c r="M35" s="28"/>
      <c r="N35" s="109" t="s">
        <v>149</v>
      </c>
      <c r="O35" s="27"/>
      <c r="P35" s="28"/>
      <c r="Q35" s="109" t="s">
        <v>150</v>
      </c>
      <c r="R35" s="27"/>
      <c r="S35" s="28"/>
    </row>
    <row r="36">
      <c r="C36" s="109" t="s">
        <v>151</v>
      </c>
      <c r="D36" s="28"/>
      <c r="E36" s="109" t="s">
        <v>152</v>
      </c>
      <c r="F36" s="27"/>
      <c r="G36" s="28"/>
      <c r="H36" s="109" t="s">
        <v>153</v>
      </c>
      <c r="I36" s="27"/>
      <c r="J36" s="28"/>
      <c r="K36" s="109" t="s">
        <v>154</v>
      </c>
      <c r="L36" s="27"/>
      <c r="M36" s="28"/>
      <c r="N36" s="109" t="s">
        <v>155</v>
      </c>
      <c r="O36" s="27"/>
      <c r="P36" s="28"/>
      <c r="Q36" s="109" t="s">
        <v>156</v>
      </c>
      <c r="R36" s="27"/>
      <c r="S36" s="28"/>
    </row>
    <row r="37">
      <c r="C37" s="109" t="s">
        <v>157</v>
      </c>
      <c r="D37" s="28"/>
      <c r="E37" s="109" t="s">
        <v>158</v>
      </c>
      <c r="F37" s="27"/>
      <c r="G37" s="28"/>
      <c r="H37" s="109" t="s">
        <v>159</v>
      </c>
      <c r="I37" s="27"/>
      <c r="J37" s="28"/>
      <c r="K37" s="109" t="s">
        <v>160</v>
      </c>
      <c r="L37" s="27"/>
      <c r="M37" s="28"/>
      <c r="N37" s="109" t="s">
        <v>161</v>
      </c>
      <c r="O37" s="27"/>
      <c r="P37" s="28"/>
      <c r="Q37" s="109" t="s">
        <v>162</v>
      </c>
      <c r="R37" s="27"/>
      <c r="S37" s="28"/>
    </row>
    <row r="40">
      <c r="C40" s="102" t="s">
        <v>163</v>
      </c>
    </row>
    <row r="43">
      <c r="C43" s="86" t="s">
        <v>101</v>
      </c>
      <c r="D43" s="109" t="s">
        <v>164</v>
      </c>
      <c r="E43" s="27"/>
      <c r="F43" s="27"/>
      <c r="G43" s="27"/>
      <c r="H43" s="27"/>
      <c r="I43" s="28"/>
    </row>
    <row r="44">
      <c r="C44" s="86">
        <v>0.0</v>
      </c>
      <c r="D44" s="109" t="s">
        <v>165</v>
      </c>
      <c r="E44" s="27"/>
      <c r="F44" s="27"/>
      <c r="G44" s="27"/>
      <c r="H44" s="27"/>
      <c r="I44" s="28"/>
    </row>
    <row r="45">
      <c r="C45" s="86">
        <v>1.0</v>
      </c>
      <c r="D45" s="109" t="s">
        <v>166</v>
      </c>
      <c r="E45" s="27"/>
      <c r="F45" s="27"/>
      <c r="G45" s="27"/>
      <c r="H45" s="27"/>
      <c r="I45" s="28"/>
    </row>
    <row r="46">
      <c r="C46" s="86">
        <v>2.0</v>
      </c>
      <c r="D46" s="109" t="s">
        <v>167</v>
      </c>
      <c r="E46" s="27"/>
      <c r="F46" s="27"/>
      <c r="G46" s="27"/>
      <c r="H46" s="27"/>
      <c r="I46" s="28"/>
    </row>
    <row r="47">
      <c r="C47" s="86">
        <v>3.0</v>
      </c>
      <c r="D47" s="109" t="s">
        <v>168</v>
      </c>
      <c r="E47" s="27"/>
      <c r="F47" s="27"/>
      <c r="G47" s="27"/>
      <c r="H47" s="27"/>
      <c r="I47" s="28"/>
    </row>
    <row r="48">
      <c r="C48" s="86">
        <v>4.0</v>
      </c>
      <c r="D48" s="109" t="s">
        <v>169</v>
      </c>
      <c r="E48" s="27"/>
      <c r="F48" s="27"/>
      <c r="G48" s="27"/>
      <c r="H48" s="27"/>
      <c r="I48" s="28"/>
    </row>
    <row r="49">
      <c r="C49" s="86">
        <v>5.0</v>
      </c>
      <c r="D49" s="109" t="s">
        <v>170</v>
      </c>
      <c r="E49" s="27"/>
      <c r="F49" s="27"/>
      <c r="G49" s="27"/>
      <c r="H49" s="27"/>
      <c r="I49" s="28"/>
    </row>
    <row r="50">
      <c r="C50" s="86">
        <v>6.0</v>
      </c>
      <c r="D50" s="109" t="s">
        <v>171</v>
      </c>
      <c r="E50" s="27"/>
      <c r="F50" s="27"/>
      <c r="G50" s="27"/>
      <c r="H50" s="27"/>
      <c r="I50" s="28"/>
    </row>
    <row r="51">
      <c r="C51" s="86">
        <v>7.0</v>
      </c>
      <c r="D51" s="109" t="s">
        <v>172</v>
      </c>
      <c r="E51" s="27"/>
      <c r="F51" s="27"/>
      <c r="G51" s="27"/>
      <c r="H51" s="27"/>
      <c r="I51" s="28"/>
    </row>
    <row r="52">
      <c r="C52" s="86">
        <v>8.0</v>
      </c>
      <c r="D52" s="109" t="s">
        <v>173</v>
      </c>
      <c r="E52" s="27"/>
      <c r="F52" s="27"/>
      <c r="G52" s="27"/>
      <c r="H52" s="27"/>
      <c r="I52" s="28"/>
    </row>
    <row r="53">
      <c r="C53" s="86">
        <v>9.0</v>
      </c>
      <c r="D53" s="109" t="s">
        <v>174</v>
      </c>
      <c r="E53" s="27"/>
      <c r="F53" s="27"/>
      <c r="G53" s="27"/>
      <c r="H53" s="27"/>
      <c r="I53" s="28"/>
    </row>
    <row r="54">
      <c r="C54" s="86">
        <v>10.0</v>
      </c>
      <c r="D54" s="109" t="s">
        <v>175</v>
      </c>
      <c r="E54" s="27"/>
      <c r="F54" s="27"/>
      <c r="G54" s="27"/>
      <c r="H54" s="27"/>
      <c r="I54" s="28"/>
    </row>
    <row r="57">
      <c r="C57" s="102" t="s">
        <v>176</v>
      </c>
    </row>
    <row r="60">
      <c r="C60" s="86" t="s">
        <v>101</v>
      </c>
      <c r="D60" s="109" t="s">
        <v>164</v>
      </c>
      <c r="E60" s="27"/>
      <c r="F60" s="27"/>
      <c r="G60" s="27"/>
      <c r="H60" s="27"/>
      <c r="I60" s="28"/>
    </row>
    <row r="61">
      <c r="C61" s="86">
        <v>0.0</v>
      </c>
      <c r="D61" s="109" t="s">
        <v>177</v>
      </c>
      <c r="E61" s="27"/>
      <c r="F61" s="27"/>
      <c r="G61" s="27"/>
      <c r="H61" s="27"/>
      <c r="I61" s="28"/>
    </row>
    <row r="62">
      <c r="C62" s="86">
        <v>1.0</v>
      </c>
      <c r="D62" s="109" t="s">
        <v>178</v>
      </c>
      <c r="E62" s="27"/>
      <c r="F62" s="27"/>
      <c r="G62" s="27"/>
      <c r="H62" s="27"/>
      <c r="I62" s="28"/>
    </row>
    <row r="63">
      <c r="C63" s="86">
        <v>2.0</v>
      </c>
      <c r="D63" s="109" t="s">
        <v>179</v>
      </c>
      <c r="E63" s="27"/>
      <c r="F63" s="27"/>
      <c r="G63" s="27"/>
      <c r="H63" s="27"/>
      <c r="I63" s="28"/>
    </row>
    <row r="64">
      <c r="C64" s="86">
        <v>3.0</v>
      </c>
      <c r="D64" s="109" t="s">
        <v>180</v>
      </c>
      <c r="E64" s="27"/>
      <c r="F64" s="27"/>
      <c r="G64" s="27"/>
      <c r="H64" s="27"/>
      <c r="I64" s="28"/>
    </row>
    <row r="65">
      <c r="C65" s="86">
        <v>4.0</v>
      </c>
      <c r="D65" s="109" t="s">
        <v>181</v>
      </c>
      <c r="E65" s="27"/>
      <c r="F65" s="27"/>
      <c r="G65" s="27"/>
      <c r="H65" s="27"/>
      <c r="I65" s="28"/>
    </row>
    <row r="66">
      <c r="C66" s="86">
        <v>5.0</v>
      </c>
      <c r="D66" s="109" t="s">
        <v>182</v>
      </c>
      <c r="E66" s="27"/>
      <c r="F66" s="27"/>
      <c r="G66" s="27"/>
      <c r="H66" s="27"/>
      <c r="I66" s="28"/>
    </row>
    <row r="67">
      <c r="C67" s="86">
        <v>6.0</v>
      </c>
      <c r="D67" s="109" t="s">
        <v>183</v>
      </c>
      <c r="E67" s="27"/>
      <c r="F67" s="27"/>
      <c r="G67" s="27"/>
      <c r="H67" s="27"/>
      <c r="I67" s="28"/>
    </row>
    <row r="68">
      <c r="C68" s="86">
        <v>7.0</v>
      </c>
      <c r="D68" s="109" t="s">
        <v>184</v>
      </c>
      <c r="E68" s="27"/>
      <c r="F68" s="27"/>
      <c r="G68" s="27"/>
      <c r="H68" s="27"/>
      <c r="I68" s="28"/>
    </row>
    <row r="69">
      <c r="C69" s="86">
        <v>8.0</v>
      </c>
      <c r="D69" s="109" t="s">
        <v>185</v>
      </c>
      <c r="E69" s="27"/>
      <c r="F69" s="27"/>
      <c r="G69" s="27"/>
      <c r="H69" s="27"/>
      <c r="I69" s="28"/>
    </row>
    <row r="70">
      <c r="C70" s="86">
        <v>9.0</v>
      </c>
      <c r="D70" s="109" t="s">
        <v>186</v>
      </c>
      <c r="E70" s="27"/>
      <c r="F70" s="27"/>
      <c r="G70" s="27"/>
      <c r="H70" s="27"/>
      <c r="I70" s="28"/>
    </row>
    <row r="71">
      <c r="C71" s="86">
        <v>10.0</v>
      </c>
      <c r="D71" s="109" t="s">
        <v>187</v>
      </c>
      <c r="E71" s="27"/>
      <c r="F71" s="27"/>
      <c r="G71" s="27"/>
      <c r="H71" s="27"/>
      <c r="I71" s="28"/>
    </row>
    <row r="74">
      <c r="C74" s="102" t="s">
        <v>188</v>
      </c>
    </row>
    <row r="77">
      <c r="C77" s="109" t="s">
        <v>101</v>
      </c>
      <c r="D77" s="28"/>
      <c r="E77" s="109" t="s">
        <v>164</v>
      </c>
      <c r="F77" s="27"/>
      <c r="G77" s="27"/>
      <c r="H77" s="27"/>
      <c r="I77" s="27"/>
      <c r="J77" s="28"/>
    </row>
    <row r="78">
      <c r="C78" s="109" t="s">
        <v>189</v>
      </c>
      <c r="D78" s="28"/>
      <c r="E78" s="109" t="s">
        <v>190</v>
      </c>
      <c r="F78" s="27"/>
      <c r="G78" s="27"/>
      <c r="H78" s="27"/>
      <c r="I78" s="27"/>
      <c r="J78" s="28"/>
    </row>
    <row r="79">
      <c r="C79" s="109" t="s">
        <v>191</v>
      </c>
      <c r="D79" s="28"/>
      <c r="E79" s="109" t="s">
        <v>190</v>
      </c>
      <c r="F79" s="27"/>
      <c r="G79" s="27"/>
      <c r="H79" s="27"/>
      <c r="I79" s="27"/>
      <c r="J79" s="28"/>
    </row>
    <row r="80">
      <c r="C80" s="109" t="s">
        <v>192</v>
      </c>
      <c r="D80" s="28"/>
      <c r="E80" s="109" t="s">
        <v>193</v>
      </c>
      <c r="F80" s="27"/>
      <c r="G80" s="27"/>
      <c r="H80" s="27"/>
      <c r="I80" s="27"/>
      <c r="J80" s="28"/>
    </row>
    <row r="81">
      <c r="C81" s="109" t="s">
        <v>194</v>
      </c>
      <c r="D81" s="28"/>
      <c r="E81" s="109" t="s">
        <v>193</v>
      </c>
      <c r="F81" s="27"/>
      <c r="G81" s="27"/>
      <c r="H81" s="27"/>
      <c r="I81" s="27"/>
      <c r="J81" s="28"/>
    </row>
    <row r="82">
      <c r="C82" s="109" t="s">
        <v>195</v>
      </c>
      <c r="D82" s="28"/>
      <c r="E82" s="109" t="s">
        <v>196</v>
      </c>
      <c r="F82" s="27"/>
      <c r="G82" s="27"/>
      <c r="H82" s="27"/>
      <c r="I82" s="27"/>
      <c r="J82" s="28"/>
    </row>
    <row r="83">
      <c r="C83" s="109" t="s">
        <v>197</v>
      </c>
      <c r="D83" s="28"/>
      <c r="E83" s="109" t="s">
        <v>196</v>
      </c>
      <c r="F83" s="27"/>
      <c r="G83" s="27"/>
      <c r="H83" s="27"/>
      <c r="I83" s="27"/>
      <c r="J83" s="28"/>
    </row>
    <row r="84">
      <c r="C84" s="93"/>
      <c r="D84" s="93"/>
      <c r="E84" s="93"/>
      <c r="F84" s="93"/>
      <c r="G84" s="93"/>
      <c r="H84" s="93"/>
      <c r="I84" s="93"/>
      <c r="J84" s="93"/>
    </row>
    <row r="85">
      <c r="C85" s="102" t="s">
        <v>198</v>
      </c>
    </row>
    <row r="87">
      <c r="C87" s="93"/>
      <c r="D87" s="93"/>
      <c r="E87" s="93"/>
      <c r="F87" s="93"/>
      <c r="G87" s="93"/>
      <c r="H87" s="93"/>
      <c r="I87" s="93"/>
      <c r="J87" s="93"/>
    </row>
    <row r="88">
      <c r="B88" s="93"/>
      <c r="C88" s="112" t="s">
        <v>101</v>
      </c>
      <c r="D88" s="27"/>
      <c r="E88" s="28"/>
      <c r="F88" s="112" t="s">
        <v>164</v>
      </c>
      <c r="G88" s="27"/>
      <c r="H88" s="27"/>
      <c r="I88" s="27"/>
      <c r="J88" s="27"/>
      <c r="K88" s="28"/>
    </row>
    <row r="89">
      <c r="B89" s="93"/>
      <c r="C89" s="112" t="s">
        <v>199</v>
      </c>
      <c r="D89" s="27"/>
      <c r="E89" s="28"/>
      <c r="F89" s="113" t="s">
        <v>200</v>
      </c>
      <c r="G89" s="27"/>
      <c r="H89" s="27"/>
      <c r="I89" s="27"/>
      <c r="J89" s="27"/>
      <c r="K89" s="28"/>
    </row>
    <row r="90">
      <c r="B90" s="93"/>
      <c r="C90" s="112" t="s">
        <v>201</v>
      </c>
      <c r="D90" s="27"/>
      <c r="E90" s="28"/>
      <c r="F90" s="113" t="s">
        <v>202</v>
      </c>
      <c r="G90" s="27"/>
      <c r="H90" s="27"/>
      <c r="I90" s="27"/>
      <c r="J90" s="27"/>
      <c r="K90" s="28"/>
    </row>
    <row r="91">
      <c r="B91" s="93"/>
      <c r="C91" s="112" t="s">
        <v>203</v>
      </c>
      <c r="D91" s="27"/>
      <c r="E91" s="28"/>
      <c r="F91" s="113" t="s">
        <v>204</v>
      </c>
      <c r="G91" s="27"/>
      <c r="H91" s="27"/>
      <c r="I91" s="27"/>
      <c r="J91" s="27"/>
      <c r="K91" s="28"/>
    </row>
    <row r="93">
      <c r="C93" s="102" t="s">
        <v>198</v>
      </c>
    </row>
    <row r="96">
      <c r="C96" s="114" t="s">
        <v>101</v>
      </c>
      <c r="D96" s="27"/>
      <c r="E96" s="28"/>
      <c r="F96" s="114" t="s">
        <v>164</v>
      </c>
      <c r="G96" s="27"/>
      <c r="H96" s="27"/>
      <c r="I96" s="27"/>
      <c r="J96" s="27"/>
      <c r="K96" s="28"/>
    </row>
    <row r="97">
      <c r="C97" s="114" t="s">
        <v>199</v>
      </c>
      <c r="D97" s="27"/>
      <c r="E97" s="28"/>
      <c r="F97" s="113" t="s">
        <v>205</v>
      </c>
      <c r="G97" s="27"/>
      <c r="H97" s="27"/>
      <c r="I97" s="27"/>
      <c r="J97" s="27"/>
      <c r="K97" s="28"/>
    </row>
    <row r="98">
      <c r="C98" s="114" t="s">
        <v>201</v>
      </c>
      <c r="D98" s="27"/>
      <c r="E98" s="28"/>
      <c r="F98" s="113" t="s">
        <v>205</v>
      </c>
      <c r="G98" s="27"/>
      <c r="H98" s="27"/>
      <c r="I98" s="27"/>
      <c r="J98" s="27"/>
      <c r="K98" s="28"/>
    </row>
    <row r="99">
      <c r="C99" s="114" t="s">
        <v>203</v>
      </c>
      <c r="D99" s="27"/>
      <c r="E99" s="28"/>
      <c r="F99" s="113" t="s">
        <v>204</v>
      </c>
      <c r="G99" s="27"/>
      <c r="H99" s="27"/>
      <c r="I99" s="27"/>
      <c r="J99" s="27"/>
      <c r="K99" s="28"/>
    </row>
    <row r="102">
      <c r="B102" s="93"/>
      <c r="C102" s="102" t="s">
        <v>206</v>
      </c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</row>
    <row r="103">
      <c r="B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</row>
    <row r="104">
      <c r="B104" s="93"/>
      <c r="C104" s="93"/>
      <c r="D104" s="115"/>
      <c r="E104" s="115"/>
      <c r="F104" s="115"/>
      <c r="G104" s="93"/>
      <c r="H104" s="93"/>
      <c r="I104" s="93"/>
      <c r="J104" s="93"/>
      <c r="K104" s="93"/>
      <c r="L104" s="93"/>
      <c r="M104" s="93"/>
      <c r="N104" s="93"/>
      <c r="O104" s="93"/>
      <c r="P104" s="115"/>
      <c r="Q104" s="115"/>
      <c r="R104" s="115"/>
    </row>
    <row r="105">
      <c r="C105" s="103" t="s">
        <v>109</v>
      </c>
      <c r="D105" s="105"/>
      <c r="E105" s="104"/>
      <c r="F105" s="103" t="s">
        <v>207</v>
      </c>
      <c r="G105" s="104"/>
      <c r="H105" s="103" t="s">
        <v>208</v>
      </c>
      <c r="I105" s="104"/>
      <c r="J105" s="103" t="s">
        <v>209</v>
      </c>
      <c r="K105" s="104"/>
      <c r="L105" s="103" t="s">
        <v>210</v>
      </c>
      <c r="M105" s="104"/>
      <c r="N105" s="103" t="s">
        <v>211</v>
      </c>
      <c r="O105" s="105"/>
      <c r="P105" s="105"/>
      <c r="Q105" s="105"/>
      <c r="R105" s="104"/>
      <c r="S105" s="103" t="s">
        <v>212</v>
      </c>
      <c r="T105" s="104"/>
      <c r="U105" s="103" t="s">
        <v>213</v>
      </c>
      <c r="V105" s="104"/>
    </row>
    <row r="106">
      <c r="C106" s="106"/>
      <c r="D106" s="108"/>
      <c r="E106" s="107"/>
      <c r="F106" s="106"/>
      <c r="G106" s="107"/>
      <c r="H106" s="106"/>
      <c r="I106" s="107"/>
      <c r="J106" s="106"/>
      <c r="K106" s="107"/>
      <c r="L106" s="106"/>
      <c r="M106" s="107"/>
      <c r="N106" s="106"/>
      <c r="O106" s="108"/>
      <c r="P106" s="108"/>
      <c r="Q106" s="108"/>
      <c r="R106" s="107"/>
      <c r="S106" s="106"/>
      <c r="T106" s="107"/>
      <c r="U106" s="106"/>
      <c r="V106" s="107"/>
    </row>
    <row r="107">
      <c r="C107" s="109" t="s">
        <v>214</v>
      </c>
      <c r="D107" s="27"/>
      <c r="E107" s="28"/>
      <c r="F107" s="109" t="s">
        <v>215</v>
      </c>
      <c r="G107" s="28"/>
      <c r="H107" s="109" t="s">
        <v>216</v>
      </c>
      <c r="I107" s="28"/>
      <c r="J107" s="109" t="s">
        <v>217</v>
      </c>
      <c r="K107" s="28"/>
      <c r="L107" s="109" t="s">
        <v>218</v>
      </c>
      <c r="M107" s="28"/>
      <c r="N107" s="109">
        <v>510.0</v>
      </c>
      <c r="O107" s="27"/>
      <c r="P107" s="27"/>
      <c r="Q107" s="27"/>
      <c r="R107" s="28"/>
      <c r="S107" s="109" t="s">
        <v>219</v>
      </c>
      <c r="T107" s="28"/>
      <c r="U107" s="109" t="s">
        <v>220</v>
      </c>
      <c r="V107" s="28"/>
    </row>
    <row r="108">
      <c r="C108" s="109" t="s">
        <v>221</v>
      </c>
      <c r="D108" s="27"/>
      <c r="E108" s="28"/>
      <c r="F108" s="109" t="s">
        <v>222</v>
      </c>
      <c r="G108" s="28"/>
      <c r="H108" s="109" t="s">
        <v>216</v>
      </c>
      <c r="I108" s="28"/>
      <c r="J108" s="109" t="s">
        <v>223</v>
      </c>
      <c r="K108" s="28"/>
      <c r="L108" s="109" t="s">
        <v>224</v>
      </c>
      <c r="M108" s="28"/>
      <c r="N108" s="109">
        <v>510.0</v>
      </c>
      <c r="O108" s="27"/>
      <c r="P108" s="27"/>
      <c r="Q108" s="27"/>
      <c r="R108" s="28"/>
      <c r="S108" s="109" t="s">
        <v>225</v>
      </c>
      <c r="T108" s="28"/>
      <c r="U108" s="109" t="s">
        <v>226</v>
      </c>
      <c r="V108" s="28"/>
    </row>
    <row r="109">
      <c r="C109" s="109" t="s">
        <v>227</v>
      </c>
      <c r="D109" s="27"/>
      <c r="E109" s="28"/>
      <c r="F109" s="109" t="s">
        <v>228</v>
      </c>
      <c r="G109" s="28"/>
      <c r="H109" s="109" t="s">
        <v>216</v>
      </c>
      <c r="I109" s="28"/>
      <c r="J109" s="109" t="s">
        <v>229</v>
      </c>
      <c r="K109" s="28"/>
      <c r="L109" s="109" t="s">
        <v>230</v>
      </c>
      <c r="M109" s="28"/>
      <c r="N109" s="109">
        <v>510.0</v>
      </c>
      <c r="O109" s="27"/>
      <c r="P109" s="27"/>
      <c r="Q109" s="27"/>
      <c r="R109" s="28"/>
      <c r="S109" s="109" t="s">
        <v>231</v>
      </c>
      <c r="T109" s="28"/>
      <c r="U109" s="109" t="s">
        <v>232</v>
      </c>
      <c r="V109" s="28"/>
    </row>
    <row r="112">
      <c r="C112" s="102" t="s">
        <v>233</v>
      </c>
    </row>
    <row r="115">
      <c r="C115" s="109" t="s">
        <v>234</v>
      </c>
      <c r="D115" s="28"/>
      <c r="E115" s="109" t="s">
        <v>101</v>
      </c>
      <c r="F115" s="28"/>
      <c r="G115" s="86" t="s">
        <v>109</v>
      </c>
      <c r="H115" s="109" t="s">
        <v>235</v>
      </c>
      <c r="I115" s="27"/>
      <c r="J115" s="28"/>
    </row>
    <row r="116">
      <c r="B116" s="93"/>
      <c r="C116" s="109" t="s">
        <v>236</v>
      </c>
      <c r="D116" s="28"/>
      <c r="E116" s="109" t="s">
        <v>237</v>
      </c>
      <c r="F116" s="28"/>
      <c r="G116" s="86">
        <v>10.0</v>
      </c>
      <c r="H116" s="109" t="s">
        <v>238</v>
      </c>
      <c r="I116" s="27"/>
      <c r="J116" s="28"/>
      <c r="K116" s="93"/>
      <c r="L116" s="93"/>
      <c r="M116" s="93"/>
      <c r="N116" s="93"/>
    </row>
    <row r="117">
      <c r="C117" s="109" t="s">
        <v>236</v>
      </c>
      <c r="D117" s="28"/>
      <c r="E117" s="109" t="s">
        <v>239</v>
      </c>
      <c r="F117" s="28"/>
      <c r="G117" s="86">
        <v>10.0</v>
      </c>
      <c r="H117" s="109" t="s">
        <v>240</v>
      </c>
      <c r="I117" s="27"/>
      <c r="J117" s="28"/>
      <c r="L117" s="93"/>
      <c r="M117" s="93"/>
      <c r="N117" s="93"/>
    </row>
    <row r="118">
      <c r="C118" s="109" t="s">
        <v>236</v>
      </c>
      <c r="D118" s="28"/>
      <c r="E118" s="109" t="s">
        <v>241</v>
      </c>
      <c r="F118" s="28"/>
      <c r="G118" s="86">
        <v>12.0</v>
      </c>
      <c r="H118" s="109" t="s">
        <v>242</v>
      </c>
      <c r="I118" s="27"/>
      <c r="J118" s="28"/>
      <c r="L118" s="93"/>
      <c r="M118" s="93"/>
      <c r="N118" s="93"/>
    </row>
    <row r="119">
      <c r="C119" s="109" t="s">
        <v>236</v>
      </c>
      <c r="D119" s="28"/>
      <c r="E119" s="109" t="s">
        <v>243</v>
      </c>
      <c r="F119" s="28"/>
      <c r="G119" s="86">
        <v>12.0</v>
      </c>
      <c r="H119" s="109" t="s">
        <v>244</v>
      </c>
      <c r="I119" s="27"/>
      <c r="J119" s="28"/>
    </row>
    <row r="120">
      <c r="C120" s="109" t="s">
        <v>236</v>
      </c>
      <c r="D120" s="28"/>
      <c r="E120" s="109" t="s">
        <v>129</v>
      </c>
      <c r="F120" s="28"/>
      <c r="G120" s="86">
        <v>14.0</v>
      </c>
      <c r="H120" s="109" t="s">
        <v>245</v>
      </c>
      <c r="I120" s="27"/>
      <c r="J120" s="28"/>
    </row>
    <row r="121">
      <c r="C121" s="109" t="s">
        <v>246</v>
      </c>
      <c r="D121" s="28"/>
      <c r="E121" s="109" t="s">
        <v>237</v>
      </c>
      <c r="F121" s="28"/>
      <c r="G121" s="86">
        <v>10.0</v>
      </c>
      <c r="H121" s="109" t="s">
        <v>247</v>
      </c>
      <c r="I121" s="27"/>
      <c r="J121" s="28"/>
    </row>
    <row r="122">
      <c r="C122" s="109" t="s">
        <v>246</v>
      </c>
      <c r="D122" s="28"/>
      <c r="E122" s="109" t="s">
        <v>239</v>
      </c>
      <c r="F122" s="28"/>
      <c r="G122" s="86">
        <v>10.0</v>
      </c>
      <c r="H122" s="109" t="s">
        <v>248</v>
      </c>
      <c r="I122" s="27"/>
      <c r="J122" s="28"/>
    </row>
    <row r="123">
      <c r="C123" s="109" t="s">
        <v>246</v>
      </c>
      <c r="D123" s="28"/>
      <c r="E123" s="109" t="s">
        <v>241</v>
      </c>
      <c r="F123" s="28"/>
      <c r="G123" s="86">
        <v>12.0</v>
      </c>
      <c r="H123" s="109" t="s">
        <v>249</v>
      </c>
      <c r="I123" s="27"/>
      <c r="J123" s="28"/>
    </row>
    <row r="124">
      <c r="C124" s="109" t="s">
        <v>246</v>
      </c>
      <c r="D124" s="28"/>
      <c r="E124" s="109" t="s">
        <v>243</v>
      </c>
      <c r="F124" s="28"/>
      <c r="G124" s="86">
        <v>12.0</v>
      </c>
      <c r="H124" s="109" t="s">
        <v>250</v>
      </c>
      <c r="I124" s="27"/>
      <c r="J124" s="28"/>
      <c r="K124" s="93"/>
      <c r="L124" s="93"/>
      <c r="M124" s="93"/>
      <c r="N124" s="93"/>
    </row>
    <row r="125">
      <c r="C125" s="109" t="s">
        <v>246</v>
      </c>
      <c r="D125" s="28"/>
      <c r="E125" s="109" t="s">
        <v>129</v>
      </c>
      <c r="F125" s="28"/>
      <c r="G125" s="86">
        <v>14.0</v>
      </c>
      <c r="H125" s="109" t="s">
        <v>251</v>
      </c>
      <c r="I125" s="27"/>
      <c r="J125" s="28"/>
      <c r="K125" s="93"/>
      <c r="L125" s="93"/>
      <c r="M125" s="93"/>
      <c r="N125" s="93"/>
    </row>
    <row r="126">
      <c r="C126" s="109" t="s">
        <v>252</v>
      </c>
      <c r="D126" s="28"/>
      <c r="E126" s="116" t="s">
        <v>237</v>
      </c>
      <c r="F126" s="28"/>
      <c r="G126" s="86">
        <v>10.0</v>
      </c>
      <c r="H126" s="109" t="s">
        <v>253</v>
      </c>
      <c r="I126" s="27"/>
      <c r="J126" s="28"/>
    </row>
    <row r="127">
      <c r="C127" s="109" t="s">
        <v>252</v>
      </c>
      <c r="D127" s="28"/>
      <c r="E127" s="109" t="s">
        <v>239</v>
      </c>
      <c r="F127" s="28"/>
      <c r="G127" s="86">
        <v>10.0</v>
      </c>
      <c r="H127" s="109" t="s">
        <v>254</v>
      </c>
      <c r="I127" s="27"/>
      <c r="J127" s="28"/>
    </row>
    <row r="128">
      <c r="C128" s="109" t="s">
        <v>252</v>
      </c>
      <c r="D128" s="28"/>
      <c r="E128" s="109" t="s">
        <v>241</v>
      </c>
      <c r="F128" s="28"/>
      <c r="G128" s="86">
        <v>12.0</v>
      </c>
      <c r="H128" s="109" t="s">
        <v>255</v>
      </c>
      <c r="I128" s="27"/>
      <c r="J128" s="28"/>
    </row>
    <row r="129">
      <c r="C129" s="109" t="s">
        <v>252</v>
      </c>
      <c r="D129" s="28"/>
      <c r="E129" s="109" t="s">
        <v>243</v>
      </c>
      <c r="F129" s="28"/>
      <c r="G129" s="86">
        <v>12.0</v>
      </c>
      <c r="H129" s="109" t="s">
        <v>256</v>
      </c>
      <c r="I129" s="27"/>
      <c r="J129" s="28"/>
    </row>
    <row r="130">
      <c r="C130" s="109" t="s">
        <v>252</v>
      </c>
      <c r="D130" s="28"/>
      <c r="E130" s="109" t="s">
        <v>129</v>
      </c>
      <c r="F130" s="28"/>
      <c r="G130" s="86">
        <v>14.0</v>
      </c>
      <c r="H130" s="109" t="s">
        <v>257</v>
      </c>
      <c r="I130" s="27"/>
      <c r="J130" s="28"/>
    </row>
    <row r="131">
      <c r="C131" s="109" t="s">
        <v>258</v>
      </c>
      <c r="D131" s="28"/>
      <c r="E131" s="109" t="s">
        <v>237</v>
      </c>
      <c r="F131" s="28"/>
      <c r="G131" s="86">
        <v>10.0</v>
      </c>
      <c r="H131" s="109" t="s">
        <v>259</v>
      </c>
      <c r="I131" s="27"/>
      <c r="J131" s="28"/>
    </row>
    <row r="132">
      <c r="C132" s="109" t="s">
        <v>258</v>
      </c>
      <c r="D132" s="28"/>
      <c r="E132" s="109" t="s">
        <v>239</v>
      </c>
      <c r="F132" s="28"/>
      <c r="G132" s="86">
        <v>10.0</v>
      </c>
      <c r="H132" s="109" t="s">
        <v>260</v>
      </c>
      <c r="I132" s="27"/>
      <c r="J132" s="28"/>
    </row>
    <row r="133">
      <c r="C133" s="109" t="s">
        <v>258</v>
      </c>
      <c r="D133" s="28"/>
      <c r="E133" s="109" t="s">
        <v>241</v>
      </c>
      <c r="F133" s="28"/>
      <c r="G133" s="86">
        <v>12.0</v>
      </c>
      <c r="H133" s="109" t="s">
        <v>261</v>
      </c>
      <c r="I133" s="27"/>
      <c r="J133" s="28"/>
    </row>
    <row r="134">
      <c r="C134" s="109" t="s">
        <v>258</v>
      </c>
      <c r="D134" s="28"/>
      <c r="E134" s="109" t="s">
        <v>243</v>
      </c>
      <c r="F134" s="28"/>
      <c r="G134" s="86">
        <v>12.0</v>
      </c>
      <c r="H134" s="109" t="s">
        <v>262</v>
      </c>
      <c r="I134" s="27"/>
      <c r="J134" s="28"/>
    </row>
    <row r="135">
      <c r="C135" s="109" t="s">
        <v>258</v>
      </c>
      <c r="D135" s="28"/>
      <c r="E135" s="109" t="s">
        <v>129</v>
      </c>
      <c r="F135" s="28"/>
      <c r="G135" s="86">
        <v>14.0</v>
      </c>
      <c r="H135" s="109" t="s">
        <v>263</v>
      </c>
      <c r="I135" s="27"/>
      <c r="J135" s="28"/>
    </row>
  </sheetData>
  <mergeCells count="189">
    <mergeCell ref="N32:P33"/>
    <mergeCell ref="Q32:S33"/>
    <mergeCell ref="B2:D2"/>
    <mergeCell ref="G22:H22"/>
    <mergeCell ref="C29:I30"/>
    <mergeCell ref="C32:D33"/>
    <mergeCell ref="E32:G33"/>
    <mergeCell ref="H32:J33"/>
    <mergeCell ref="K32:M33"/>
    <mergeCell ref="K35:M35"/>
    <mergeCell ref="N35:P35"/>
    <mergeCell ref="K36:M36"/>
    <mergeCell ref="N36:P36"/>
    <mergeCell ref="Q36:S36"/>
    <mergeCell ref="K37:M37"/>
    <mergeCell ref="N37:P37"/>
    <mergeCell ref="Q37:S37"/>
    <mergeCell ref="C34:D34"/>
    <mergeCell ref="E34:G34"/>
    <mergeCell ref="H34:J34"/>
    <mergeCell ref="K34:M34"/>
    <mergeCell ref="N34:P34"/>
    <mergeCell ref="Q34:S34"/>
    <mergeCell ref="C35:D35"/>
    <mergeCell ref="Q35:S35"/>
    <mergeCell ref="E35:G35"/>
    <mergeCell ref="H35:J35"/>
    <mergeCell ref="C36:D36"/>
    <mergeCell ref="E36:G36"/>
    <mergeCell ref="H36:J36"/>
    <mergeCell ref="C37:D37"/>
    <mergeCell ref="E37:G37"/>
    <mergeCell ref="H37:J37"/>
    <mergeCell ref="C40:L41"/>
    <mergeCell ref="D43:I43"/>
    <mergeCell ref="D44:I44"/>
    <mergeCell ref="D45:I45"/>
    <mergeCell ref="D46:I46"/>
    <mergeCell ref="D47:I47"/>
    <mergeCell ref="D48:I48"/>
    <mergeCell ref="D49:I49"/>
    <mergeCell ref="D50:I50"/>
    <mergeCell ref="D51:I51"/>
    <mergeCell ref="D52:I52"/>
    <mergeCell ref="D53:I53"/>
    <mergeCell ref="D54:I54"/>
    <mergeCell ref="F107:G107"/>
    <mergeCell ref="H107:I107"/>
    <mergeCell ref="J107:K107"/>
    <mergeCell ref="L107:M107"/>
    <mergeCell ref="N107:R107"/>
    <mergeCell ref="S107:T107"/>
    <mergeCell ref="U107:V107"/>
    <mergeCell ref="C107:E107"/>
    <mergeCell ref="C108:E108"/>
    <mergeCell ref="F108:G108"/>
    <mergeCell ref="H108:I108"/>
    <mergeCell ref="J108:K108"/>
    <mergeCell ref="L108:M108"/>
    <mergeCell ref="N108:R108"/>
    <mergeCell ref="C57:L58"/>
    <mergeCell ref="D60:I60"/>
    <mergeCell ref="D61:I61"/>
    <mergeCell ref="D62:I62"/>
    <mergeCell ref="D63:I63"/>
    <mergeCell ref="D64:I64"/>
    <mergeCell ref="D65:I65"/>
    <mergeCell ref="D66:I66"/>
    <mergeCell ref="D67:I67"/>
    <mergeCell ref="D68:I68"/>
    <mergeCell ref="D69:I69"/>
    <mergeCell ref="D70:I70"/>
    <mergeCell ref="D71:I71"/>
    <mergeCell ref="C74:L75"/>
    <mergeCell ref="C77:D77"/>
    <mergeCell ref="E77:J77"/>
    <mergeCell ref="C78:D78"/>
    <mergeCell ref="E78:J78"/>
    <mergeCell ref="C79:D79"/>
    <mergeCell ref="E79:J79"/>
    <mergeCell ref="E80:J80"/>
    <mergeCell ref="E81:J81"/>
    <mergeCell ref="E82:J82"/>
    <mergeCell ref="E83:J83"/>
    <mergeCell ref="C85:L86"/>
    <mergeCell ref="F88:K88"/>
    <mergeCell ref="F89:K89"/>
    <mergeCell ref="F90:K90"/>
    <mergeCell ref="C80:D80"/>
    <mergeCell ref="C81:D81"/>
    <mergeCell ref="C82:D82"/>
    <mergeCell ref="C83:D83"/>
    <mergeCell ref="C88:E88"/>
    <mergeCell ref="C89:E89"/>
    <mergeCell ref="C90:E90"/>
    <mergeCell ref="F105:G106"/>
    <mergeCell ref="H105:I106"/>
    <mergeCell ref="J105:K106"/>
    <mergeCell ref="L105:M106"/>
    <mergeCell ref="N105:R106"/>
    <mergeCell ref="S105:T106"/>
    <mergeCell ref="U105:V106"/>
    <mergeCell ref="N109:R109"/>
    <mergeCell ref="S109:T109"/>
    <mergeCell ref="S108:T108"/>
    <mergeCell ref="U108:V108"/>
    <mergeCell ref="C109:E109"/>
    <mergeCell ref="F109:G109"/>
    <mergeCell ref="H109:I109"/>
    <mergeCell ref="J109:K109"/>
    <mergeCell ref="L109:M109"/>
    <mergeCell ref="U109:V109"/>
    <mergeCell ref="H125:J125"/>
    <mergeCell ref="H126:J126"/>
    <mergeCell ref="H118:J118"/>
    <mergeCell ref="H119:J119"/>
    <mergeCell ref="H120:J120"/>
    <mergeCell ref="H121:J121"/>
    <mergeCell ref="H122:J122"/>
    <mergeCell ref="H123:J123"/>
    <mergeCell ref="H124:J124"/>
    <mergeCell ref="H128:J128"/>
    <mergeCell ref="H129:J129"/>
    <mergeCell ref="E124:F124"/>
    <mergeCell ref="E125:F125"/>
    <mergeCell ref="E126:F126"/>
    <mergeCell ref="E127:F127"/>
    <mergeCell ref="H127:J127"/>
    <mergeCell ref="E128:F128"/>
    <mergeCell ref="E129:F129"/>
    <mergeCell ref="E130:F130"/>
    <mergeCell ref="H130:J130"/>
    <mergeCell ref="H131:J131"/>
    <mergeCell ref="H132:J132"/>
    <mergeCell ref="H133:J133"/>
    <mergeCell ref="C130:D130"/>
    <mergeCell ref="C131:D131"/>
    <mergeCell ref="E131:F131"/>
    <mergeCell ref="C132:D132"/>
    <mergeCell ref="E132:F132"/>
    <mergeCell ref="C133:D133"/>
    <mergeCell ref="E133:F133"/>
    <mergeCell ref="F91:K91"/>
    <mergeCell ref="C93:L94"/>
    <mergeCell ref="F96:K96"/>
    <mergeCell ref="F97:K97"/>
    <mergeCell ref="F98:K98"/>
    <mergeCell ref="F99:K99"/>
    <mergeCell ref="C91:E91"/>
    <mergeCell ref="C96:E96"/>
    <mergeCell ref="C97:E97"/>
    <mergeCell ref="C98:E98"/>
    <mergeCell ref="C99:E99"/>
    <mergeCell ref="C102:F103"/>
    <mergeCell ref="C105:E106"/>
    <mergeCell ref="C112:J113"/>
    <mergeCell ref="C115:D115"/>
    <mergeCell ref="E115:F115"/>
    <mergeCell ref="H115:J115"/>
    <mergeCell ref="C116:D116"/>
    <mergeCell ref="E116:F116"/>
    <mergeCell ref="H116:J116"/>
    <mergeCell ref="C117:D117"/>
    <mergeCell ref="E117:F117"/>
    <mergeCell ref="H117:J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E123:F123"/>
    <mergeCell ref="C123:D123"/>
    <mergeCell ref="C124:D124"/>
    <mergeCell ref="C125:D125"/>
    <mergeCell ref="C126:D126"/>
    <mergeCell ref="C127:D127"/>
    <mergeCell ref="C128:D128"/>
    <mergeCell ref="C129:D129"/>
    <mergeCell ref="C134:D134"/>
    <mergeCell ref="E134:F134"/>
    <mergeCell ref="H134:J134"/>
    <mergeCell ref="C135:D135"/>
    <mergeCell ref="E135:F135"/>
    <mergeCell ref="H135:J135"/>
  </mergeCells>
  <drawing r:id="rId1"/>
</worksheet>
</file>