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aigent-my.sharepoint.com/personal/aline_intaigent_com/Documents/ALP Chatbot Project/curriculum design/"/>
    </mc:Choice>
  </mc:AlternateContent>
  <xr:revisionPtr revIDLastSave="1" documentId="8_{A03E15F6-8FEF-D74C-96B2-1D5F50759BA3}" xr6:coauthVersionLast="47" xr6:coauthVersionMax="47" xr10:uidLastSave="{F5ABB1AF-B779-F042-9A97-DC3A3D940F35}"/>
  <bookViews>
    <workbookView xWindow="0" yWindow="500" windowWidth="28800" windowHeight="17500" xr2:uid="{D87FEE53-2A9C-0843-A580-7180EB1BB292}"/>
  </bookViews>
  <sheets>
    <sheet name="Learning Path MC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<sst xmlns="http://schemas.openxmlformats.org/spreadsheetml/2006/main" count="2459" uniqueCount="505">
  <si>
    <t>Learning Path</t>
  </si>
  <si>
    <t xml:space="preserve">Category </t>
  </si>
  <si>
    <t>Course Name</t>
  </si>
  <si>
    <t>Lesson Name</t>
  </si>
  <si>
    <t>Lesson Status</t>
  </si>
  <si>
    <t>Type</t>
  </si>
  <si>
    <t>Duration</t>
  </si>
  <si>
    <t>Content</t>
  </si>
  <si>
    <t>Lesson</t>
  </si>
  <si>
    <t>1. Fundamentals of Cooperatives</t>
  </si>
  <si>
    <t>Understanding Cooperatives</t>
  </si>
  <si>
    <t>Introduction to Cooperatives</t>
  </si>
  <si>
    <t>1. What is a cooperative?</t>
  </si>
  <si>
    <t>Completed</t>
  </si>
  <si>
    <t>Video</t>
  </si>
  <si>
    <t>Amy</t>
  </si>
  <si>
    <t>2. Why join a cooperative?</t>
  </si>
  <si>
    <t>In progress</t>
  </si>
  <si>
    <t>3. What makes a cooperative successful?</t>
  </si>
  <si>
    <t>Video (recording)</t>
  </si>
  <si>
    <t>Not started</t>
  </si>
  <si>
    <t>Knowledge check: Introduction to Cooperatives</t>
  </si>
  <si>
    <t>Non-graded Assessment</t>
  </si>
  <si>
    <t>Quiz</t>
  </si>
  <si>
    <t>Cooperative Values and Principles</t>
  </si>
  <si>
    <t>1. Why are the cooperative values and principles important?</t>
  </si>
  <si>
    <t>2. What are the cooperative values and principles?</t>
  </si>
  <si>
    <t>Learn Smart</t>
  </si>
  <si>
    <t>3. The 7 cooperative principles</t>
  </si>
  <si>
    <t>Infographic</t>
  </si>
  <si>
    <t>Centum</t>
  </si>
  <si>
    <t>Knowledge check: Cooperative values and principles</t>
  </si>
  <si>
    <t>Cooperative Governance</t>
  </si>
  <si>
    <t>1. Why is governance important to your cooperative?</t>
  </si>
  <si>
    <t>Course Type</t>
  </si>
  <si>
    <t>Amount</t>
  </si>
  <si>
    <t>2. What is the general assembly?</t>
  </si>
  <si>
    <t>3. Sample general assemby agenda</t>
  </si>
  <si>
    <t>Word document</t>
  </si>
  <si>
    <t>4. What is the board of directors?</t>
  </si>
  <si>
    <t>5. Elected leaders and managers: What is the difference?</t>
  </si>
  <si>
    <t>Interactive lesson on Rise</t>
  </si>
  <si>
    <t>6. What is the supervisory committee?</t>
  </si>
  <si>
    <t>Active presenter</t>
  </si>
  <si>
    <t>7. What  are other cooperative committees?</t>
  </si>
  <si>
    <t>Interactive</t>
  </si>
  <si>
    <t>Knowledge check: Cooperative governance</t>
  </si>
  <si>
    <t>Leadership</t>
  </si>
  <si>
    <t>Introduction to Leadership</t>
  </si>
  <si>
    <t>1. Why is leadership important in a cooperative?</t>
  </si>
  <si>
    <t>2. What are the qualities of a good leader?</t>
  </si>
  <si>
    <t>3. How do leaders motivate people?</t>
  </si>
  <si>
    <t>4. Leadership self-assessment</t>
  </si>
  <si>
    <t>Knowledge check: Leadership qualities</t>
  </si>
  <si>
    <t>Managing Meetings</t>
  </si>
  <si>
    <t>1. Why meetings matter?</t>
  </si>
  <si>
    <t>2. What does a bad meeting look like?</t>
  </si>
  <si>
    <t>3. What does a good meeting look like?</t>
  </si>
  <si>
    <t>4. The 4 elements of effective meetings</t>
  </si>
  <si>
    <t>5. The 4 elements of effective meetings</t>
  </si>
  <si>
    <t>Knowledge check: Meeting scenarios</t>
  </si>
  <si>
    <t>Resolving Conflicts</t>
  </si>
  <si>
    <t>1. What is conflict?</t>
  </si>
  <si>
    <t>2. The 6 steps to resolving conflict</t>
  </si>
  <si>
    <t>3. The 6 steps to resolving conflict</t>
  </si>
  <si>
    <t>Knowledge check: Resolving a conflict</t>
  </si>
  <si>
    <t>Member Relations</t>
  </si>
  <si>
    <t>Introduction to Member Relations</t>
  </si>
  <si>
    <t>1. Why is it important to build strong relationships with members?</t>
  </si>
  <si>
    <t>2. What is required to build strong member relations?</t>
  </si>
  <si>
    <t>Knowledge check: Building member relationships</t>
  </si>
  <si>
    <t>Member Recruitment and Retention</t>
  </si>
  <si>
    <t>1. Why is recruitment and retention important?</t>
  </si>
  <si>
    <t>2. Four key questions for recruitment and retention</t>
  </si>
  <si>
    <t>3. The value of member services</t>
  </si>
  <si>
    <t>4. Scenario: Which cooperative would you join?</t>
  </si>
  <si>
    <t>Knowledge check: Scenario quiz</t>
  </si>
  <si>
    <t>5. Sample member satisfaction questionnaire</t>
  </si>
  <si>
    <t>Member Engagement and Commitment</t>
  </si>
  <si>
    <t>1. How does a successful cooperative engage members?</t>
  </si>
  <si>
    <t>2. The 3 pillars of member engagement</t>
  </si>
  <si>
    <t>Knowledge check: Enhancing member engagement</t>
  </si>
  <si>
    <t>3. The value of Member Business Ratio (MBR)</t>
  </si>
  <si>
    <t>Knowledge check: Member Business Ratio calculation</t>
  </si>
  <si>
    <t>Member Management</t>
  </si>
  <si>
    <t>1. Why are member policies important?</t>
  </si>
  <si>
    <t>2. Establishing member policies</t>
  </si>
  <si>
    <t>3. Scenario: Member side-selling</t>
  </si>
  <si>
    <t>2. Bookkeeping Essentials</t>
  </si>
  <si>
    <t>Bookkeeping and Your Business</t>
  </si>
  <si>
    <t>Introduction to Bookkeeping</t>
  </si>
  <si>
    <t>1. What is bookkeeping and why is it important?</t>
  </si>
  <si>
    <t>2. What are bookkeeping procedures?</t>
  </si>
  <si>
    <t>3. What is the difference between bookkeeping and accounting?</t>
  </si>
  <si>
    <t>Knowledge check: Bookkeeping basics</t>
  </si>
  <si>
    <t>The Accounting Cycle</t>
  </si>
  <si>
    <t>1. What is the accounting cycle?</t>
  </si>
  <si>
    <t>2. Accounting cycle: Step 1 and 2</t>
  </si>
  <si>
    <t>Knowledge check: Acocunting cycle - Step 1 and 2</t>
  </si>
  <si>
    <t>3. Accounting cycle: Steps 3 to 5</t>
  </si>
  <si>
    <t>Knowledge check: Accounting cycle - Step 3 to 5</t>
  </si>
  <si>
    <t>4. Summary of the Accounting Cycle</t>
  </si>
  <si>
    <t>PDF</t>
  </si>
  <si>
    <t>Importance of Financial Statements</t>
  </si>
  <si>
    <t>1. What are financial statements?</t>
  </si>
  <si>
    <t>2. What process does an accountant use to prepare financial statements?</t>
  </si>
  <si>
    <t>3. How do financial statements help with audits and bank loans?</t>
  </si>
  <si>
    <t>Knowledge check: Preparation of financial statements</t>
  </si>
  <si>
    <t>Bookkeeping Ledgers</t>
  </si>
  <si>
    <t>Cash Ledger</t>
  </si>
  <si>
    <t>1. Why is it important to track cash flow?</t>
  </si>
  <si>
    <t>2. What are cash flows and how do they relate to cash balance?</t>
  </si>
  <si>
    <t>Knowledge check: Cash flows</t>
  </si>
  <si>
    <t>3. What is a cash ledger and how do you use it?</t>
  </si>
  <si>
    <t>Knowledge check: Cash ledgers</t>
  </si>
  <si>
    <t>4. Why do you need cash controls?</t>
  </si>
  <si>
    <t>Knowledge check: Cash controls</t>
  </si>
  <si>
    <t>Inventory Ledger</t>
  </si>
  <si>
    <t>1. Why is it important to track inventory in your business?</t>
  </si>
  <si>
    <t>2. Why is inventory valuation important?</t>
  </si>
  <si>
    <t>Knowledge check: Inventory basis</t>
  </si>
  <si>
    <t>3. How do you use a stock control card?</t>
  </si>
  <si>
    <t>4. What is an inventory valuation ledger and how do you use it?</t>
  </si>
  <si>
    <t>Knowledge check: Stock control and inventory valuation</t>
  </si>
  <si>
    <t>Expense Ledger</t>
  </si>
  <si>
    <t>1. How should you organize expense receipts?</t>
  </si>
  <si>
    <t>Rise</t>
  </si>
  <si>
    <t>2. What is an expense ledger?</t>
  </si>
  <si>
    <t>3. Practice completing an expense ledger.</t>
  </si>
  <si>
    <t>Knowledge check: Expense ledger</t>
  </si>
  <si>
    <t>3. Fundamentals of Retail Management</t>
  </si>
  <si>
    <t>Business Relationships</t>
  </si>
  <si>
    <t>Introduction to Business Relationships</t>
  </si>
  <si>
    <t>1. Why are business relationships important for retailers?</t>
  </si>
  <si>
    <t>2. What defines a business relationship?</t>
  </si>
  <si>
    <t>3. How do you know you have a strong business relationship?</t>
  </si>
  <si>
    <t>Business relationships self-assessment</t>
  </si>
  <si>
    <t>Knowledge check: Business relationships</t>
  </si>
  <si>
    <t>4. How do you find the right business partner?</t>
  </si>
  <si>
    <t>5. Is the business relationship formal or informal?</t>
  </si>
  <si>
    <t>Knowledge check: Business partnerships</t>
  </si>
  <si>
    <t>Customer Relationships</t>
  </si>
  <si>
    <t>1. What role do customers play in the market?</t>
  </si>
  <si>
    <t>2. How do you build strong customer relationships?</t>
  </si>
  <si>
    <t>3. How do you calculate a customer's lifetime value?</t>
  </si>
  <si>
    <t>Knowledge check: Customer relationships</t>
  </si>
  <si>
    <t>Customer Care</t>
  </si>
  <si>
    <t>1. Why is customer care important to your business?</t>
  </si>
  <si>
    <t>2. The 3 pillars of customer satisfaction</t>
  </si>
  <si>
    <t>3. Use CASCADE to achieve the 3 pillars of customer satisfaction</t>
  </si>
  <si>
    <t>PPT</t>
  </si>
  <si>
    <t>4. Use KPIs to measure and improve customer satisfaction</t>
  </si>
  <si>
    <t>5. How to address customer complaints</t>
  </si>
  <si>
    <t>Scenario quiz</t>
  </si>
  <si>
    <t>Knowledge check: Customer care</t>
  </si>
  <si>
    <t>Supplier Relationships</t>
  </si>
  <si>
    <t>1. What challenges do retailers face with suppliers?</t>
  </si>
  <si>
    <t>2. What should retailers and suppliers look for in a business relationship?</t>
  </si>
  <si>
    <t>Knowledge check: Supplier relationships</t>
  </si>
  <si>
    <t>Inventory Management</t>
  </si>
  <si>
    <t>Introduction to Inventory Management</t>
  </si>
  <si>
    <t>1. Why is inventory management important for retailers?</t>
  </si>
  <si>
    <t>2. What is the relationship between inventory management and product quality?</t>
  </si>
  <si>
    <t>3. Reflection question: How can John Paul reduce product loss?</t>
  </si>
  <si>
    <t>4. How to reduce product loss</t>
  </si>
  <si>
    <t>Knowledge check: Inventory management</t>
  </si>
  <si>
    <t>Inventory and Business Cycles</t>
  </si>
  <si>
    <t>1. What are business cycles and how do they impact retailers?</t>
  </si>
  <si>
    <t>2. Reflection question: Improving business cycles</t>
  </si>
  <si>
    <t>3. What are best- and worst-case business cycles?</t>
  </si>
  <si>
    <t>4. How can you optimize your inventory cycle?</t>
  </si>
  <si>
    <t>Knowledge check: Business cycle</t>
  </si>
  <si>
    <t>Business cycle quiz - answer reasoning</t>
  </si>
  <si>
    <t>Inventory Recordkeeping</t>
  </si>
  <si>
    <t>1. How does tracking inventory help your business?</t>
  </si>
  <si>
    <t>2. Reflection question: Benefits of tracking inventory</t>
  </si>
  <si>
    <t>3. How should you track your inventory?</t>
  </si>
  <si>
    <t>Knowledge check: Tracking inventory</t>
  </si>
  <si>
    <t>4. Inventory Control Methods</t>
  </si>
  <si>
    <t>Knowledge check: Inventory recordkeeping</t>
  </si>
  <si>
    <t>Inventory Management Methods</t>
  </si>
  <si>
    <t>1. What is ABC analysis and why should retailers use it?</t>
  </si>
  <si>
    <t>2. Example of the ABC method of inventory management</t>
  </si>
  <si>
    <t>Knowledge check: ABC method</t>
  </si>
  <si>
    <t>3. How do you count inventory?</t>
  </si>
  <si>
    <t>4. What are other good practices in inventory management?</t>
  </si>
  <si>
    <t>Knowledge check: Inventory management practices</t>
  </si>
  <si>
    <t>Cost Management</t>
  </si>
  <si>
    <t>Introduction to Cost Management</t>
  </si>
  <si>
    <t>1. Why is it important to understand costs?</t>
  </si>
  <si>
    <t>2. The 3 types of costs</t>
  </si>
  <si>
    <t>3. The relationship between cost management and profitability</t>
  </si>
  <si>
    <t>Knowledge check: Classifying costs</t>
  </si>
  <si>
    <t>Classifying costs quiz - answer reasoning</t>
  </si>
  <si>
    <t>Profitability and Business Expansion</t>
  </si>
  <si>
    <t>1. Why is it important to understand  your profitability?</t>
  </si>
  <si>
    <t>2. What is the difference between profit and profitability?</t>
  </si>
  <si>
    <t>Knowledge check: Profitability</t>
  </si>
  <si>
    <t>3. What does it mean to scale to profitability?</t>
  </si>
  <si>
    <t>4. What should you consider when deciding whether to expand your business?</t>
  </si>
  <si>
    <t>Knowledge check: Business expansion</t>
  </si>
  <si>
    <t>Controlling Costs</t>
  </si>
  <si>
    <t>1. Why is cost control important for retailers?</t>
  </si>
  <si>
    <t>2. Understanding controllable and uncontrollable costs.</t>
  </si>
  <si>
    <t>3. How to reduce controllable costs</t>
  </si>
  <si>
    <t>Knowledge check: Cost control</t>
  </si>
  <si>
    <t>4. How to promote cost consciousness in your business</t>
  </si>
  <si>
    <t>5. Why is it essential to know your cost price?</t>
  </si>
  <si>
    <t>Knowledge check: Cost consciousness</t>
  </si>
  <si>
    <t>4. Producer Organization Essentials</t>
  </si>
  <si>
    <t>Operations</t>
  </si>
  <si>
    <t>Introduction to Operations</t>
  </si>
  <si>
    <t xml:space="preserve">1. What are stages of the operation process in a production organization? </t>
  </si>
  <si>
    <t>2. What actions can you take to improve your operations process?</t>
  </si>
  <si>
    <t>Knowledge check: Operations process</t>
  </si>
  <si>
    <t>Collection from Farmers</t>
  </si>
  <si>
    <t>1. How can the collection stage contribute to the success of your operation?</t>
  </si>
  <si>
    <t>2. How can an annual production plan improve the collections process?</t>
  </si>
  <si>
    <t>3. Monitor the growing season and address side selling</t>
  </si>
  <si>
    <t>4. How can you help farmers improve product quality?</t>
  </si>
  <si>
    <t>5. How can I use delivery notes to track product flows?</t>
  </si>
  <si>
    <t>Knowledge check: Collection from farmers</t>
  </si>
  <si>
    <t>Receiving and Storage</t>
  </si>
  <si>
    <t>1. What are stages of the receiving process?</t>
  </si>
  <si>
    <t>2. What are good storage practices?</t>
  </si>
  <si>
    <t>3. How to reduce product loss?</t>
  </si>
  <si>
    <t>Knowledge check: Receiving and storage</t>
  </si>
  <si>
    <t>Delivery to Buyers</t>
  </si>
  <si>
    <t>1. How do you handle delivery to buyers?</t>
  </si>
  <si>
    <t>2. What records should we use in the delivery process?</t>
  </si>
  <si>
    <t>Knowledge check: Delivery to buyers</t>
  </si>
  <si>
    <t>Bookkeeping for Producer Organizations</t>
  </si>
  <si>
    <t>Farmer Business Ledger</t>
  </si>
  <si>
    <t>1. What transactions with farmers do I need to record?</t>
  </si>
  <si>
    <t>2. Practice completing a farmer business ledger</t>
  </si>
  <si>
    <t>Knowledge check: Farmer business ledger</t>
  </si>
  <si>
    <t>The Fixed Asset Ledger</t>
  </si>
  <si>
    <t>1. Why does your cooperative need a fixed ledger?</t>
  </si>
  <si>
    <t>2. What is the difference between fixed assets, current assets, and expenses?</t>
  </si>
  <si>
    <t>Knowledge check: Categorizing fixed assets, current assets, and expenses</t>
  </si>
  <si>
    <t>3. How do I calculate depreciation?</t>
  </si>
  <si>
    <t>4. How do I use a fixed asset ledger?</t>
  </si>
  <si>
    <t>5. How do I use an asset valuation ledger?</t>
  </si>
  <si>
    <t>6. Practice using a fixed asset ledger</t>
  </si>
  <si>
    <t>Knowledge check: Fixed asset ledger</t>
  </si>
  <si>
    <t>5. Business Sustainability</t>
  </si>
  <si>
    <t>Sustainability</t>
  </si>
  <si>
    <t>Introduction to Sustainability</t>
  </si>
  <si>
    <t>1. What does it mean to be sustainable?</t>
  </si>
  <si>
    <t>2. Examples of Sustainable business practices</t>
  </si>
  <si>
    <t>Knowledge check: Sustainability</t>
  </si>
  <si>
    <t>Hazardous Product Management</t>
  </si>
  <si>
    <t>1. The risks of exposure to hazardous products.</t>
  </si>
  <si>
    <t>2. Labeling hazardous chemicals with warning labels.</t>
  </si>
  <si>
    <t>3. Good practices related to storing agrochemicals</t>
  </si>
  <si>
    <t>Knowledge check: Agrochemical storage</t>
  </si>
  <si>
    <t>4. How can employees safely handle agrochemicals?</t>
  </si>
  <si>
    <t>5. Hazardous products self-assessment</t>
  </si>
  <si>
    <t>Knowledge check: Hazardous Product Management</t>
  </si>
  <si>
    <t>Environmental Impacts</t>
  </si>
  <si>
    <t>1. How your business can protect water bodies?</t>
  </si>
  <si>
    <t>2. How can your business properly dispose of waste?</t>
  </si>
  <si>
    <t>3. Environmental impacts self-assesment</t>
  </si>
  <si>
    <t>Knowledge check: Environmental impacts</t>
  </si>
  <si>
    <t>Fair Labor Practices</t>
  </si>
  <si>
    <t>1. What are fair labor practices and why are they  important for your business?</t>
  </si>
  <si>
    <t>2. Scenario: Can you help Moussa?</t>
  </si>
  <si>
    <t>3. Fair labor self-assessment</t>
  </si>
  <si>
    <t>Knowledge check: Fair labor practices</t>
  </si>
  <si>
    <t>Diversity</t>
  </si>
  <si>
    <t>1. What does diversity mean?</t>
  </si>
  <si>
    <t>2. How can diversity benefit your business?</t>
  </si>
  <si>
    <t>3. The contrasting cases of Ahmed and Amari.</t>
  </si>
  <si>
    <t>4. Who do you think would perform these activities?</t>
  </si>
  <si>
    <t>5. Identify practices that include women and youth</t>
  </si>
  <si>
    <t>Knowledge check: Diversity.</t>
  </si>
  <si>
    <t>Community Initiatives</t>
  </si>
  <si>
    <t>1. How can a business contribute to a community initiative?</t>
  </si>
  <si>
    <t>2. How should a business create a social marketing plan?</t>
  </si>
  <si>
    <t>3. 3 ways to strengthen relationships with the community.</t>
  </si>
  <si>
    <t>4. Social marketing plan template</t>
  </si>
  <si>
    <t>Knowledge check: Community Initiatives</t>
  </si>
  <si>
    <t>Women's Inclusion</t>
  </si>
  <si>
    <t>Introduction to Women's Inclusion</t>
  </si>
  <si>
    <t>1. The role of women in agriculture</t>
  </si>
  <si>
    <t>2. Women's inclusion self-assessment</t>
  </si>
  <si>
    <t>3. What can we learn from Kuapa Kokoo Cooperative?</t>
  </si>
  <si>
    <t>Knowledge check: Women’s inclusion</t>
  </si>
  <si>
    <t>Women's Participation in Cooperatives</t>
  </si>
  <si>
    <t>1. Why should women participate in agricultural cooperatives?</t>
  </si>
  <si>
    <t xml:space="preserve">2. Case study – Fatima and the Premier Cocoa Cooperative </t>
  </si>
  <si>
    <t>3. Ways to promote women’s inclusion in cooperatives.</t>
  </si>
  <si>
    <t>Infographic (PDF)</t>
  </si>
  <si>
    <t>Knowledge check: Women and Cooperatives</t>
  </si>
  <si>
    <t>Women's Economic Empowerment</t>
  </si>
  <si>
    <t>1. What is women’s economic empowerment?</t>
  </si>
  <si>
    <t>2. Why do women lack economic empowerment?</t>
  </si>
  <si>
    <t>3. Earthly Delights Cooperative’s cocoa butter project</t>
  </si>
  <si>
    <t>4. How can a business support women-led projects?</t>
  </si>
  <si>
    <t>5. Criteria for supporting women-led projects.</t>
  </si>
  <si>
    <t>Knowledge check: Women's Economic Empowerment</t>
  </si>
  <si>
    <t>6. Internal Management</t>
  </si>
  <si>
    <t>Staff Management</t>
  </si>
  <si>
    <t>Introduction to Staff Management</t>
  </si>
  <si>
    <t>1. What is staff management and why do you need it?</t>
  </si>
  <si>
    <t>2. What are the functions of staff management?</t>
  </si>
  <si>
    <t>Knowledge check: Staff Management</t>
  </si>
  <si>
    <t>Recruiting and Hiring Staff</t>
  </si>
  <si>
    <t>1. A recruiting and hiring scenario</t>
  </si>
  <si>
    <t>2. What is the process for recruiting people?</t>
  </si>
  <si>
    <t>3. How do you write a job description?</t>
  </si>
  <si>
    <t>4. Job description checklist</t>
  </si>
  <si>
    <t>5. Which job description is best?</t>
  </si>
  <si>
    <t>Interactive lesson</t>
  </si>
  <si>
    <t>6. How do you advertise an job position?</t>
  </si>
  <si>
    <t>7. How do you conduct a job interview?</t>
  </si>
  <si>
    <t>Knowledge check: Recruiting and Hiring Staff</t>
  </si>
  <si>
    <t>Strategies for Retaining Staff</t>
  </si>
  <si>
    <t>1. How can you encourage employees to stay with your business?</t>
  </si>
  <si>
    <t>2. What should the manager say in coaching this employee?</t>
  </si>
  <si>
    <t>3. How can motivation encourage employees to stay?</t>
  </si>
  <si>
    <t>4. How should the manager motivate this employee? (Scenario 1)</t>
  </si>
  <si>
    <t>5. How should the manager motivate this employee? (Scenario 2)</t>
  </si>
  <si>
    <t>6. Motivating and coaching tip sheet</t>
  </si>
  <si>
    <t>7. How do you give effective feedback?</t>
  </si>
  <si>
    <t>8. What feedback should the manager give this employee?</t>
  </si>
  <si>
    <t>Knowledge check: Retention strategies</t>
  </si>
  <si>
    <t>Internal Organization</t>
  </si>
  <si>
    <t>Introduction to Internal Organization</t>
  </si>
  <si>
    <t>1. What are the benefits of being organized?</t>
  </si>
  <si>
    <t>2. Can you help Sunrise Farm Products?</t>
  </si>
  <si>
    <t>Knowledge check: Internal Organization</t>
  </si>
  <si>
    <t>Recordkeeping</t>
  </si>
  <si>
    <t>1. An example of why recordkeeping matters</t>
  </si>
  <si>
    <t>2. Why are business records important?</t>
  </si>
  <si>
    <t>3. What is data collection?</t>
  </si>
  <si>
    <t>Knowledge check: Recordkeeping</t>
  </si>
  <si>
    <t>Preventing Corruption</t>
  </si>
  <si>
    <t>1. What is Corruption?</t>
  </si>
  <si>
    <t>2. An example of corruption in a business</t>
  </si>
  <si>
    <t>3. Can you help Mazingira Agro Supplies?</t>
  </si>
  <si>
    <t>Knowledge check: Preventing corruption</t>
  </si>
  <si>
    <t xml:space="preserve">7. Finance and Accounting </t>
  </si>
  <si>
    <t>Finance and Accounting Basics</t>
  </si>
  <si>
    <t>Introduction to Finance and Accounting</t>
  </si>
  <si>
    <t>1. Is Finance and Accounting necessary for your business?</t>
  </si>
  <si>
    <t>2. What are financial controls?</t>
  </si>
  <si>
    <t>3. What is an audit?</t>
  </si>
  <si>
    <t>Knowledge check: Finance and Accounting</t>
  </si>
  <si>
    <t>Financial Statements</t>
  </si>
  <si>
    <t>2. Why are financial statements important for your business?</t>
  </si>
  <si>
    <t>3. Check your understanding of financial statements</t>
  </si>
  <si>
    <t>Interactive quiz</t>
  </si>
  <si>
    <t>Knowledge check: Financial statements</t>
  </si>
  <si>
    <t>Balance Sheets</t>
  </si>
  <si>
    <t>1. What is a balance sheet?</t>
  </si>
  <si>
    <t>2. What are the components of a balance sheet?</t>
  </si>
  <si>
    <t>3. What are assets?</t>
  </si>
  <si>
    <t>4. What are liabilities and equity?</t>
  </si>
  <si>
    <t>5. Can you categorize items on a balance sheet?</t>
  </si>
  <si>
    <t>Knowledge check: Balance sheets</t>
  </si>
  <si>
    <t>Income Statements</t>
  </si>
  <si>
    <t>1. What is an income statement?</t>
  </si>
  <si>
    <t>2. What are the components of an income statement?</t>
  </si>
  <si>
    <t>Knowledge check: Income statements</t>
  </si>
  <si>
    <t>Cash Flow Statements</t>
  </si>
  <si>
    <t>1. What is a cash flow statement?</t>
  </si>
  <si>
    <t>2. What are the components of a cash flow statement?</t>
  </si>
  <si>
    <t>3. Practice categorizing cash inflows and outflows</t>
  </si>
  <si>
    <t>Knowledge check: Cash flow statement</t>
  </si>
  <si>
    <t>Allocation of Surplus (for Cooperatives)</t>
  </si>
  <si>
    <t>1. Why is surplus allocation important for your cooperative?</t>
  </si>
  <si>
    <t>2. What is surplus and what are reserves?</t>
  </si>
  <si>
    <t>3. How do you allocate surplus?</t>
  </si>
  <si>
    <t>4. Practice calculating allocation of surplus</t>
  </si>
  <si>
    <t>Knowledge check: Allocation of surplus</t>
  </si>
  <si>
    <t>Financial Analysis and Planning</t>
  </si>
  <si>
    <t>Introduction to Financial Analysis and Planning</t>
  </si>
  <si>
    <t>1. What are the benefits of financial analysis and planning?</t>
  </si>
  <si>
    <t>2. What are key methods of financial statements analysis?</t>
  </si>
  <si>
    <t>Knowledge check: Financial Analysis and Planning</t>
  </si>
  <si>
    <t>Balance Sheet Analysis</t>
  </si>
  <si>
    <t>1. How can a balance sheet help your business?</t>
  </si>
  <si>
    <t>2. How do you analyze a balance sheet?</t>
  </si>
  <si>
    <t>3. How can horizontal analysis be used to assess financial strength?</t>
  </si>
  <si>
    <t>Knowledge check: Balance Sheet Analysis</t>
  </si>
  <si>
    <t>Income Statement Analysis</t>
  </si>
  <si>
    <t>1. How can an income statement help your business?</t>
  </si>
  <si>
    <t>2. How do you analyze an income statement?</t>
  </si>
  <si>
    <t>Knowledge check: Income Statement Analysis</t>
  </si>
  <si>
    <t>Cash Budgets</t>
  </si>
  <si>
    <t>1. Does my business need a cash budget?</t>
  </si>
  <si>
    <t>2. What are the components of a cash budget?</t>
  </si>
  <si>
    <t>3. How do I prepare a cash budget?</t>
  </si>
  <si>
    <t>4. How should I monitor a cash budget?</t>
  </si>
  <si>
    <t>Knowledge check: Cash Budgets</t>
  </si>
  <si>
    <t>Cash Reserves</t>
  </si>
  <si>
    <t>1. Why is it important to build cash reserves?</t>
  </si>
  <si>
    <t>2. What are cash reserves?</t>
  </si>
  <si>
    <t>3. How do you build cash reserves?</t>
  </si>
  <si>
    <t>Knowledge check: Cash Reserves</t>
  </si>
  <si>
    <t>Working with Credit</t>
  </si>
  <si>
    <t>Introduction to Credit</t>
  </si>
  <si>
    <t>1. What is credit and how can you obtain it?</t>
  </si>
  <si>
    <t>2. What types of credit are available?</t>
  </si>
  <si>
    <t>3. Should you use cash or credit?</t>
  </si>
  <si>
    <t>4. How do you find the right loan?</t>
  </si>
  <si>
    <t>5. How are loans amortized and what are the risks of taking on credit?</t>
  </si>
  <si>
    <t>Knowledge check: Introduction to Credit</t>
  </si>
  <si>
    <t>Working with Lenders</t>
  </si>
  <si>
    <t>1. How do you apply for a loan for your business?</t>
  </si>
  <si>
    <t>2. What documentation is required for a loan application?</t>
  </si>
  <si>
    <t>3. What happens once you submit a loan application?</t>
  </si>
  <si>
    <t>4. How do you close a loan?</t>
  </si>
  <si>
    <t>Knowledge check: Working with Lenders</t>
  </si>
  <si>
    <t>Credit for Customers</t>
  </si>
  <si>
    <t>1. Should you offer credit to customers?</t>
  </si>
  <si>
    <t>2. What are the risks of offering customer credit?</t>
  </si>
  <si>
    <t>3. How do you reduce the risks of customer credit?</t>
  </si>
  <si>
    <t>4. Questions to ask before offering customer credit</t>
  </si>
  <si>
    <t>Knowledge check: Customer credit and credit policies</t>
  </si>
  <si>
    <t>5. How should you monitor credit loans?</t>
  </si>
  <si>
    <t>6. How should you monitor cash loans?</t>
  </si>
  <si>
    <t>7. What are other best practices for monitoring customer credit?</t>
  </si>
  <si>
    <t>Knowledge check: Recording and monitoring credit</t>
  </si>
  <si>
    <t xml:space="preserve">8. Growing Your Business </t>
  </si>
  <si>
    <t>Planning For Your Business</t>
  </si>
  <si>
    <t>Introduction to Planning</t>
  </si>
  <si>
    <t>1. Why is planning important for your business?</t>
  </si>
  <si>
    <t>2. An example of the benefits of planning.</t>
  </si>
  <si>
    <t>3. What are the different types of planning?</t>
  </si>
  <si>
    <t>VIdeo</t>
  </si>
  <si>
    <t>4. What are the elements of planning?</t>
  </si>
  <si>
    <t>5. How do you evaluate your plan?</t>
  </si>
  <si>
    <t>Knowledge check: Introduction to planning</t>
  </si>
  <si>
    <t>Mission and Vision Statements</t>
  </si>
  <si>
    <t>1. Why does your business need a mission and vision?</t>
  </si>
  <si>
    <t>2. How do you write a mission statement?</t>
  </si>
  <si>
    <t>Knowledge check: Mission statements</t>
  </si>
  <si>
    <t>3. How do you write a vision statement?</t>
  </si>
  <si>
    <t>Knowledge check: Vision statements</t>
  </si>
  <si>
    <t>4. What should you do now?</t>
  </si>
  <si>
    <t>SWOT Analysis</t>
  </si>
  <si>
    <t>1. An introduction to SWOT analysis?</t>
  </si>
  <si>
    <t>2. Why should you do a SWOT analysis for your business?</t>
  </si>
  <si>
    <t>3. How do you perform a SWOT analysis?</t>
  </si>
  <si>
    <t>Knowledge check: SWOT Analysis</t>
  </si>
  <si>
    <t>Objective Setting</t>
  </si>
  <si>
    <t>1. Why do you need to set ocjectives?</t>
  </si>
  <si>
    <t>2. How do you set SMART objectives?</t>
  </si>
  <si>
    <t>3. How do you track progress on objectives?</t>
  </si>
  <si>
    <t>Knowledge check: Objective setting</t>
  </si>
  <si>
    <t>Budgeting</t>
  </si>
  <si>
    <t>1. Why does your business need a budget?</t>
  </si>
  <si>
    <t>Knowledge check: Benefits of budgeting</t>
  </si>
  <si>
    <t>2. What are the two main types of budgets?</t>
  </si>
  <si>
    <t>3. How do you create an operating budget?</t>
  </si>
  <si>
    <t>Knowledge check: Operating budget</t>
  </si>
  <si>
    <t>4. How do you create a cash budgets?</t>
  </si>
  <si>
    <t>Knowledge check: Cash budgeting</t>
  </si>
  <si>
    <t>Marketing</t>
  </si>
  <si>
    <t>Introduction to Marketing</t>
  </si>
  <si>
    <t>1. What is marketing?</t>
  </si>
  <si>
    <t>2. What do you think about marketing?</t>
  </si>
  <si>
    <t>3. Why is marketing important for your business?</t>
  </si>
  <si>
    <t>Knowledge check: Benefits of marketing</t>
  </si>
  <si>
    <t>Vision for Growth</t>
  </si>
  <si>
    <t>1. Why do you need a vision for growth for your business?</t>
  </si>
  <si>
    <t>2. What are the 4 ways to grow your business?</t>
  </si>
  <si>
    <t>3. 4 ways to grow your business</t>
  </si>
  <si>
    <t>Knowledge check: Growth opportunities</t>
  </si>
  <si>
    <t>5. How to develop SMART marketing objectives</t>
  </si>
  <si>
    <t>Knowledge check: Marketing objectives</t>
  </si>
  <si>
    <t>Pricing Strategy</t>
  </si>
  <si>
    <t>1. What is pricing?</t>
  </si>
  <si>
    <t>2. How do you set a price?</t>
  </si>
  <si>
    <t>3. Is it a good idea to increase price or decrease price?</t>
  </si>
  <si>
    <t>Knowledge check: Pricing Strategy</t>
  </si>
  <si>
    <t>Marketing Strategy</t>
  </si>
  <si>
    <t>1. Why do you need a marketing strategy?</t>
  </si>
  <si>
    <t>2. How do you assess the market?</t>
  </si>
  <si>
    <t>3. Calculate target market size</t>
  </si>
  <si>
    <t>4. The 4Ps of marketing</t>
  </si>
  <si>
    <t>Knowledge check: Marketing strategy</t>
  </si>
  <si>
    <t>Managing Risk</t>
  </si>
  <si>
    <t>Introduction to Managing Risk</t>
  </si>
  <si>
    <t>1. Why is risk management critical for a business?</t>
  </si>
  <si>
    <t>2. The 3-step risk management process</t>
  </si>
  <si>
    <t>3. Step 1: Identifying risks</t>
  </si>
  <si>
    <t>4. Step 2: Assessing risks</t>
  </si>
  <si>
    <t>5. Step 3: Mitigating risks</t>
  </si>
  <si>
    <t>6. A final risk management scenario</t>
  </si>
  <si>
    <t>Knowledge check: Risk management</t>
  </si>
  <si>
    <t>Using Contracts</t>
  </si>
  <si>
    <t>1. Why do you need contracts in business?</t>
  </si>
  <si>
    <t>2. What is a contract and what goes into a contract?</t>
  </si>
  <si>
    <t>3. When do you need a contract?</t>
  </si>
  <si>
    <t>4. What is contract negotiation?</t>
  </si>
  <si>
    <t>5. Sample contract</t>
  </si>
  <si>
    <t>Knowledge check: Using contracts</t>
  </si>
  <si>
    <t>Working with Enablers</t>
  </si>
  <si>
    <t>1. What are enablers and how can they help your business?</t>
  </si>
  <si>
    <t>2. How to prioritize your business needs</t>
  </si>
  <si>
    <t>3. How to build strong relationships with enablers</t>
  </si>
  <si>
    <t>Knowledge check: Working with Enablers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</si>
</sst>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4" borderId="0" xfId="0" applyFill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8" xfId="0" applyBorder="1"/>
    <xf numFmtId="20" fontId="0" fillId="0" borderId="8" xfId="0" applyNumberFormat="1" applyBorder="1"/>
    <xf numFmtId="0" fontId="4" fillId="0" borderId="9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" fillId="0" borderId="6" xfId="0" applyFont="1" applyBorder="1"/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4" xfId="0" applyBorder="1" applyAlignment="1">
      <alignment vertical="top"/>
    </xf>
    <xf numFmtId="0" fontId="4" fillId="0" borderId="4" xfId="0" applyFont="1" applyBorder="1" applyAlignment="1">
      <alignment vertical="top"/>
    </xf>
    <xf numFmtId="20" fontId="0" fillId="0" borderId="6" xfId="0" applyNumberForma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4918-66A2-9542-9F76-D59728C05DA1}">
  <dimension ref="A1:L394"/>
  <sheetViews>
    <sheetView tabSelected="1" zoomScale="95" zoomScaleNormal="95" workbookViewId="0">
      <pane ySplit="1" topLeftCell="A2" activePane="bottomLeft" state="frozen"/>
      <selection pane="bottomLeft" activeCell="G1" sqref="G1:G1048576"/>
    </sheetView>
  </sheetViews>
  <sheetFormatPr baseColWidth="10" defaultColWidth="11" defaultRowHeight="16" x14ac:dyDescent="0.2"/>
  <cols>
    <col min="1" max="1" width="50.83203125" style="46" customWidth="1"/>
    <col min="2" max="2" width="35.83203125" style="25" customWidth="1"/>
    <col min="3" max="3" width="55.33203125" customWidth="1"/>
    <col min="4" max="4" width="98" customWidth="1"/>
    <col min="5" max="5" width="13.83203125" style="12" customWidth="1"/>
    <col min="6" max="6" width="24.83203125" customWidth="1"/>
    <col min="7" max="7" width="9.5" customWidth="1"/>
    <col min="8" max="8" width="10.5" style="12" customWidth="1"/>
    <col min="9" max="9" width="4.6640625" customWidth="1"/>
    <col min="10" max="10" width="3.5" customWidth="1"/>
    <col min="11" max="11" width="29.1640625" customWidth="1"/>
    <col min="12" max="12" width="12.6640625" customWidth="1"/>
  </cols>
  <sheetData>
    <row r="1" spans="1:12" ht="17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5"/>
      <c r="K1" s="6"/>
      <c r="L1" s="7" t="s">
        <v>8</v>
      </c>
    </row>
    <row r="2" spans="1:12" ht="15.75" customHeight="1" x14ac:dyDescent="0.2">
      <c r="A2" s="8" t="s">
        <v>9</v>
      </c>
      <c r="B2" s="9" t="s">
        <v>10</v>
      </c>
      <c r="C2" t="s">
        <v>11</v>
      </c>
      <c r="D2" t="s">
        <v>12</v>
      </c>
      <c r="E2" s="10" t="s">
        <v>13</v>
      </c>
      <c r="F2" t="s">
        <v>14</v>
      </c>
      <c r="G2" s="11">
        <v>7.0833333333333331E-2</v>
      </c>
      <c r="H2" s="12" t="s">
        <v>7</v>
      </c>
      <c r="K2" s="13" t="s">
        <v>13</v>
      </c>
      <c r="L2" s="6">
        <f>COUNTIF(E2:E500, "Completed")</f>
        <v>393</v>
      </c>
    </row>
    <row r="3" spans="1:12" ht="17" x14ac:dyDescent="0.2">
      <c r="A3" s="14" t="s">
        <v>9</v>
      </c>
      <c r="B3" s="15" t="s">
        <v>10</v>
      </c>
      <c r="D3" t="s">
        <v>16</v>
      </c>
      <c r="E3" s="10" t="s">
        <v>13</v>
      </c>
      <c r="F3" t="s">
        <v>14</v>
      </c>
      <c r="G3" s="11">
        <v>8.0555555555555561E-2</v>
      </c>
      <c r="H3" s="12" t="s">
        <v>7</v>
      </c>
      <c r="K3" s="16" t="s">
        <v>17</v>
      </c>
      <c r="L3" s="6">
        <f>COUNTIF(E2:E500, "In progress")</f>
        <v>0</v>
      </c>
    </row>
    <row r="4" spans="1:12" ht="17" x14ac:dyDescent="0.2">
      <c r="A4" s="14" t="s">
        <v>9</v>
      </c>
      <c r="B4" s="15" t="s">
        <v>10</v>
      </c>
      <c r="D4" t="s">
        <v>18</v>
      </c>
      <c r="E4" s="10" t="s">
        <v>13</v>
      </c>
      <c r="F4" t="s">
        <v>19</v>
      </c>
      <c r="G4" s="11">
        <v>0.12222222222222223</v>
      </c>
      <c r="H4" s="12" t="s">
        <v>7</v>
      </c>
      <c r="K4" s="17" t="s">
        <v>20</v>
      </c>
      <c r="L4" s="6">
        <f>COUNTIF(E2:E500, "Not started")</f>
        <v>0</v>
      </c>
    </row>
    <row r="5" spans="1:12" ht="17" x14ac:dyDescent="0.2">
      <c r="A5" s="14" t="s">
        <v>9</v>
      </c>
      <c r="B5" s="15" t="s">
        <v>10</v>
      </c>
      <c r="C5" s="18"/>
      <c r="D5" s="18" t="s">
        <v>21</v>
      </c>
      <c r="E5" s="19" t="s">
        <v>13</v>
      </c>
      <c r="F5" s="18" t="s">
        <v>22</v>
      </c>
      <c r="G5" s="18"/>
      <c r="H5" s="20" t="s">
        <v>23</v>
      </c>
      <c r="K5" s="21"/>
      <c r="L5" s="21">
        <f>SUM(L2:L4)</f>
        <v>393</v>
      </c>
    </row>
    <row r="6" spans="1:12" ht="17" x14ac:dyDescent="0.2">
      <c r="A6" s="14" t="s">
        <v>9</v>
      </c>
      <c r="B6" s="15" t="s">
        <v>10</v>
      </c>
      <c r="C6" t="s">
        <v>24</v>
      </c>
      <c r="D6" t="s">
        <v>25</v>
      </c>
      <c r="E6" s="10" t="s">
        <v>13</v>
      </c>
      <c r="F6" t="s">
        <v>19</v>
      </c>
      <c r="G6" s="11">
        <v>0.11944444444444445</v>
      </c>
      <c r="H6" s="12" t="s">
        <v>7</v>
      </c>
      <c r="K6" s="22" t="s">
        <v>15</v>
      </c>
      <c r="L6" s="22" t="e">
        <f>COUNTIF(#REF!,"Amy")</f>
        <v>#REF!</v>
      </c>
    </row>
    <row r="7" spans="1:12" ht="17" x14ac:dyDescent="0.2">
      <c r="A7" s="14" t="s">
        <v>9</v>
      </c>
      <c r="B7" s="15" t="s">
        <v>10</v>
      </c>
      <c r="D7" t="s">
        <v>26</v>
      </c>
      <c r="E7" s="10" t="s">
        <v>13</v>
      </c>
      <c r="F7" t="s">
        <v>14</v>
      </c>
      <c r="G7" s="11">
        <v>7.9166666666666663E-2</v>
      </c>
      <c r="H7" s="12" t="s">
        <v>7</v>
      </c>
      <c r="K7" s="22" t="s">
        <v>27</v>
      </c>
      <c r="L7" s="22" t="e">
        <f>COUNTIF(#REF!,"Learn Smart")</f>
        <v>#REF!</v>
      </c>
    </row>
    <row r="8" spans="1:12" ht="17" x14ac:dyDescent="0.2">
      <c r="A8" s="14" t="s">
        <v>9</v>
      </c>
      <c r="B8" s="15" t="s">
        <v>10</v>
      </c>
      <c r="D8" t="s">
        <v>28</v>
      </c>
      <c r="E8" s="10" t="s">
        <v>13</v>
      </c>
      <c r="F8" t="s">
        <v>29</v>
      </c>
      <c r="H8" s="12" t="s">
        <v>7</v>
      </c>
      <c r="K8" s="22" t="s">
        <v>30</v>
      </c>
      <c r="L8" s="22" t="e">
        <f>COUNTIF(#REF!,"Centum")</f>
        <v>#REF!</v>
      </c>
    </row>
    <row r="9" spans="1:12" ht="17" x14ac:dyDescent="0.2">
      <c r="A9" s="14" t="s">
        <v>9</v>
      </c>
      <c r="B9" s="15" t="s">
        <v>10</v>
      </c>
      <c r="C9" s="18"/>
      <c r="D9" s="18" t="s">
        <v>31</v>
      </c>
      <c r="E9" s="19" t="s">
        <v>13</v>
      </c>
      <c r="F9" s="18" t="s">
        <v>22</v>
      </c>
      <c r="G9" s="18"/>
      <c r="H9" s="20" t="s">
        <v>23</v>
      </c>
    </row>
    <row r="10" spans="1:12" ht="17" x14ac:dyDescent="0.2">
      <c r="A10" s="14" t="s">
        <v>9</v>
      </c>
      <c r="B10" s="15" t="s">
        <v>10</v>
      </c>
      <c r="C10" t="s">
        <v>32</v>
      </c>
      <c r="D10" t="s">
        <v>33</v>
      </c>
      <c r="E10" s="10" t="s">
        <v>13</v>
      </c>
      <c r="F10" t="s">
        <v>19</v>
      </c>
      <c r="G10" s="11">
        <v>7.1527777777777787E-2</v>
      </c>
      <c r="H10" s="12" t="s">
        <v>7</v>
      </c>
      <c r="K10" s="23" t="s">
        <v>34</v>
      </c>
      <c r="L10" s="24" t="s">
        <v>35</v>
      </c>
    </row>
    <row r="11" spans="1:12" ht="17" x14ac:dyDescent="0.2">
      <c r="A11" s="14" t="s">
        <v>9</v>
      </c>
      <c r="B11" s="15" t="s">
        <v>10</v>
      </c>
      <c r="D11" t="s">
        <v>36</v>
      </c>
      <c r="E11" s="10" t="s">
        <v>13</v>
      </c>
      <c r="F11" t="s">
        <v>14</v>
      </c>
      <c r="G11" s="11">
        <v>0.18263888888888891</v>
      </c>
      <c r="H11" s="12" t="s">
        <v>7</v>
      </c>
      <c r="K11" t="s">
        <v>14</v>
      </c>
      <c r="L11" s="25">
        <f>COUNTIF(F2:F404,"Video")</f>
        <v>166</v>
      </c>
    </row>
    <row r="12" spans="1:12" ht="17" x14ac:dyDescent="0.2">
      <c r="A12" s="14" t="s">
        <v>9</v>
      </c>
      <c r="B12" s="15" t="s">
        <v>10</v>
      </c>
      <c r="D12" t="s">
        <v>37</v>
      </c>
      <c r="E12" s="10" t="s">
        <v>13</v>
      </c>
      <c r="F12" t="s">
        <v>38</v>
      </c>
      <c r="H12" s="12" t="s">
        <v>7</v>
      </c>
      <c r="K12" t="s">
        <v>19</v>
      </c>
      <c r="L12" s="25">
        <f>COUNTIF(F2:F404,"Video (recording)")</f>
        <v>20</v>
      </c>
    </row>
    <row r="13" spans="1:12" ht="17" x14ac:dyDescent="0.2">
      <c r="A13" s="14" t="s">
        <v>9</v>
      </c>
      <c r="B13" s="15" t="s">
        <v>10</v>
      </c>
      <c r="D13" t="s">
        <v>39</v>
      </c>
      <c r="E13" s="10" t="s">
        <v>13</v>
      </c>
      <c r="F13" t="s">
        <v>14</v>
      </c>
      <c r="G13" s="11">
        <v>7.3611111111111113E-2</v>
      </c>
      <c r="H13" s="12" t="s">
        <v>7</v>
      </c>
      <c r="K13" t="s">
        <v>29</v>
      </c>
      <c r="L13" s="25">
        <f>COUNTIF(F2:F404,"Infographic")</f>
        <v>7</v>
      </c>
    </row>
    <row r="14" spans="1:12" ht="17" x14ac:dyDescent="0.2">
      <c r="A14" s="14" t="s">
        <v>9</v>
      </c>
      <c r="B14" s="15" t="s">
        <v>10</v>
      </c>
      <c r="D14" t="s">
        <v>40</v>
      </c>
      <c r="E14" s="10" t="s">
        <v>13</v>
      </c>
      <c r="F14" t="s">
        <v>14</v>
      </c>
      <c r="G14" s="11">
        <v>7.1527777777777787E-2</v>
      </c>
      <c r="H14" s="12" t="s">
        <v>7</v>
      </c>
      <c r="K14" t="s">
        <v>41</v>
      </c>
      <c r="L14" s="25">
        <f>COUNTIF(F2:F404,"Interactive lesson on Rise")</f>
        <v>39</v>
      </c>
    </row>
    <row r="15" spans="1:12" ht="17" x14ac:dyDescent="0.2">
      <c r="A15" s="14" t="s">
        <v>9</v>
      </c>
      <c r="B15" s="15" t="s">
        <v>10</v>
      </c>
      <c r="D15" t="s">
        <v>42</v>
      </c>
      <c r="E15" s="10" t="s">
        <v>13</v>
      </c>
      <c r="F15" t="s">
        <v>14</v>
      </c>
      <c r="G15" s="11">
        <v>7.0833333333333331E-2</v>
      </c>
      <c r="H15" s="12" t="s">
        <v>7</v>
      </c>
      <c r="K15" t="s">
        <v>43</v>
      </c>
      <c r="L15" s="25">
        <f>COUNTIF(F2:F404,"Video")</f>
        <v>166</v>
      </c>
    </row>
    <row r="16" spans="1:12" ht="17" x14ac:dyDescent="0.2">
      <c r="A16" s="14" t="s">
        <v>9</v>
      </c>
      <c r="B16" s="15" t="s">
        <v>10</v>
      </c>
      <c r="D16" t="s">
        <v>44</v>
      </c>
      <c r="E16" s="10" t="s">
        <v>13</v>
      </c>
      <c r="F16" t="s">
        <v>14</v>
      </c>
      <c r="G16" s="11">
        <v>7.2222222222222229E-2</v>
      </c>
      <c r="H16" s="12" t="s">
        <v>7</v>
      </c>
      <c r="K16" t="s">
        <v>45</v>
      </c>
      <c r="L16" s="25">
        <f>COUNTIF(F2:F405,"Interactive")</f>
        <v>14</v>
      </c>
    </row>
    <row r="17" spans="1:8" ht="17" x14ac:dyDescent="0.2">
      <c r="A17" s="14" t="s">
        <v>9</v>
      </c>
      <c r="B17" s="15" t="s">
        <v>10</v>
      </c>
      <c r="C17" s="18"/>
      <c r="D17" s="18" t="s">
        <v>46</v>
      </c>
      <c r="E17" s="19" t="s">
        <v>13</v>
      </c>
      <c r="F17" s="18" t="s">
        <v>22</v>
      </c>
      <c r="G17" s="18"/>
      <c r="H17" s="20" t="s">
        <v>23</v>
      </c>
    </row>
    <row r="18" spans="1:8" ht="17" x14ac:dyDescent="0.2">
      <c r="A18" s="14" t="s">
        <v>9</v>
      </c>
      <c r="B18" s="26" t="s">
        <v>47</v>
      </c>
      <c r="C18" t="s">
        <v>48</v>
      </c>
      <c r="D18" t="s">
        <v>49</v>
      </c>
      <c r="E18" s="10" t="s">
        <v>13</v>
      </c>
      <c r="F18" t="s">
        <v>19</v>
      </c>
      <c r="G18" s="11">
        <v>0.15694444444444444</v>
      </c>
      <c r="H18" s="12" t="s">
        <v>7</v>
      </c>
    </row>
    <row r="19" spans="1:8" ht="17" x14ac:dyDescent="0.2">
      <c r="A19" s="14" t="s">
        <v>9</v>
      </c>
      <c r="B19" s="27" t="s">
        <v>47</v>
      </c>
      <c r="D19" t="s">
        <v>50</v>
      </c>
      <c r="E19" s="10" t="s">
        <v>13</v>
      </c>
      <c r="F19" t="s">
        <v>14</v>
      </c>
      <c r="G19" s="11">
        <v>0.15416666666666667</v>
      </c>
      <c r="H19" s="12" t="s">
        <v>7</v>
      </c>
    </row>
    <row r="20" spans="1:8" ht="17" x14ac:dyDescent="0.2">
      <c r="A20" s="14" t="s">
        <v>9</v>
      </c>
      <c r="B20" s="27" t="s">
        <v>47</v>
      </c>
      <c r="D20" t="s">
        <v>51</v>
      </c>
      <c r="E20" s="10" t="s">
        <v>13</v>
      </c>
      <c r="F20" t="s">
        <v>14</v>
      </c>
      <c r="G20" s="11">
        <v>9.8611111111111108E-2</v>
      </c>
      <c r="H20" s="12" t="s">
        <v>7</v>
      </c>
    </row>
    <row r="21" spans="1:8" ht="17" x14ac:dyDescent="0.2">
      <c r="A21" s="14" t="s">
        <v>9</v>
      </c>
      <c r="B21" s="27" t="s">
        <v>47</v>
      </c>
      <c r="D21" t="s">
        <v>52</v>
      </c>
      <c r="E21" s="10" t="s">
        <v>13</v>
      </c>
      <c r="F21" t="s">
        <v>38</v>
      </c>
      <c r="H21" s="12" t="s">
        <v>7</v>
      </c>
    </row>
    <row r="22" spans="1:8" ht="17" x14ac:dyDescent="0.2">
      <c r="A22" s="14" t="s">
        <v>9</v>
      </c>
      <c r="B22" s="27" t="s">
        <v>47</v>
      </c>
      <c r="C22" s="18"/>
      <c r="D22" s="18" t="s">
        <v>53</v>
      </c>
      <c r="E22" s="19" t="s">
        <v>13</v>
      </c>
      <c r="F22" s="18" t="s">
        <v>22</v>
      </c>
      <c r="G22" s="18"/>
      <c r="H22" s="20" t="s">
        <v>23</v>
      </c>
    </row>
    <row r="23" spans="1:8" ht="17" x14ac:dyDescent="0.2">
      <c r="A23" s="14" t="s">
        <v>9</v>
      </c>
      <c r="B23" s="27" t="s">
        <v>47</v>
      </c>
      <c r="C23" t="s">
        <v>54</v>
      </c>
      <c r="D23" t="s">
        <v>55</v>
      </c>
      <c r="E23" s="10" t="s">
        <v>13</v>
      </c>
      <c r="F23" t="s">
        <v>19</v>
      </c>
      <c r="G23" s="11">
        <v>5.0694444444444452E-2</v>
      </c>
      <c r="H23" s="12" t="s">
        <v>7</v>
      </c>
    </row>
    <row r="24" spans="1:8" ht="17" x14ac:dyDescent="0.2">
      <c r="A24" s="14" t="s">
        <v>9</v>
      </c>
      <c r="B24" s="27" t="s">
        <v>47</v>
      </c>
      <c r="D24" t="s">
        <v>56</v>
      </c>
      <c r="E24" s="10" t="s">
        <v>13</v>
      </c>
      <c r="F24" t="s">
        <v>14</v>
      </c>
      <c r="G24" s="11">
        <v>6.3194444444444442E-2</v>
      </c>
      <c r="H24" s="12" t="s">
        <v>7</v>
      </c>
    </row>
    <row r="25" spans="1:8" ht="17" x14ac:dyDescent="0.2">
      <c r="A25" s="14" t="s">
        <v>9</v>
      </c>
      <c r="B25" s="27" t="s">
        <v>47</v>
      </c>
      <c r="D25" t="s">
        <v>57</v>
      </c>
      <c r="E25" s="10" t="s">
        <v>13</v>
      </c>
      <c r="F25" t="s">
        <v>14</v>
      </c>
      <c r="G25" s="11">
        <v>6.458333333333334E-2</v>
      </c>
      <c r="H25" s="12" t="s">
        <v>7</v>
      </c>
    </row>
    <row r="26" spans="1:8" ht="17" x14ac:dyDescent="0.2">
      <c r="A26" s="14" t="s">
        <v>9</v>
      </c>
      <c r="B26" s="27" t="s">
        <v>47</v>
      </c>
      <c r="D26" t="s">
        <v>58</v>
      </c>
      <c r="E26" s="10" t="s">
        <v>13</v>
      </c>
      <c r="F26" t="s">
        <v>14</v>
      </c>
      <c r="G26" s="11">
        <v>0.10069444444444443</v>
      </c>
      <c r="H26" s="12" t="s">
        <v>7</v>
      </c>
    </row>
    <row r="27" spans="1:8" ht="17" x14ac:dyDescent="0.2">
      <c r="A27" s="14" t="s">
        <v>9</v>
      </c>
      <c r="B27" s="27" t="s">
        <v>47</v>
      </c>
      <c r="D27" t="s">
        <v>59</v>
      </c>
      <c r="E27" s="10" t="s">
        <v>13</v>
      </c>
      <c r="F27" t="s">
        <v>29</v>
      </c>
      <c r="H27" s="12" t="s">
        <v>7</v>
      </c>
    </row>
    <row r="28" spans="1:8" ht="17" x14ac:dyDescent="0.2">
      <c r="A28" s="14" t="s">
        <v>9</v>
      </c>
      <c r="B28" s="27" t="s">
        <v>47</v>
      </c>
      <c r="C28" s="18"/>
      <c r="D28" s="18" t="s">
        <v>60</v>
      </c>
      <c r="E28" s="19" t="s">
        <v>13</v>
      </c>
      <c r="F28" s="18" t="s">
        <v>22</v>
      </c>
      <c r="G28" s="18"/>
      <c r="H28" s="20" t="s">
        <v>23</v>
      </c>
    </row>
    <row r="29" spans="1:8" ht="17" x14ac:dyDescent="0.2">
      <c r="A29" s="14" t="s">
        <v>9</v>
      </c>
      <c r="B29" s="27" t="s">
        <v>47</v>
      </c>
      <c r="C29" t="s">
        <v>61</v>
      </c>
      <c r="D29" t="s">
        <v>62</v>
      </c>
      <c r="E29" s="10" t="s">
        <v>13</v>
      </c>
      <c r="F29" t="s">
        <v>14</v>
      </c>
      <c r="G29" s="11">
        <v>6.5277777777777782E-2</v>
      </c>
      <c r="H29" s="12" t="s">
        <v>7</v>
      </c>
    </row>
    <row r="30" spans="1:8" ht="17" x14ac:dyDescent="0.2">
      <c r="A30" s="14" t="s">
        <v>9</v>
      </c>
      <c r="B30" s="27" t="s">
        <v>47</v>
      </c>
      <c r="D30" t="s">
        <v>63</v>
      </c>
      <c r="E30" s="10" t="s">
        <v>13</v>
      </c>
      <c r="F30" t="s">
        <v>14</v>
      </c>
      <c r="G30" s="11">
        <v>0.10347222222222223</v>
      </c>
      <c r="H30" s="12" t="s">
        <v>7</v>
      </c>
    </row>
    <row r="31" spans="1:8" ht="17" x14ac:dyDescent="0.2">
      <c r="A31" s="14" t="s">
        <v>9</v>
      </c>
      <c r="B31" s="27" t="s">
        <v>47</v>
      </c>
      <c r="D31" t="s">
        <v>64</v>
      </c>
      <c r="E31" s="10" t="s">
        <v>13</v>
      </c>
      <c r="F31" t="s">
        <v>29</v>
      </c>
      <c r="H31" s="12" t="s">
        <v>7</v>
      </c>
    </row>
    <row r="32" spans="1:8" ht="17" x14ac:dyDescent="0.2">
      <c r="A32" s="14" t="s">
        <v>9</v>
      </c>
      <c r="B32" s="27" t="s">
        <v>47</v>
      </c>
      <c r="C32" s="18"/>
      <c r="D32" s="18" t="s">
        <v>65</v>
      </c>
      <c r="E32" s="19" t="s">
        <v>13</v>
      </c>
      <c r="F32" s="18" t="s">
        <v>22</v>
      </c>
      <c r="G32" s="18"/>
      <c r="H32" s="20" t="s">
        <v>23</v>
      </c>
    </row>
    <row r="33" spans="1:8" ht="15.75" customHeight="1" x14ac:dyDescent="0.2">
      <c r="A33" s="14" t="s">
        <v>9</v>
      </c>
      <c r="B33" s="9" t="s">
        <v>66</v>
      </c>
      <c r="C33" t="s">
        <v>67</v>
      </c>
      <c r="D33" t="s">
        <v>68</v>
      </c>
      <c r="E33" s="10" t="s">
        <v>13</v>
      </c>
      <c r="F33" t="s">
        <v>19</v>
      </c>
      <c r="G33" s="11">
        <v>0.15</v>
      </c>
      <c r="H33" s="12" t="s">
        <v>7</v>
      </c>
    </row>
    <row r="34" spans="1:8" ht="17" x14ac:dyDescent="0.2">
      <c r="A34" s="14" t="s">
        <v>9</v>
      </c>
      <c r="B34" s="15" t="s">
        <v>66</v>
      </c>
      <c r="D34" t="s">
        <v>69</v>
      </c>
      <c r="E34" s="10" t="s">
        <v>13</v>
      </c>
      <c r="F34" t="s">
        <v>14</v>
      </c>
      <c r="G34" s="11">
        <v>3.6805555555555557E-2</v>
      </c>
      <c r="H34" s="12" t="s">
        <v>7</v>
      </c>
    </row>
    <row r="35" spans="1:8" ht="17" x14ac:dyDescent="0.2">
      <c r="A35" s="14" t="s">
        <v>9</v>
      </c>
      <c r="B35" s="15" t="s">
        <v>66</v>
      </c>
      <c r="C35" s="18"/>
      <c r="D35" s="18" t="s">
        <v>70</v>
      </c>
      <c r="E35" s="19" t="s">
        <v>13</v>
      </c>
      <c r="F35" s="18" t="s">
        <v>22</v>
      </c>
      <c r="G35" s="18"/>
      <c r="H35" s="20" t="s">
        <v>23</v>
      </c>
    </row>
    <row r="36" spans="1:8" ht="17" x14ac:dyDescent="0.2">
      <c r="A36" s="14" t="s">
        <v>9</v>
      </c>
      <c r="B36" s="15" t="s">
        <v>66</v>
      </c>
      <c r="C36" t="s">
        <v>71</v>
      </c>
      <c r="D36" t="s">
        <v>72</v>
      </c>
      <c r="E36" s="10" t="s">
        <v>13</v>
      </c>
      <c r="F36" t="s">
        <v>19</v>
      </c>
      <c r="G36" s="11">
        <v>0.12847222222222224</v>
      </c>
      <c r="H36" s="12" t="s">
        <v>7</v>
      </c>
    </row>
    <row r="37" spans="1:8" ht="17" x14ac:dyDescent="0.2">
      <c r="A37" s="14" t="s">
        <v>9</v>
      </c>
      <c r="B37" s="15" t="s">
        <v>66</v>
      </c>
      <c r="D37" t="s">
        <v>73</v>
      </c>
      <c r="E37" s="10" t="s">
        <v>13</v>
      </c>
      <c r="F37" t="s">
        <v>14</v>
      </c>
      <c r="G37" s="11">
        <v>4.5138888888888888E-2</v>
      </c>
      <c r="H37" s="12" t="s">
        <v>7</v>
      </c>
    </row>
    <row r="38" spans="1:8" ht="17" x14ac:dyDescent="0.2">
      <c r="A38" s="14" t="s">
        <v>9</v>
      </c>
      <c r="B38" s="15" t="s">
        <v>66</v>
      </c>
      <c r="D38" t="s">
        <v>74</v>
      </c>
      <c r="E38" s="10" t="s">
        <v>13</v>
      </c>
      <c r="F38" t="s">
        <v>14</v>
      </c>
      <c r="G38" s="11">
        <v>5.9722222222222225E-2</v>
      </c>
      <c r="H38" s="12" t="s">
        <v>7</v>
      </c>
    </row>
    <row r="39" spans="1:8" ht="17" x14ac:dyDescent="0.2">
      <c r="A39" s="14" t="s">
        <v>9</v>
      </c>
      <c r="B39" s="15" t="s">
        <v>66</v>
      </c>
      <c r="D39" t="s">
        <v>75</v>
      </c>
      <c r="E39" s="10" t="s">
        <v>13</v>
      </c>
      <c r="F39" t="s">
        <v>14</v>
      </c>
      <c r="G39" s="11">
        <v>4.5833333333333337E-2</v>
      </c>
      <c r="H39" s="12" t="s">
        <v>7</v>
      </c>
    </row>
    <row r="40" spans="1:8" ht="17" x14ac:dyDescent="0.2">
      <c r="A40" s="14" t="s">
        <v>9</v>
      </c>
      <c r="B40" s="15" t="s">
        <v>66</v>
      </c>
      <c r="D40" t="s">
        <v>76</v>
      </c>
      <c r="E40" s="10" t="s">
        <v>13</v>
      </c>
      <c r="F40" t="s">
        <v>22</v>
      </c>
      <c r="H40" s="12" t="s">
        <v>23</v>
      </c>
    </row>
    <row r="41" spans="1:8" ht="17" x14ac:dyDescent="0.2">
      <c r="A41" s="14" t="s">
        <v>9</v>
      </c>
      <c r="B41" s="15" t="s">
        <v>66</v>
      </c>
      <c r="C41" s="18"/>
      <c r="D41" s="18" t="s">
        <v>77</v>
      </c>
      <c r="E41" s="19" t="s">
        <v>13</v>
      </c>
      <c r="F41" s="18" t="s">
        <v>38</v>
      </c>
      <c r="G41" s="18"/>
      <c r="H41" s="20" t="s">
        <v>7</v>
      </c>
    </row>
    <row r="42" spans="1:8" ht="17" x14ac:dyDescent="0.2">
      <c r="A42" s="14" t="s">
        <v>9</v>
      </c>
      <c r="B42" s="15" t="s">
        <v>66</v>
      </c>
      <c r="C42" t="s">
        <v>78</v>
      </c>
      <c r="D42" t="s">
        <v>79</v>
      </c>
      <c r="E42" s="10" t="s">
        <v>13</v>
      </c>
      <c r="F42" t="s">
        <v>19</v>
      </c>
      <c r="G42" s="11">
        <v>0.12916666666666668</v>
      </c>
      <c r="H42" s="12" t="s">
        <v>7</v>
      </c>
    </row>
    <row r="43" spans="1:8" ht="17" x14ac:dyDescent="0.2">
      <c r="A43" s="14" t="s">
        <v>9</v>
      </c>
      <c r="B43" s="15" t="s">
        <v>66</v>
      </c>
      <c r="D43" t="s">
        <v>80</v>
      </c>
      <c r="E43" s="10" t="s">
        <v>13</v>
      </c>
      <c r="F43" t="s">
        <v>14</v>
      </c>
      <c r="G43" s="11">
        <v>7.9166666666666663E-2</v>
      </c>
      <c r="H43" s="12" t="s">
        <v>7</v>
      </c>
    </row>
    <row r="44" spans="1:8" ht="17" x14ac:dyDescent="0.2">
      <c r="A44" s="14" t="s">
        <v>9</v>
      </c>
      <c r="B44" s="15" t="s">
        <v>66</v>
      </c>
      <c r="D44" t="s">
        <v>81</v>
      </c>
      <c r="E44" s="10" t="s">
        <v>13</v>
      </c>
      <c r="F44" t="s">
        <v>22</v>
      </c>
      <c r="H44" s="12" t="s">
        <v>23</v>
      </c>
    </row>
    <row r="45" spans="1:8" ht="17" x14ac:dyDescent="0.2">
      <c r="A45" s="14" t="s">
        <v>9</v>
      </c>
      <c r="B45" s="15" t="s">
        <v>66</v>
      </c>
      <c r="D45" t="s">
        <v>82</v>
      </c>
      <c r="E45" s="10" t="s">
        <v>13</v>
      </c>
      <c r="F45" t="s">
        <v>14</v>
      </c>
      <c r="G45" s="11">
        <v>7.2222222222222229E-2</v>
      </c>
      <c r="H45" s="12" t="s">
        <v>7</v>
      </c>
    </row>
    <row r="46" spans="1:8" ht="17" x14ac:dyDescent="0.2">
      <c r="A46" s="14" t="s">
        <v>9</v>
      </c>
      <c r="B46" s="15" t="s">
        <v>66</v>
      </c>
      <c r="C46" s="18"/>
      <c r="D46" s="18" t="s">
        <v>83</v>
      </c>
      <c r="E46" s="19" t="s">
        <v>13</v>
      </c>
      <c r="F46" s="18" t="s">
        <v>22</v>
      </c>
      <c r="G46" s="18"/>
      <c r="H46" s="20" t="s">
        <v>23</v>
      </c>
    </row>
    <row r="47" spans="1:8" ht="17" x14ac:dyDescent="0.2">
      <c r="A47" s="14" t="s">
        <v>9</v>
      </c>
      <c r="B47" s="15" t="s">
        <v>66</v>
      </c>
      <c r="C47" t="s">
        <v>84</v>
      </c>
      <c r="D47" t="s">
        <v>85</v>
      </c>
      <c r="E47" s="10" t="s">
        <v>13</v>
      </c>
      <c r="F47" t="s">
        <v>19</v>
      </c>
      <c r="G47" s="11">
        <v>8.2638888888888887E-2</v>
      </c>
      <c r="H47" s="12" t="s">
        <v>7</v>
      </c>
    </row>
    <row r="48" spans="1:8" ht="17" x14ac:dyDescent="0.2">
      <c r="A48" s="14" t="s">
        <v>9</v>
      </c>
      <c r="B48" s="15" t="s">
        <v>66</v>
      </c>
      <c r="D48" t="s">
        <v>86</v>
      </c>
      <c r="E48" s="10" t="s">
        <v>13</v>
      </c>
      <c r="F48" t="s">
        <v>14</v>
      </c>
      <c r="G48" s="11">
        <v>1.6666666666666666E-2</v>
      </c>
      <c r="H48" s="12" t="s">
        <v>7</v>
      </c>
    </row>
    <row r="49" spans="1:8" ht="17" x14ac:dyDescent="0.2">
      <c r="A49" s="14" t="s">
        <v>9</v>
      </c>
      <c r="B49" s="15" t="s">
        <v>66</v>
      </c>
      <c r="D49" t="s">
        <v>87</v>
      </c>
      <c r="E49" s="10" t="s">
        <v>13</v>
      </c>
      <c r="F49" t="s">
        <v>14</v>
      </c>
      <c r="G49" s="11">
        <v>0.10069444444444443</v>
      </c>
      <c r="H49" s="12" t="s">
        <v>7</v>
      </c>
    </row>
    <row r="50" spans="1:8" ht="17" x14ac:dyDescent="0.2">
      <c r="A50" s="28" t="s">
        <v>9</v>
      </c>
      <c r="B50" s="15" t="s">
        <v>66</v>
      </c>
      <c r="D50" s="18" t="s">
        <v>76</v>
      </c>
      <c r="E50" s="19" t="s">
        <v>13</v>
      </c>
      <c r="F50" s="18" t="s">
        <v>22</v>
      </c>
      <c r="G50" s="18"/>
      <c r="H50" s="20" t="s">
        <v>23</v>
      </c>
    </row>
    <row r="51" spans="1:8" ht="15.75" customHeight="1" x14ac:dyDescent="0.2">
      <c r="A51" s="29" t="s">
        <v>88</v>
      </c>
      <c r="B51" s="30" t="s">
        <v>89</v>
      </c>
      <c r="C51" s="31" t="s">
        <v>90</v>
      </c>
      <c r="D51" s="31" t="s">
        <v>91</v>
      </c>
      <c r="E51" s="10" t="s">
        <v>13</v>
      </c>
      <c r="F51" s="31" t="s">
        <v>14</v>
      </c>
      <c r="G51" s="32">
        <v>5.6944444444444443E-2</v>
      </c>
      <c r="H51" s="12" t="s">
        <v>7</v>
      </c>
    </row>
    <row r="52" spans="1:8" ht="17" x14ac:dyDescent="0.2">
      <c r="A52" s="14" t="s">
        <v>88</v>
      </c>
      <c r="B52" s="15" t="s">
        <v>89</v>
      </c>
      <c r="D52" t="s">
        <v>92</v>
      </c>
      <c r="E52" s="10" t="s">
        <v>13</v>
      </c>
      <c r="F52" t="s">
        <v>14</v>
      </c>
      <c r="G52" s="11">
        <v>5.486111111111111E-2</v>
      </c>
      <c r="H52" s="12" t="s">
        <v>7</v>
      </c>
    </row>
    <row r="53" spans="1:8" ht="17" x14ac:dyDescent="0.2">
      <c r="A53" s="14" t="s">
        <v>88</v>
      </c>
      <c r="B53" s="15" t="s">
        <v>89</v>
      </c>
      <c r="D53" t="s">
        <v>93</v>
      </c>
      <c r="E53" s="10" t="s">
        <v>13</v>
      </c>
      <c r="F53" t="s">
        <v>14</v>
      </c>
      <c r="G53" s="11">
        <v>4.3055555555555562E-2</v>
      </c>
      <c r="H53" s="12" t="s">
        <v>7</v>
      </c>
    </row>
    <row r="54" spans="1:8" ht="17" x14ac:dyDescent="0.2">
      <c r="A54" s="14" t="s">
        <v>88</v>
      </c>
      <c r="B54" s="15" t="s">
        <v>89</v>
      </c>
      <c r="C54" s="18"/>
      <c r="D54" s="18" t="s">
        <v>94</v>
      </c>
      <c r="E54" s="19" t="s">
        <v>13</v>
      </c>
      <c r="F54" s="18" t="s">
        <v>22</v>
      </c>
      <c r="G54" s="18"/>
      <c r="H54" s="20" t="s">
        <v>23</v>
      </c>
    </row>
    <row r="55" spans="1:8" ht="17" x14ac:dyDescent="0.2">
      <c r="A55" s="14" t="s">
        <v>88</v>
      </c>
      <c r="B55" s="15" t="s">
        <v>89</v>
      </c>
      <c r="C55" t="s">
        <v>95</v>
      </c>
      <c r="D55" t="s">
        <v>96</v>
      </c>
      <c r="E55" s="10" t="s">
        <v>13</v>
      </c>
      <c r="F55" t="s">
        <v>19</v>
      </c>
      <c r="G55" s="11">
        <v>0.13819444444444443</v>
      </c>
      <c r="H55" s="12" t="s">
        <v>7</v>
      </c>
    </row>
    <row r="56" spans="1:8" ht="17" x14ac:dyDescent="0.2">
      <c r="A56" s="14" t="s">
        <v>88</v>
      </c>
      <c r="B56" s="15" t="s">
        <v>89</v>
      </c>
      <c r="D56" t="s">
        <v>97</v>
      </c>
      <c r="E56" s="10" t="s">
        <v>13</v>
      </c>
      <c r="F56" t="s">
        <v>14</v>
      </c>
      <c r="G56" s="11">
        <v>6.7361111111111108E-2</v>
      </c>
      <c r="H56" s="12" t="s">
        <v>7</v>
      </c>
    </row>
    <row r="57" spans="1:8" ht="17" x14ac:dyDescent="0.2">
      <c r="A57" s="14" t="s">
        <v>88</v>
      </c>
      <c r="B57" s="15" t="s">
        <v>89</v>
      </c>
      <c r="D57" t="s">
        <v>98</v>
      </c>
      <c r="E57" s="10" t="s">
        <v>13</v>
      </c>
      <c r="F57" t="s">
        <v>22</v>
      </c>
      <c r="H57" s="12" t="s">
        <v>23</v>
      </c>
    </row>
    <row r="58" spans="1:8" ht="17" x14ac:dyDescent="0.2">
      <c r="A58" s="14" t="s">
        <v>88</v>
      </c>
      <c r="B58" s="15" t="s">
        <v>89</v>
      </c>
      <c r="D58" t="s">
        <v>99</v>
      </c>
      <c r="E58" s="10" t="s">
        <v>13</v>
      </c>
      <c r="F58" t="s">
        <v>14</v>
      </c>
      <c r="G58" s="11">
        <v>9.5833333333333326E-2</v>
      </c>
      <c r="H58" s="12" t="s">
        <v>7</v>
      </c>
    </row>
    <row r="59" spans="1:8" ht="17" x14ac:dyDescent="0.2">
      <c r="A59" s="14" t="s">
        <v>88</v>
      </c>
      <c r="B59" s="15" t="s">
        <v>89</v>
      </c>
      <c r="D59" t="s">
        <v>100</v>
      </c>
      <c r="E59" s="10" t="s">
        <v>13</v>
      </c>
      <c r="F59" t="s">
        <v>22</v>
      </c>
      <c r="H59" s="12" t="s">
        <v>23</v>
      </c>
    </row>
    <row r="60" spans="1:8" ht="17" x14ac:dyDescent="0.2">
      <c r="A60" s="14" t="s">
        <v>88</v>
      </c>
      <c r="B60" s="15" t="s">
        <v>89</v>
      </c>
      <c r="C60" s="18"/>
      <c r="D60" s="18" t="s">
        <v>101</v>
      </c>
      <c r="E60" s="19" t="s">
        <v>13</v>
      </c>
      <c r="F60" s="18" t="s">
        <v>102</v>
      </c>
      <c r="G60" s="18"/>
      <c r="H60" s="20" t="s">
        <v>7</v>
      </c>
    </row>
    <row r="61" spans="1:8" ht="17" x14ac:dyDescent="0.2">
      <c r="A61" s="14" t="s">
        <v>88</v>
      </c>
      <c r="B61" s="15" t="s">
        <v>89</v>
      </c>
      <c r="C61" t="s">
        <v>103</v>
      </c>
      <c r="D61" t="s">
        <v>104</v>
      </c>
      <c r="E61" s="10" t="s">
        <v>13</v>
      </c>
      <c r="F61" t="s">
        <v>19</v>
      </c>
      <c r="G61" s="11">
        <v>8.9583333333333334E-2</v>
      </c>
      <c r="H61" s="12" t="s">
        <v>7</v>
      </c>
    </row>
    <row r="62" spans="1:8" ht="17" x14ac:dyDescent="0.2">
      <c r="A62" s="14" t="s">
        <v>88</v>
      </c>
      <c r="B62" s="15" t="s">
        <v>89</v>
      </c>
      <c r="D62" t="s">
        <v>105</v>
      </c>
      <c r="E62" s="10" t="s">
        <v>13</v>
      </c>
      <c r="F62" t="s">
        <v>14</v>
      </c>
      <c r="G62" s="11">
        <v>0.10694444444444444</v>
      </c>
      <c r="H62" s="12" t="s">
        <v>7</v>
      </c>
    </row>
    <row r="63" spans="1:8" ht="17" x14ac:dyDescent="0.2">
      <c r="A63" s="14" t="s">
        <v>88</v>
      </c>
      <c r="B63" s="15" t="s">
        <v>89</v>
      </c>
      <c r="D63" t="s">
        <v>106</v>
      </c>
      <c r="E63" s="10" t="s">
        <v>13</v>
      </c>
      <c r="F63" t="s">
        <v>14</v>
      </c>
      <c r="G63" s="11">
        <v>9.0277777777777776E-2</v>
      </c>
      <c r="H63" s="12" t="s">
        <v>7</v>
      </c>
    </row>
    <row r="64" spans="1:8" ht="17" x14ac:dyDescent="0.2">
      <c r="A64" s="14" t="s">
        <v>88</v>
      </c>
      <c r="B64" s="15" t="s">
        <v>89</v>
      </c>
      <c r="C64" s="18"/>
      <c r="D64" s="18" t="s">
        <v>107</v>
      </c>
      <c r="E64" s="19" t="s">
        <v>13</v>
      </c>
      <c r="F64" s="18" t="s">
        <v>22</v>
      </c>
      <c r="G64" s="18"/>
      <c r="H64" s="20" t="s">
        <v>23</v>
      </c>
    </row>
    <row r="65" spans="1:8" ht="15.75" customHeight="1" x14ac:dyDescent="0.2">
      <c r="A65" s="14" t="s">
        <v>88</v>
      </c>
      <c r="B65" s="30" t="s">
        <v>108</v>
      </c>
      <c r="C65" t="s">
        <v>109</v>
      </c>
      <c r="D65" t="s">
        <v>110</v>
      </c>
      <c r="E65" s="10" t="s">
        <v>13</v>
      </c>
      <c r="F65" t="s">
        <v>14</v>
      </c>
      <c r="G65" s="11">
        <v>6.9444444444444434E-2</v>
      </c>
      <c r="H65" s="12" t="s">
        <v>7</v>
      </c>
    </row>
    <row r="66" spans="1:8" ht="17" x14ac:dyDescent="0.2">
      <c r="A66" s="14" t="s">
        <v>88</v>
      </c>
      <c r="B66" s="15" t="s">
        <v>108</v>
      </c>
      <c r="D66" t="s">
        <v>111</v>
      </c>
      <c r="E66" s="10" t="s">
        <v>13</v>
      </c>
      <c r="F66" t="s">
        <v>14</v>
      </c>
      <c r="G66" s="11">
        <v>6.458333333333334E-2</v>
      </c>
      <c r="H66" s="12" t="s">
        <v>7</v>
      </c>
    </row>
    <row r="67" spans="1:8" ht="17" x14ac:dyDescent="0.2">
      <c r="A67" s="14" t="s">
        <v>88</v>
      </c>
      <c r="B67" s="15" t="s">
        <v>108</v>
      </c>
      <c r="D67" t="s">
        <v>112</v>
      </c>
      <c r="E67" s="10" t="s">
        <v>13</v>
      </c>
      <c r="F67" t="s">
        <v>22</v>
      </c>
      <c r="H67" s="12" t="s">
        <v>23</v>
      </c>
    </row>
    <row r="68" spans="1:8" ht="17" x14ac:dyDescent="0.2">
      <c r="A68" s="14" t="s">
        <v>88</v>
      </c>
      <c r="B68" s="15" t="s">
        <v>108</v>
      </c>
      <c r="D68" t="s">
        <v>113</v>
      </c>
      <c r="E68" s="10" t="s">
        <v>13</v>
      </c>
      <c r="F68" t="s">
        <v>14</v>
      </c>
      <c r="G68" s="11">
        <v>0.22777777777777777</v>
      </c>
      <c r="H68" s="12" t="s">
        <v>7</v>
      </c>
    </row>
    <row r="69" spans="1:8" ht="17" x14ac:dyDescent="0.2">
      <c r="A69" s="14" t="s">
        <v>88</v>
      </c>
      <c r="B69" s="15" t="s">
        <v>108</v>
      </c>
      <c r="D69" t="s">
        <v>114</v>
      </c>
      <c r="E69" s="10" t="s">
        <v>13</v>
      </c>
      <c r="F69" t="s">
        <v>22</v>
      </c>
      <c r="H69" s="12" t="s">
        <v>23</v>
      </c>
    </row>
    <row r="70" spans="1:8" ht="17" x14ac:dyDescent="0.2">
      <c r="A70" s="14" t="s">
        <v>88</v>
      </c>
      <c r="B70" s="15" t="s">
        <v>108</v>
      </c>
      <c r="D70" t="s">
        <v>115</v>
      </c>
      <c r="E70" s="10" t="s">
        <v>13</v>
      </c>
      <c r="F70" t="s">
        <v>14</v>
      </c>
      <c r="G70" s="11">
        <v>0.10555555555555556</v>
      </c>
      <c r="H70" s="12" t="s">
        <v>7</v>
      </c>
    </row>
    <row r="71" spans="1:8" ht="17" x14ac:dyDescent="0.2">
      <c r="A71" s="14" t="s">
        <v>88</v>
      </c>
      <c r="B71" s="15" t="s">
        <v>108</v>
      </c>
      <c r="C71" s="18"/>
      <c r="D71" s="18" t="s">
        <v>116</v>
      </c>
      <c r="E71" s="19" t="s">
        <v>13</v>
      </c>
      <c r="F71" s="18" t="s">
        <v>22</v>
      </c>
      <c r="G71" s="18"/>
      <c r="H71" s="20" t="s">
        <v>23</v>
      </c>
    </row>
    <row r="72" spans="1:8" ht="17" x14ac:dyDescent="0.2">
      <c r="A72" s="14" t="s">
        <v>88</v>
      </c>
      <c r="B72" s="15" t="s">
        <v>108</v>
      </c>
      <c r="C72" t="s">
        <v>117</v>
      </c>
      <c r="D72" t="s">
        <v>118</v>
      </c>
      <c r="E72" s="10" t="s">
        <v>13</v>
      </c>
      <c r="F72" t="s">
        <v>19</v>
      </c>
      <c r="G72" s="11">
        <v>0.11666666666666665</v>
      </c>
      <c r="H72" s="12" t="s">
        <v>7</v>
      </c>
    </row>
    <row r="73" spans="1:8" ht="17" x14ac:dyDescent="0.2">
      <c r="A73" s="14" t="s">
        <v>88</v>
      </c>
      <c r="B73" s="15" t="s">
        <v>108</v>
      </c>
      <c r="D73" t="s">
        <v>119</v>
      </c>
      <c r="E73" s="10" t="s">
        <v>13</v>
      </c>
      <c r="F73" t="s">
        <v>14</v>
      </c>
      <c r="G73" s="11">
        <v>3.6805555555555557E-2</v>
      </c>
      <c r="H73" s="12" t="s">
        <v>7</v>
      </c>
    </row>
    <row r="74" spans="1:8" ht="17" x14ac:dyDescent="0.2">
      <c r="A74" s="14" t="s">
        <v>88</v>
      </c>
      <c r="B74" s="15" t="s">
        <v>108</v>
      </c>
      <c r="D74" t="s">
        <v>120</v>
      </c>
      <c r="E74" s="10" t="s">
        <v>13</v>
      </c>
      <c r="F74" t="s">
        <v>22</v>
      </c>
      <c r="H74" s="12" t="s">
        <v>23</v>
      </c>
    </row>
    <row r="75" spans="1:8" ht="17" x14ac:dyDescent="0.2">
      <c r="A75" s="14" t="s">
        <v>88</v>
      </c>
      <c r="B75" s="15" t="s">
        <v>108</v>
      </c>
      <c r="D75" t="s">
        <v>121</v>
      </c>
      <c r="E75" s="10" t="s">
        <v>13</v>
      </c>
      <c r="F75" t="s">
        <v>14</v>
      </c>
      <c r="G75" s="11">
        <v>0.1076388888888889</v>
      </c>
      <c r="H75" s="12" t="s">
        <v>7</v>
      </c>
    </row>
    <row r="76" spans="1:8" ht="17" x14ac:dyDescent="0.2">
      <c r="A76" s="14" t="s">
        <v>88</v>
      </c>
      <c r="B76" s="15" t="s">
        <v>108</v>
      </c>
      <c r="D76" t="s">
        <v>122</v>
      </c>
      <c r="E76" s="10" t="s">
        <v>13</v>
      </c>
      <c r="F76" t="s">
        <v>14</v>
      </c>
      <c r="G76" s="11">
        <v>4.9999999999999996E-2</v>
      </c>
      <c r="H76" s="12" t="s">
        <v>7</v>
      </c>
    </row>
    <row r="77" spans="1:8" ht="17" x14ac:dyDescent="0.2">
      <c r="A77" s="14" t="s">
        <v>88</v>
      </c>
      <c r="B77" s="15" t="s">
        <v>108</v>
      </c>
      <c r="C77" s="18"/>
      <c r="D77" s="18" t="s">
        <v>123</v>
      </c>
      <c r="E77" s="19" t="s">
        <v>13</v>
      </c>
      <c r="F77" s="18" t="s">
        <v>22</v>
      </c>
      <c r="G77" s="18"/>
      <c r="H77" s="20" t="s">
        <v>23</v>
      </c>
    </row>
    <row r="78" spans="1:8" ht="17" x14ac:dyDescent="0.2">
      <c r="A78" s="14" t="s">
        <v>88</v>
      </c>
      <c r="B78" s="15" t="s">
        <v>108</v>
      </c>
      <c r="C78" t="s">
        <v>124</v>
      </c>
      <c r="D78" t="s">
        <v>125</v>
      </c>
      <c r="E78" s="10" t="s">
        <v>13</v>
      </c>
      <c r="F78" t="s">
        <v>126</v>
      </c>
      <c r="H78" s="12" t="s">
        <v>7</v>
      </c>
    </row>
    <row r="79" spans="1:8" ht="17" x14ac:dyDescent="0.2">
      <c r="A79" s="14" t="s">
        <v>88</v>
      </c>
      <c r="B79" s="15" t="s">
        <v>108</v>
      </c>
      <c r="D79" t="s">
        <v>127</v>
      </c>
      <c r="E79" s="10" t="s">
        <v>13</v>
      </c>
      <c r="F79" t="s">
        <v>14</v>
      </c>
      <c r="G79" s="11">
        <v>6.805555555555555E-2</v>
      </c>
      <c r="H79" s="12" t="s">
        <v>7</v>
      </c>
    </row>
    <row r="80" spans="1:8" ht="17" x14ac:dyDescent="0.2">
      <c r="A80" s="14" t="s">
        <v>88</v>
      </c>
      <c r="B80" s="15" t="s">
        <v>108</v>
      </c>
      <c r="D80" t="s">
        <v>128</v>
      </c>
      <c r="E80" s="10" t="s">
        <v>13</v>
      </c>
      <c r="F80" t="s">
        <v>126</v>
      </c>
      <c r="H80" s="12" t="s">
        <v>7</v>
      </c>
    </row>
    <row r="81" spans="1:8" ht="17" x14ac:dyDescent="0.2">
      <c r="A81" s="28" t="s">
        <v>88</v>
      </c>
      <c r="B81" s="33" t="s">
        <v>108</v>
      </c>
      <c r="D81" t="s">
        <v>129</v>
      </c>
      <c r="E81" s="19" t="s">
        <v>13</v>
      </c>
      <c r="F81" s="18" t="s">
        <v>22</v>
      </c>
      <c r="H81" s="20" t="s">
        <v>23</v>
      </c>
    </row>
    <row r="82" spans="1:8" ht="17" x14ac:dyDescent="0.2">
      <c r="A82" s="34" t="s">
        <v>130</v>
      </c>
      <c r="B82" s="35" t="s">
        <v>131</v>
      </c>
      <c r="C82" s="31" t="s">
        <v>132</v>
      </c>
      <c r="D82" s="31" t="s">
        <v>133</v>
      </c>
      <c r="E82" s="10" t="s">
        <v>13</v>
      </c>
      <c r="F82" t="s">
        <v>19</v>
      </c>
      <c r="G82" s="32">
        <v>9.5833333333333326E-2</v>
      </c>
      <c r="H82" s="12" t="s">
        <v>7</v>
      </c>
    </row>
    <row r="83" spans="1:8" ht="17" x14ac:dyDescent="0.2">
      <c r="A83" s="15" t="s">
        <v>130</v>
      </c>
      <c r="B83" s="36" t="s">
        <v>131</v>
      </c>
      <c r="D83" t="s">
        <v>134</v>
      </c>
      <c r="E83" s="10" t="s">
        <v>13</v>
      </c>
      <c r="F83" t="s">
        <v>14</v>
      </c>
      <c r="G83" s="11">
        <v>8.819444444444445E-2</v>
      </c>
      <c r="H83" s="12" t="s">
        <v>7</v>
      </c>
    </row>
    <row r="84" spans="1:8" ht="17" x14ac:dyDescent="0.2">
      <c r="A84" s="15" t="s">
        <v>130</v>
      </c>
      <c r="B84" s="36" t="s">
        <v>131</v>
      </c>
      <c r="D84" t="s">
        <v>135</v>
      </c>
      <c r="E84" s="10" t="s">
        <v>13</v>
      </c>
      <c r="F84" t="s">
        <v>102</v>
      </c>
      <c r="H84" s="12" t="s">
        <v>7</v>
      </c>
    </row>
    <row r="85" spans="1:8" ht="17" x14ac:dyDescent="0.2">
      <c r="A85" s="15" t="s">
        <v>130</v>
      </c>
      <c r="B85" s="36" t="s">
        <v>131</v>
      </c>
      <c r="D85" t="s">
        <v>136</v>
      </c>
      <c r="E85" s="10" t="s">
        <v>13</v>
      </c>
      <c r="F85" t="s">
        <v>38</v>
      </c>
      <c r="H85" s="12" t="s">
        <v>7</v>
      </c>
    </row>
    <row r="86" spans="1:8" ht="17" x14ac:dyDescent="0.2">
      <c r="A86" s="15" t="s">
        <v>130</v>
      </c>
      <c r="B86" s="36" t="s">
        <v>131</v>
      </c>
      <c r="D86" t="s">
        <v>137</v>
      </c>
      <c r="E86" s="10" t="s">
        <v>13</v>
      </c>
      <c r="F86" t="s">
        <v>22</v>
      </c>
      <c r="H86" s="12" t="s">
        <v>23</v>
      </c>
    </row>
    <row r="87" spans="1:8" ht="17" x14ac:dyDescent="0.2">
      <c r="A87" s="15" t="s">
        <v>130</v>
      </c>
      <c r="B87" s="36" t="s">
        <v>131</v>
      </c>
      <c r="D87" t="s">
        <v>138</v>
      </c>
      <c r="E87" s="10" t="s">
        <v>13</v>
      </c>
      <c r="F87" t="s">
        <v>43</v>
      </c>
      <c r="H87" s="12" t="s">
        <v>7</v>
      </c>
    </row>
    <row r="88" spans="1:8" ht="17" x14ac:dyDescent="0.2">
      <c r="A88" s="15" t="s">
        <v>130</v>
      </c>
      <c r="B88" s="36" t="s">
        <v>131</v>
      </c>
      <c r="D88" t="s">
        <v>139</v>
      </c>
      <c r="E88" s="10" t="s">
        <v>13</v>
      </c>
      <c r="F88" t="s">
        <v>43</v>
      </c>
      <c r="H88" s="12" t="s">
        <v>7</v>
      </c>
    </row>
    <row r="89" spans="1:8" ht="17" x14ac:dyDescent="0.2">
      <c r="A89" s="15" t="s">
        <v>130</v>
      </c>
      <c r="B89" s="36" t="s">
        <v>131</v>
      </c>
      <c r="C89" s="18"/>
      <c r="D89" s="18" t="s">
        <v>140</v>
      </c>
      <c r="E89" s="19" t="s">
        <v>13</v>
      </c>
      <c r="F89" s="18" t="s">
        <v>22</v>
      </c>
      <c r="G89" s="18"/>
      <c r="H89" s="20" t="s">
        <v>23</v>
      </c>
    </row>
    <row r="90" spans="1:8" ht="17" x14ac:dyDescent="0.2">
      <c r="A90" s="15" t="s">
        <v>130</v>
      </c>
      <c r="B90" s="36" t="s">
        <v>131</v>
      </c>
      <c r="C90" t="s">
        <v>141</v>
      </c>
      <c r="D90" t="s">
        <v>142</v>
      </c>
      <c r="E90" s="10" t="s">
        <v>13</v>
      </c>
      <c r="F90" t="s">
        <v>14</v>
      </c>
      <c r="G90" s="11">
        <v>5.9722222222222225E-2</v>
      </c>
      <c r="H90" s="12" t="s">
        <v>7</v>
      </c>
    </row>
    <row r="91" spans="1:8" ht="17" x14ac:dyDescent="0.2">
      <c r="A91" s="15" t="s">
        <v>130</v>
      </c>
      <c r="B91" s="36" t="s">
        <v>131</v>
      </c>
      <c r="D91" t="s">
        <v>143</v>
      </c>
      <c r="E91" s="10" t="s">
        <v>13</v>
      </c>
      <c r="F91" t="s">
        <v>102</v>
      </c>
      <c r="H91" s="12" t="s">
        <v>7</v>
      </c>
    </row>
    <row r="92" spans="1:8" ht="17" x14ac:dyDescent="0.2">
      <c r="A92" s="15" t="s">
        <v>130</v>
      </c>
      <c r="B92" s="36" t="s">
        <v>131</v>
      </c>
      <c r="D92" t="s">
        <v>144</v>
      </c>
      <c r="E92" s="10" t="s">
        <v>13</v>
      </c>
      <c r="F92" t="s">
        <v>14</v>
      </c>
      <c r="G92" s="11">
        <v>4.7916666666666663E-2</v>
      </c>
      <c r="H92" s="12" t="s">
        <v>7</v>
      </c>
    </row>
    <row r="93" spans="1:8" ht="17" x14ac:dyDescent="0.2">
      <c r="A93" s="15" t="s">
        <v>130</v>
      </c>
      <c r="B93" s="36" t="s">
        <v>131</v>
      </c>
      <c r="C93" s="18"/>
      <c r="D93" s="18" t="s">
        <v>145</v>
      </c>
      <c r="E93" s="19" t="s">
        <v>13</v>
      </c>
      <c r="F93" s="18" t="s">
        <v>22</v>
      </c>
      <c r="G93" s="18"/>
      <c r="H93" s="20" t="s">
        <v>23</v>
      </c>
    </row>
    <row r="94" spans="1:8" ht="17" x14ac:dyDescent="0.2">
      <c r="A94" s="15" t="s">
        <v>130</v>
      </c>
      <c r="B94" s="36" t="s">
        <v>131</v>
      </c>
      <c r="C94" t="s">
        <v>146</v>
      </c>
      <c r="D94" t="s">
        <v>147</v>
      </c>
      <c r="E94" s="10" t="s">
        <v>13</v>
      </c>
      <c r="F94" t="s">
        <v>14</v>
      </c>
      <c r="G94" s="11">
        <v>8.9583333333333334E-2</v>
      </c>
      <c r="H94" s="12" t="s">
        <v>7</v>
      </c>
    </row>
    <row r="95" spans="1:8" ht="17" x14ac:dyDescent="0.2">
      <c r="A95" s="15" t="s">
        <v>130</v>
      </c>
      <c r="B95" s="36" t="s">
        <v>131</v>
      </c>
      <c r="D95" t="s">
        <v>148</v>
      </c>
      <c r="E95" s="10" t="s">
        <v>13</v>
      </c>
      <c r="F95" t="s">
        <v>43</v>
      </c>
      <c r="H95" s="12" t="s">
        <v>7</v>
      </c>
    </row>
    <row r="96" spans="1:8" ht="17" x14ac:dyDescent="0.2">
      <c r="A96" s="15" t="s">
        <v>130</v>
      </c>
      <c r="B96" s="36" t="s">
        <v>131</v>
      </c>
      <c r="D96" t="s">
        <v>149</v>
      </c>
      <c r="E96" s="10" t="s">
        <v>13</v>
      </c>
      <c r="F96" t="s">
        <v>150</v>
      </c>
      <c r="H96" s="12" t="s">
        <v>7</v>
      </c>
    </row>
    <row r="97" spans="1:8" ht="17" x14ac:dyDescent="0.2">
      <c r="A97" s="15" t="s">
        <v>130</v>
      </c>
      <c r="B97" s="36" t="s">
        <v>131</v>
      </c>
      <c r="D97" t="s">
        <v>151</v>
      </c>
      <c r="E97" s="10" t="s">
        <v>13</v>
      </c>
      <c r="F97" t="s">
        <v>14</v>
      </c>
      <c r="G97" s="11">
        <v>7.7083333333333337E-2</v>
      </c>
      <c r="H97" s="12" t="s">
        <v>7</v>
      </c>
    </row>
    <row r="98" spans="1:8" ht="17" x14ac:dyDescent="0.2">
      <c r="A98" s="15" t="s">
        <v>130</v>
      </c>
      <c r="B98" s="36" t="s">
        <v>131</v>
      </c>
      <c r="D98" t="s">
        <v>152</v>
      </c>
      <c r="E98" s="10" t="s">
        <v>13</v>
      </c>
      <c r="F98" t="s">
        <v>150</v>
      </c>
      <c r="H98" s="12" t="s">
        <v>7</v>
      </c>
    </row>
    <row r="99" spans="1:8" ht="17" x14ac:dyDescent="0.2">
      <c r="A99" s="15" t="s">
        <v>130</v>
      </c>
      <c r="B99" s="36" t="s">
        <v>131</v>
      </c>
      <c r="D99" t="s">
        <v>153</v>
      </c>
      <c r="E99" s="10" t="s">
        <v>13</v>
      </c>
      <c r="F99" t="s">
        <v>43</v>
      </c>
      <c r="H99" s="12" t="s">
        <v>7</v>
      </c>
    </row>
    <row r="100" spans="1:8" ht="17" x14ac:dyDescent="0.2">
      <c r="A100" s="15" t="s">
        <v>130</v>
      </c>
      <c r="B100" s="36" t="s">
        <v>131</v>
      </c>
      <c r="C100" s="18"/>
      <c r="D100" s="18" t="s">
        <v>154</v>
      </c>
      <c r="E100" s="19" t="s">
        <v>13</v>
      </c>
      <c r="F100" s="18" t="s">
        <v>22</v>
      </c>
      <c r="G100" s="18"/>
      <c r="H100" s="20" t="s">
        <v>23</v>
      </c>
    </row>
    <row r="101" spans="1:8" ht="17" x14ac:dyDescent="0.2">
      <c r="A101" s="15" t="s">
        <v>130</v>
      </c>
      <c r="B101" s="36" t="s">
        <v>131</v>
      </c>
      <c r="C101" t="s">
        <v>155</v>
      </c>
      <c r="D101" t="s">
        <v>156</v>
      </c>
      <c r="E101" s="10" t="s">
        <v>13</v>
      </c>
      <c r="F101" t="s">
        <v>14</v>
      </c>
      <c r="G101" s="11">
        <v>0.11805555555555557</v>
      </c>
      <c r="H101" s="12" t="s">
        <v>7</v>
      </c>
    </row>
    <row r="102" spans="1:8" ht="17" x14ac:dyDescent="0.2">
      <c r="A102" s="15" t="s">
        <v>130</v>
      </c>
      <c r="B102" s="36" t="s">
        <v>131</v>
      </c>
      <c r="D102" t="s">
        <v>157</v>
      </c>
      <c r="E102" s="10" t="s">
        <v>13</v>
      </c>
      <c r="F102" t="s">
        <v>43</v>
      </c>
      <c r="H102" s="12" t="s">
        <v>7</v>
      </c>
    </row>
    <row r="103" spans="1:8" ht="17" x14ac:dyDescent="0.2">
      <c r="A103" s="15" t="s">
        <v>130</v>
      </c>
      <c r="B103" s="36" t="s">
        <v>131</v>
      </c>
      <c r="C103" s="18"/>
      <c r="D103" s="18" t="s">
        <v>158</v>
      </c>
      <c r="E103" s="19" t="s">
        <v>13</v>
      </c>
      <c r="F103" s="18" t="s">
        <v>22</v>
      </c>
      <c r="G103" s="18"/>
      <c r="H103" s="20" t="s">
        <v>23</v>
      </c>
    </row>
    <row r="104" spans="1:8" ht="17" x14ac:dyDescent="0.2">
      <c r="A104" s="14" t="s">
        <v>130</v>
      </c>
      <c r="B104" s="30" t="s">
        <v>159</v>
      </c>
      <c r="C104" t="s">
        <v>160</v>
      </c>
      <c r="D104" t="s">
        <v>161</v>
      </c>
      <c r="E104" s="10" t="s">
        <v>13</v>
      </c>
      <c r="F104" t="s">
        <v>14</v>
      </c>
      <c r="G104" s="11">
        <v>8.8888888888888892E-2</v>
      </c>
      <c r="H104" s="12" t="s">
        <v>7</v>
      </c>
    </row>
    <row r="105" spans="1:8" ht="17" x14ac:dyDescent="0.2">
      <c r="A105" s="14" t="s">
        <v>130</v>
      </c>
      <c r="B105" s="15" t="s">
        <v>159</v>
      </c>
      <c r="D105" t="s">
        <v>162</v>
      </c>
      <c r="E105" s="10" t="s">
        <v>13</v>
      </c>
      <c r="F105" t="s">
        <v>14</v>
      </c>
      <c r="G105" s="11">
        <v>7.7777777777777779E-2</v>
      </c>
      <c r="H105" s="12" t="s">
        <v>7</v>
      </c>
    </row>
    <row r="106" spans="1:8" ht="17" x14ac:dyDescent="0.2">
      <c r="A106" s="14" t="s">
        <v>130</v>
      </c>
      <c r="B106" s="15" t="s">
        <v>159</v>
      </c>
      <c r="D106" t="s">
        <v>163</v>
      </c>
      <c r="E106" s="10" t="s">
        <v>13</v>
      </c>
      <c r="F106" t="s">
        <v>43</v>
      </c>
      <c r="H106" s="12" t="s">
        <v>7</v>
      </c>
    </row>
    <row r="107" spans="1:8" ht="17" x14ac:dyDescent="0.2">
      <c r="A107" s="14" t="s">
        <v>130</v>
      </c>
      <c r="B107" s="15" t="s">
        <v>159</v>
      </c>
      <c r="D107" t="s">
        <v>164</v>
      </c>
      <c r="E107" s="10" t="s">
        <v>13</v>
      </c>
      <c r="F107" t="s">
        <v>29</v>
      </c>
      <c r="H107" s="12" t="s">
        <v>7</v>
      </c>
    </row>
    <row r="108" spans="1:8" ht="17" x14ac:dyDescent="0.2">
      <c r="A108" s="14" t="s">
        <v>130</v>
      </c>
      <c r="B108" s="15" t="s">
        <v>159</v>
      </c>
      <c r="C108" s="18"/>
      <c r="D108" s="18" t="s">
        <v>165</v>
      </c>
      <c r="E108" s="19" t="s">
        <v>13</v>
      </c>
      <c r="F108" s="18" t="s">
        <v>22</v>
      </c>
      <c r="G108" s="18"/>
      <c r="H108" s="20" t="s">
        <v>23</v>
      </c>
    </row>
    <row r="109" spans="1:8" ht="17" x14ac:dyDescent="0.2">
      <c r="A109" s="14" t="s">
        <v>130</v>
      </c>
      <c r="B109" s="15" t="s">
        <v>159</v>
      </c>
      <c r="C109" t="s">
        <v>166</v>
      </c>
      <c r="D109" t="s">
        <v>167</v>
      </c>
      <c r="E109" s="10" t="s">
        <v>13</v>
      </c>
      <c r="F109" t="s">
        <v>14</v>
      </c>
      <c r="G109" s="11">
        <v>0.16041666666666668</v>
      </c>
      <c r="H109" s="12" t="s">
        <v>7</v>
      </c>
    </row>
    <row r="110" spans="1:8" ht="17" x14ac:dyDescent="0.2">
      <c r="A110" s="14" t="s">
        <v>130</v>
      </c>
      <c r="B110" s="15" t="s">
        <v>159</v>
      </c>
      <c r="D110" t="s">
        <v>168</v>
      </c>
      <c r="E110" s="10" t="s">
        <v>13</v>
      </c>
      <c r="F110" t="s">
        <v>43</v>
      </c>
      <c r="H110" s="12" t="s">
        <v>7</v>
      </c>
    </row>
    <row r="111" spans="1:8" ht="17" x14ac:dyDescent="0.2">
      <c r="A111" s="14" t="s">
        <v>130</v>
      </c>
      <c r="B111" s="15" t="s">
        <v>159</v>
      </c>
      <c r="D111" t="s">
        <v>169</v>
      </c>
      <c r="E111" s="10" t="s">
        <v>13</v>
      </c>
      <c r="F111" t="s">
        <v>14</v>
      </c>
      <c r="G111" s="11">
        <v>9.7916666666666666E-2</v>
      </c>
      <c r="H111" s="12" t="s">
        <v>7</v>
      </c>
    </row>
    <row r="112" spans="1:8" ht="17" x14ac:dyDescent="0.2">
      <c r="A112" s="14" t="s">
        <v>130</v>
      </c>
      <c r="B112" s="15" t="s">
        <v>159</v>
      </c>
      <c r="D112" t="s">
        <v>170</v>
      </c>
      <c r="E112" s="10" t="s">
        <v>13</v>
      </c>
      <c r="F112" t="s">
        <v>14</v>
      </c>
      <c r="G112" s="11">
        <v>7.0833333333333331E-2</v>
      </c>
      <c r="H112" s="12" t="s">
        <v>7</v>
      </c>
    </row>
    <row r="113" spans="1:8" ht="17" x14ac:dyDescent="0.2">
      <c r="A113" s="14" t="s">
        <v>130</v>
      </c>
      <c r="B113" s="15" t="s">
        <v>159</v>
      </c>
      <c r="D113" t="s">
        <v>171</v>
      </c>
      <c r="E113" s="10" t="s">
        <v>13</v>
      </c>
      <c r="F113" t="s">
        <v>22</v>
      </c>
      <c r="H113" s="12" t="s">
        <v>23</v>
      </c>
    </row>
    <row r="114" spans="1:8" ht="17" x14ac:dyDescent="0.2">
      <c r="A114" s="14" t="s">
        <v>130</v>
      </c>
      <c r="B114" s="15" t="s">
        <v>159</v>
      </c>
      <c r="C114" s="18"/>
      <c r="D114" s="37" t="s">
        <v>172</v>
      </c>
      <c r="E114" s="19" t="s">
        <v>13</v>
      </c>
      <c r="F114" s="18" t="s">
        <v>38</v>
      </c>
      <c r="G114" s="18"/>
      <c r="H114" s="20" t="s">
        <v>7</v>
      </c>
    </row>
    <row r="115" spans="1:8" ht="17" x14ac:dyDescent="0.2">
      <c r="A115" s="14" t="s">
        <v>130</v>
      </c>
      <c r="B115" s="15" t="s">
        <v>159</v>
      </c>
      <c r="C115" t="s">
        <v>173</v>
      </c>
      <c r="D115" t="s">
        <v>174</v>
      </c>
      <c r="E115" s="10" t="s">
        <v>13</v>
      </c>
      <c r="F115" t="s">
        <v>14</v>
      </c>
      <c r="G115" s="11">
        <v>4.9305555555555554E-2</v>
      </c>
      <c r="H115" s="12" t="s">
        <v>7</v>
      </c>
    </row>
    <row r="116" spans="1:8" ht="17" x14ac:dyDescent="0.2">
      <c r="A116" s="14" t="s">
        <v>130</v>
      </c>
      <c r="B116" s="15" t="s">
        <v>159</v>
      </c>
      <c r="D116" t="s">
        <v>175</v>
      </c>
      <c r="E116" s="10" t="s">
        <v>13</v>
      </c>
      <c r="F116" t="s">
        <v>43</v>
      </c>
      <c r="H116" s="12" t="s">
        <v>7</v>
      </c>
    </row>
    <row r="117" spans="1:8" ht="17" x14ac:dyDescent="0.2">
      <c r="A117" s="14" t="s">
        <v>130</v>
      </c>
      <c r="B117" s="15" t="s">
        <v>159</v>
      </c>
      <c r="D117" t="s">
        <v>176</v>
      </c>
      <c r="E117" s="10" t="s">
        <v>13</v>
      </c>
      <c r="F117" t="s">
        <v>102</v>
      </c>
      <c r="H117" s="12" t="s">
        <v>7</v>
      </c>
    </row>
    <row r="118" spans="1:8" ht="17" x14ac:dyDescent="0.2">
      <c r="A118" s="14" t="s">
        <v>130</v>
      </c>
      <c r="B118" s="15" t="s">
        <v>159</v>
      </c>
      <c r="D118" t="s">
        <v>177</v>
      </c>
      <c r="E118" s="10" t="s">
        <v>13</v>
      </c>
      <c r="F118" t="s">
        <v>22</v>
      </c>
      <c r="H118" s="12" t="s">
        <v>23</v>
      </c>
    </row>
    <row r="119" spans="1:8" ht="17" x14ac:dyDescent="0.2">
      <c r="A119" s="14" t="s">
        <v>130</v>
      </c>
      <c r="B119" s="15" t="s">
        <v>159</v>
      </c>
      <c r="D119" t="s">
        <v>178</v>
      </c>
      <c r="E119" s="10" t="s">
        <v>13</v>
      </c>
      <c r="F119" t="s">
        <v>14</v>
      </c>
      <c r="G119" s="11">
        <v>7.9861111111111105E-2</v>
      </c>
      <c r="H119" s="12" t="s">
        <v>7</v>
      </c>
    </row>
    <row r="120" spans="1:8" ht="17" x14ac:dyDescent="0.2">
      <c r="A120" s="14" t="s">
        <v>130</v>
      </c>
      <c r="B120" s="15" t="s">
        <v>159</v>
      </c>
      <c r="C120" s="18"/>
      <c r="D120" s="18" t="s">
        <v>179</v>
      </c>
      <c r="E120" s="19" t="s">
        <v>13</v>
      </c>
      <c r="F120" s="18" t="s">
        <v>22</v>
      </c>
      <c r="G120" s="18"/>
      <c r="H120" s="20" t="s">
        <v>23</v>
      </c>
    </row>
    <row r="121" spans="1:8" ht="17" x14ac:dyDescent="0.2">
      <c r="A121" s="14" t="s">
        <v>130</v>
      </c>
      <c r="B121" s="15" t="s">
        <v>159</v>
      </c>
      <c r="C121" t="s">
        <v>180</v>
      </c>
      <c r="D121" t="s">
        <v>181</v>
      </c>
      <c r="E121" s="10" t="s">
        <v>13</v>
      </c>
      <c r="F121" t="s">
        <v>14</v>
      </c>
      <c r="G121" s="11">
        <v>0.11805555555555557</v>
      </c>
      <c r="H121" s="12" t="s">
        <v>7</v>
      </c>
    </row>
    <row r="122" spans="1:8" ht="17" x14ac:dyDescent="0.2">
      <c r="A122" s="14" t="s">
        <v>130</v>
      </c>
      <c r="B122" s="15" t="s">
        <v>159</v>
      </c>
      <c r="D122" t="s">
        <v>182</v>
      </c>
      <c r="E122" s="10" t="s">
        <v>13</v>
      </c>
      <c r="F122" t="s">
        <v>14</v>
      </c>
      <c r="G122" s="11">
        <v>0.12430555555555556</v>
      </c>
      <c r="H122" s="12" t="s">
        <v>7</v>
      </c>
    </row>
    <row r="123" spans="1:8" ht="17" x14ac:dyDescent="0.2">
      <c r="A123" s="14" t="s">
        <v>130</v>
      </c>
      <c r="B123" s="15" t="s">
        <v>159</v>
      </c>
      <c r="D123" t="s">
        <v>183</v>
      </c>
      <c r="E123" s="10" t="s">
        <v>13</v>
      </c>
      <c r="F123" t="s">
        <v>22</v>
      </c>
      <c r="H123" s="12" t="s">
        <v>23</v>
      </c>
    </row>
    <row r="124" spans="1:8" ht="17" x14ac:dyDescent="0.2">
      <c r="A124" s="14" t="s">
        <v>130</v>
      </c>
      <c r="B124" s="15" t="s">
        <v>159</v>
      </c>
      <c r="D124" t="s">
        <v>184</v>
      </c>
      <c r="E124" s="10" t="s">
        <v>13</v>
      </c>
      <c r="F124" t="s">
        <v>14</v>
      </c>
      <c r="G124" s="11">
        <v>0.12916666666666668</v>
      </c>
      <c r="H124" s="12" t="s">
        <v>7</v>
      </c>
    </row>
    <row r="125" spans="1:8" ht="17" x14ac:dyDescent="0.2">
      <c r="A125" s="14" t="s">
        <v>130</v>
      </c>
      <c r="B125" s="15" t="s">
        <v>159</v>
      </c>
      <c r="D125" t="s">
        <v>185</v>
      </c>
      <c r="E125" s="10" t="s">
        <v>13</v>
      </c>
      <c r="F125" t="s">
        <v>102</v>
      </c>
      <c r="H125" s="12" t="s">
        <v>7</v>
      </c>
    </row>
    <row r="126" spans="1:8" ht="17" x14ac:dyDescent="0.2">
      <c r="A126" s="14" t="s">
        <v>130</v>
      </c>
      <c r="B126" s="33" t="s">
        <v>159</v>
      </c>
      <c r="C126" s="18"/>
      <c r="D126" s="18" t="s">
        <v>186</v>
      </c>
      <c r="E126" s="19" t="s">
        <v>13</v>
      </c>
      <c r="F126" s="18" t="s">
        <v>22</v>
      </c>
      <c r="G126" s="18"/>
      <c r="H126" s="20" t="s">
        <v>7</v>
      </c>
    </row>
    <row r="127" spans="1:8" ht="17" x14ac:dyDescent="0.2">
      <c r="A127" s="15" t="s">
        <v>130</v>
      </c>
      <c r="B127" s="35" t="s">
        <v>187</v>
      </c>
      <c r="C127" t="s">
        <v>188</v>
      </c>
      <c r="D127" t="s">
        <v>189</v>
      </c>
      <c r="E127" s="10" t="s">
        <v>13</v>
      </c>
      <c r="F127" t="s">
        <v>14</v>
      </c>
      <c r="G127" s="11">
        <v>9.8611111111111108E-2</v>
      </c>
      <c r="H127" s="12" t="s">
        <v>7</v>
      </c>
    </row>
    <row r="128" spans="1:8" ht="17" x14ac:dyDescent="0.2">
      <c r="A128" s="15" t="s">
        <v>130</v>
      </c>
      <c r="B128" s="36" t="s">
        <v>187</v>
      </c>
      <c r="D128" t="s">
        <v>190</v>
      </c>
      <c r="E128" s="10" t="s">
        <v>13</v>
      </c>
      <c r="F128" t="s">
        <v>38</v>
      </c>
      <c r="H128" s="12" t="s">
        <v>7</v>
      </c>
    </row>
    <row r="129" spans="1:8" ht="17" x14ac:dyDescent="0.2">
      <c r="A129" s="15" t="s">
        <v>130</v>
      </c>
      <c r="B129" s="36" t="s">
        <v>187</v>
      </c>
      <c r="D129" t="s">
        <v>191</v>
      </c>
      <c r="E129" s="10" t="s">
        <v>13</v>
      </c>
      <c r="F129" t="s">
        <v>14</v>
      </c>
      <c r="G129" s="11">
        <v>8.8888888888888892E-2</v>
      </c>
      <c r="H129" s="12" t="s">
        <v>7</v>
      </c>
    </row>
    <row r="130" spans="1:8" ht="17" x14ac:dyDescent="0.2">
      <c r="A130" s="15" t="s">
        <v>130</v>
      </c>
      <c r="B130" s="36" t="s">
        <v>187</v>
      </c>
      <c r="D130" t="s">
        <v>192</v>
      </c>
      <c r="E130" s="10" t="s">
        <v>13</v>
      </c>
      <c r="F130" t="s">
        <v>22</v>
      </c>
      <c r="H130" s="12" t="s">
        <v>23</v>
      </c>
    </row>
    <row r="131" spans="1:8" ht="17" x14ac:dyDescent="0.2">
      <c r="A131" s="15" t="s">
        <v>130</v>
      </c>
      <c r="B131" s="36" t="s">
        <v>187</v>
      </c>
      <c r="C131" s="18"/>
      <c r="D131" s="37" t="s">
        <v>193</v>
      </c>
      <c r="E131" s="19" t="s">
        <v>13</v>
      </c>
      <c r="F131" s="18" t="s">
        <v>38</v>
      </c>
      <c r="G131" s="18"/>
      <c r="H131" s="20" t="s">
        <v>7</v>
      </c>
    </row>
    <row r="132" spans="1:8" ht="17" x14ac:dyDescent="0.2">
      <c r="A132" s="15" t="s">
        <v>130</v>
      </c>
      <c r="B132" s="36" t="s">
        <v>187</v>
      </c>
      <c r="C132" t="s">
        <v>194</v>
      </c>
      <c r="D132" t="s">
        <v>195</v>
      </c>
      <c r="E132" s="10" t="s">
        <v>13</v>
      </c>
      <c r="F132" t="s">
        <v>19</v>
      </c>
      <c r="G132" s="11">
        <v>0.12361111111111112</v>
      </c>
      <c r="H132" s="12" t="s">
        <v>7</v>
      </c>
    </row>
    <row r="133" spans="1:8" ht="17" x14ac:dyDescent="0.2">
      <c r="A133" s="15" t="s">
        <v>130</v>
      </c>
      <c r="B133" s="36" t="s">
        <v>187</v>
      </c>
      <c r="D133" t="s">
        <v>196</v>
      </c>
      <c r="E133" s="10" t="s">
        <v>13</v>
      </c>
      <c r="F133" t="s">
        <v>14</v>
      </c>
      <c r="G133" s="11">
        <v>4.4444444444444446E-2</v>
      </c>
      <c r="H133" s="12" t="s">
        <v>7</v>
      </c>
    </row>
    <row r="134" spans="1:8" ht="17" x14ac:dyDescent="0.2">
      <c r="A134" s="15" t="s">
        <v>130</v>
      </c>
      <c r="B134" s="36" t="s">
        <v>187</v>
      </c>
      <c r="D134" t="s">
        <v>197</v>
      </c>
      <c r="E134" s="10" t="s">
        <v>13</v>
      </c>
      <c r="F134" t="s">
        <v>22</v>
      </c>
      <c r="H134" s="12" t="s">
        <v>23</v>
      </c>
    </row>
    <row r="135" spans="1:8" ht="17" x14ac:dyDescent="0.2">
      <c r="A135" s="15" t="s">
        <v>130</v>
      </c>
      <c r="B135" s="36" t="s">
        <v>187</v>
      </c>
      <c r="D135" t="s">
        <v>198</v>
      </c>
      <c r="E135" s="10" t="s">
        <v>13</v>
      </c>
      <c r="F135" t="s">
        <v>14</v>
      </c>
      <c r="G135" s="11">
        <v>8.7500000000000008E-2</v>
      </c>
      <c r="H135" s="12" t="s">
        <v>7</v>
      </c>
    </row>
    <row r="136" spans="1:8" ht="17" x14ac:dyDescent="0.2">
      <c r="A136" s="15" t="s">
        <v>130</v>
      </c>
      <c r="B136" s="36" t="s">
        <v>187</v>
      </c>
      <c r="D136" t="s">
        <v>199</v>
      </c>
      <c r="E136" s="10" t="s">
        <v>13</v>
      </c>
      <c r="F136" t="s">
        <v>14</v>
      </c>
      <c r="G136" s="11">
        <v>0.12152777777777778</v>
      </c>
      <c r="H136" s="12" t="s">
        <v>7</v>
      </c>
    </row>
    <row r="137" spans="1:8" ht="17" x14ac:dyDescent="0.2">
      <c r="A137" s="15" t="s">
        <v>130</v>
      </c>
      <c r="B137" s="36" t="s">
        <v>187</v>
      </c>
      <c r="C137" s="18"/>
      <c r="D137" s="18" t="s">
        <v>200</v>
      </c>
      <c r="E137" s="19" t="s">
        <v>13</v>
      </c>
      <c r="F137" s="18" t="s">
        <v>22</v>
      </c>
      <c r="G137" s="18"/>
      <c r="H137" s="20" t="s">
        <v>23</v>
      </c>
    </row>
    <row r="138" spans="1:8" ht="17" x14ac:dyDescent="0.2">
      <c r="A138" s="15" t="s">
        <v>130</v>
      </c>
      <c r="B138" s="36" t="s">
        <v>187</v>
      </c>
      <c r="C138" t="s">
        <v>201</v>
      </c>
      <c r="D138" t="s">
        <v>202</v>
      </c>
      <c r="E138" s="10" t="s">
        <v>13</v>
      </c>
      <c r="F138" t="s">
        <v>19</v>
      </c>
      <c r="G138" s="11">
        <v>0.1111111111111111</v>
      </c>
      <c r="H138" s="12" t="s">
        <v>7</v>
      </c>
    </row>
    <row r="139" spans="1:8" ht="17" x14ac:dyDescent="0.2">
      <c r="A139" s="15" t="s">
        <v>130</v>
      </c>
      <c r="B139" s="36" t="s">
        <v>187</v>
      </c>
      <c r="D139" t="s">
        <v>203</v>
      </c>
      <c r="E139" s="10" t="s">
        <v>13</v>
      </c>
      <c r="F139" t="s">
        <v>14</v>
      </c>
      <c r="G139" s="11">
        <v>8.2638888888888887E-2</v>
      </c>
      <c r="H139" s="12" t="s">
        <v>7</v>
      </c>
    </row>
    <row r="140" spans="1:8" ht="17" x14ac:dyDescent="0.2">
      <c r="A140" s="15" t="s">
        <v>130</v>
      </c>
      <c r="B140" s="36" t="s">
        <v>187</v>
      </c>
      <c r="D140" t="s">
        <v>204</v>
      </c>
      <c r="E140" s="10" t="s">
        <v>13</v>
      </c>
      <c r="F140" t="s">
        <v>14</v>
      </c>
      <c r="G140" s="11">
        <v>0.11458333333333333</v>
      </c>
      <c r="H140" s="12" t="s">
        <v>7</v>
      </c>
    </row>
    <row r="141" spans="1:8" ht="17" x14ac:dyDescent="0.2">
      <c r="A141" s="15" t="s">
        <v>130</v>
      </c>
      <c r="B141" s="36" t="s">
        <v>187</v>
      </c>
      <c r="D141" t="s">
        <v>205</v>
      </c>
      <c r="E141" s="10" t="s">
        <v>13</v>
      </c>
      <c r="F141" t="s">
        <v>22</v>
      </c>
      <c r="H141" s="12" t="s">
        <v>23</v>
      </c>
    </row>
    <row r="142" spans="1:8" ht="17" x14ac:dyDescent="0.2">
      <c r="A142" s="15" t="s">
        <v>130</v>
      </c>
      <c r="B142" s="36" t="s">
        <v>187</v>
      </c>
      <c r="D142" t="s">
        <v>206</v>
      </c>
      <c r="E142" s="10" t="s">
        <v>13</v>
      </c>
      <c r="F142" t="s">
        <v>14</v>
      </c>
      <c r="G142" s="11">
        <v>6.5972222222222224E-2</v>
      </c>
      <c r="H142" s="12" t="s">
        <v>7</v>
      </c>
    </row>
    <row r="143" spans="1:8" ht="17" x14ac:dyDescent="0.2">
      <c r="A143" s="15" t="s">
        <v>130</v>
      </c>
      <c r="B143" s="36" t="s">
        <v>187</v>
      </c>
      <c r="D143" t="s">
        <v>207</v>
      </c>
      <c r="E143" s="10" t="s">
        <v>13</v>
      </c>
      <c r="F143" t="s">
        <v>14</v>
      </c>
      <c r="G143" s="11">
        <v>0.10555555555555556</v>
      </c>
      <c r="H143" s="12" t="s">
        <v>7</v>
      </c>
    </row>
    <row r="144" spans="1:8" ht="17" x14ac:dyDescent="0.2">
      <c r="A144" s="33" t="s">
        <v>130</v>
      </c>
      <c r="B144" s="36" t="s">
        <v>187</v>
      </c>
      <c r="C144" s="18"/>
      <c r="D144" s="18" t="s">
        <v>208</v>
      </c>
      <c r="E144" s="19" t="s">
        <v>13</v>
      </c>
      <c r="F144" s="18" t="s">
        <v>22</v>
      </c>
      <c r="G144" s="18"/>
      <c r="H144" s="20" t="s">
        <v>23</v>
      </c>
    </row>
    <row r="145" spans="1:8" ht="17" x14ac:dyDescent="0.2">
      <c r="A145" s="29" t="s">
        <v>209</v>
      </c>
      <c r="B145" s="30" t="s">
        <v>210</v>
      </c>
      <c r="C145" s="31" t="s">
        <v>211</v>
      </c>
      <c r="D145" s="31" t="s">
        <v>212</v>
      </c>
      <c r="E145" s="10" t="s">
        <v>13</v>
      </c>
      <c r="F145" s="31" t="s">
        <v>14</v>
      </c>
      <c r="G145" s="32">
        <v>0.11180555555555556</v>
      </c>
      <c r="H145" s="38" t="s">
        <v>7</v>
      </c>
    </row>
    <row r="146" spans="1:8" ht="17" x14ac:dyDescent="0.2">
      <c r="A146" s="14" t="s">
        <v>209</v>
      </c>
      <c r="B146" s="15" t="s">
        <v>210</v>
      </c>
      <c r="D146" t="s">
        <v>213</v>
      </c>
      <c r="E146" s="10" t="s">
        <v>13</v>
      </c>
      <c r="F146" t="s">
        <v>38</v>
      </c>
      <c r="H146" s="12" t="s">
        <v>7</v>
      </c>
    </row>
    <row r="147" spans="1:8" ht="17" x14ac:dyDescent="0.2">
      <c r="A147" s="14" t="s">
        <v>209</v>
      </c>
      <c r="B147" s="15" t="s">
        <v>210</v>
      </c>
      <c r="C147" s="18"/>
      <c r="D147" s="18" t="s">
        <v>214</v>
      </c>
      <c r="E147" s="19" t="s">
        <v>13</v>
      </c>
      <c r="F147" s="18" t="s">
        <v>22</v>
      </c>
      <c r="G147" s="18"/>
      <c r="H147" s="20" t="s">
        <v>23</v>
      </c>
    </row>
    <row r="148" spans="1:8" ht="17" x14ac:dyDescent="0.2">
      <c r="A148" s="14" t="s">
        <v>209</v>
      </c>
      <c r="B148" s="15" t="s">
        <v>210</v>
      </c>
      <c r="C148" t="s">
        <v>215</v>
      </c>
      <c r="D148" t="s">
        <v>216</v>
      </c>
      <c r="E148" s="10" t="s">
        <v>13</v>
      </c>
      <c r="F148" t="s">
        <v>14</v>
      </c>
      <c r="G148" s="11">
        <v>0.1361111111111111</v>
      </c>
      <c r="H148" s="12" t="s">
        <v>7</v>
      </c>
    </row>
    <row r="149" spans="1:8" ht="17" x14ac:dyDescent="0.2">
      <c r="A149" s="14" t="s">
        <v>209</v>
      </c>
      <c r="B149" s="15" t="s">
        <v>210</v>
      </c>
      <c r="D149" t="s">
        <v>217</v>
      </c>
      <c r="E149" s="10" t="s">
        <v>13</v>
      </c>
      <c r="F149" t="s">
        <v>41</v>
      </c>
      <c r="H149" s="12" t="s">
        <v>7</v>
      </c>
    </row>
    <row r="150" spans="1:8" ht="17" x14ac:dyDescent="0.2">
      <c r="A150" s="14" t="s">
        <v>209</v>
      </c>
      <c r="B150" s="15" t="s">
        <v>210</v>
      </c>
      <c r="D150" t="s">
        <v>218</v>
      </c>
      <c r="E150" s="10" t="s">
        <v>13</v>
      </c>
      <c r="F150" t="s">
        <v>41</v>
      </c>
      <c r="H150" s="12" t="s">
        <v>7</v>
      </c>
    </row>
    <row r="151" spans="1:8" ht="17" x14ac:dyDescent="0.2">
      <c r="A151" s="14" t="s">
        <v>209</v>
      </c>
      <c r="B151" s="15" t="s">
        <v>210</v>
      </c>
      <c r="D151" t="s">
        <v>219</v>
      </c>
      <c r="E151" s="10" t="s">
        <v>13</v>
      </c>
      <c r="F151" t="s">
        <v>43</v>
      </c>
      <c r="H151" s="12" t="s">
        <v>7</v>
      </c>
    </row>
    <row r="152" spans="1:8" ht="17" x14ac:dyDescent="0.2">
      <c r="A152" s="14" t="s">
        <v>209</v>
      </c>
      <c r="B152" s="15" t="s">
        <v>210</v>
      </c>
      <c r="D152" t="s">
        <v>220</v>
      </c>
      <c r="E152" s="10" t="s">
        <v>13</v>
      </c>
      <c r="F152" t="s">
        <v>41</v>
      </c>
      <c r="H152" s="12" t="s">
        <v>7</v>
      </c>
    </row>
    <row r="153" spans="1:8" ht="17" x14ac:dyDescent="0.2">
      <c r="A153" s="14" t="s">
        <v>209</v>
      </c>
      <c r="B153" s="15" t="s">
        <v>210</v>
      </c>
      <c r="C153" s="18"/>
      <c r="D153" s="18" t="s">
        <v>221</v>
      </c>
      <c r="E153" s="19" t="s">
        <v>13</v>
      </c>
      <c r="F153" s="18" t="s">
        <v>22</v>
      </c>
      <c r="G153" s="18"/>
      <c r="H153" s="20" t="s">
        <v>23</v>
      </c>
    </row>
    <row r="154" spans="1:8" ht="17" x14ac:dyDescent="0.2">
      <c r="A154" s="14" t="s">
        <v>209</v>
      </c>
      <c r="B154" s="15" t="s">
        <v>210</v>
      </c>
      <c r="C154" t="s">
        <v>222</v>
      </c>
      <c r="D154" t="s">
        <v>223</v>
      </c>
      <c r="E154" s="10" t="s">
        <v>13</v>
      </c>
      <c r="F154" t="s">
        <v>14</v>
      </c>
      <c r="G154" s="11">
        <v>0.14861111111111111</v>
      </c>
      <c r="H154" s="12" t="s">
        <v>7</v>
      </c>
    </row>
    <row r="155" spans="1:8" ht="17" x14ac:dyDescent="0.2">
      <c r="A155" s="14" t="s">
        <v>209</v>
      </c>
      <c r="B155" s="15" t="s">
        <v>210</v>
      </c>
      <c r="D155" t="s">
        <v>224</v>
      </c>
      <c r="E155" s="10" t="s">
        <v>13</v>
      </c>
      <c r="F155" t="s">
        <v>41</v>
      </c>
      <c r="H155" s="12" t="s">
        <v>7</v>
      </c>
    </row>
    <row r="156" spans="1:8" ht="17" x14ac:dyDescent="0.2">
      <c r="A156" s="14" t="s">
        <v>209</v>
      </c>
      <c r="B156" s="15" t="s">
        <v>210</v>
      </c>
      <c r="D156" t="s">
        <v>225</v>
      </c>
      <c r="E156" s="10" t="s">
        <v>13</v>
      </c>
      <c r="F156" t="s">
        <v>29</v>
      </c>
      <c r="H156" s="12" t="s">
        <v>7</v>
      </c>
    </row>
    <row r="157" spans="1:8" ht="17" x14ac:dyDescent="0.2">
      <c r="A157" s="14" t="s">
        <v>209</v>
      </c>
      <c r="B157" s="15" t="s">
        <v>210</v>
      </c>
      <c r="C157" s="18"/>
      <c r="D157" s="18" t="s">
        <v>226</v>
      </c>
      <c r="E157" s="19" t="s">
        <v>13</v>
      </c>
      <c r="F157" s="18" t="s">
        <v>22</v>
      </c>
      <c r="G157" s="18"/>
      <c r="H157" s="20" t="s">
        <v>23</v>
      </c>
    </row>
    <row r="158" spans="1:8" ht="17" x14ac:dyDescent="0.2">
      <c r="A158" s="14" t="s">
        <v>209</v>
      </c>
      <c r="B158" s="15" t="s">
        <v>210</v>
      </c>
      <c r="C158" t="s">
        <v>227</v>
      </c>
      <c r="D158" t="s">
        <v>228</v>
      </c>
      <c r="E158" s="10" t="s">
        <v>13</v>
      </c>
      <c r="F158" t="s">
        <v>14</v>
      </c>
      <c r="G158" s="11">
        <v>7.013888888888889E-2</v>
      </c>
      <c r="H158" s="12" t="s">
        <v>7</v>
      </c>
    </row>
    <row r="159" spans="1:8" ht="17" x14ac:dyDescent="0.2">
      <c r="A159" s="14" t="s">
        <v>209</v>
      </c>
      <c r="B159" s="15" t="s">
        <v>210</v>
      </c>
      <c r="D159" t="s">
        <v>229</v>
      </c>
      <c r="E159" s="10" t="s">
        <v>13</v>
      </c>
      <c r="F159" t="s">
        <v>41</v>
      </c>
      <c r="H159" s="12" t="s">
        <v>7</v>
      </c>
    </row>
    <row r="160" spans="1:8" ht="17" x14ac:dyDescent="0.2">
      <c r="A160" s="14" t="s">
        <v>209</v>
      </c>
      <c r="B160" s="33" t="s">
        <v>210</v>
      </c>
      <c r="C160" s="18"/>
      <c r="D160" s="18" t="s">
        <v>230</v>
      </c>
      <c r="E160" s="19" t="s">
        <v>13</v>
      </c>
      <c r="F160" s="18" t="s">
        <v>22</v>
      </c>
      <c r="G160" s="18"/>
      <c r="H160" s="20" t="s">
        <v>23</v>
      </c>
    </row>
    <row r="161" spans="1:8" ht="17" x14ac:dyDescent="0.2">
      <c r="A161" s="14" t="s">
        <v>209</v>
      </c>
      <c r="B161" s="34" t="s">
        <v>231</v>
      </c>
      <c r="C161" s="31" t="s">
        <v>90</v>
      </c>
      <c r="D161" s="31" t="s">
        <v>91</v>
      </c>
      <c r="E161" s="10" t="s">
        <v>13</v>
      </c>
      <c r="F161" s="31" t="s">
        <v>14</v>
      </c>
      <c r="G161" s="32">
        <v>5.6944444444444443E-2</v>
      </c>
      <c r="H161" s="12" t="s">
        <v>7</v>
      </c>
    </row>
    <row r="162" spans="1:8" ht="17" x14ac:dyDescent="0.2">
      <c r="A162" s="14" t="s">
        <v>209</v>
      </c>
      <c r="B162" s="15" t="s">
        <v>231</v>
      </c>
      <c r="D162" t="s">
        <v>92</v>
      </c>
      <c r="E162" s="10" t="s">
        <v>13</v>
      </c>
      <c r="F162" t="s">
        <v>14</v>
      </c>
      <c r="G162" s="11">
        <v>5.486111111111111E-2</v>
      </c>
      <c r="H162" s="12" t="s">
        <v>7</v>
      </c>
    </row>
    <row r="163" spans="1:8" ht="17" x14ac:dyDescent="0.2">
      <c r="A163" s="14" t="s">
        <v>209</v>
      </c>
      <c r="B163" s="15" t="s">
        <v>231</v>
      </c>
      <c r="D163" t="s">
        <v>93</v>
      </c>
      <c r="E163" s="10" t="s">
        <v>13</v>
      </c>
      <c r="F163" t="s">
        <v>14</v>
      </c>
      <c r="G163" s="11">
        <v>4.3055555555555562E-2</v>
      </c>
      <c r="H163" s="12" t="s">
        <v>7</v>
      </c>
    </row>
    <row r="164" spans="1:8" ht="17" x14ac:dyDescent="0.2">
      <c r="A164" s="14" t="s">
        <v>209</v>
      </c>
      <c r="B164" s="15" t="s">
        <v>231</v>
      </c>
      <c r="C164" s="18"/>
      <c r="D164" s="18" t="s">
        <v>94</v>
      </c>
      <c r="E164" s="19" t="s">
        <v>13</v>
      </c>
      <c r="F164" s="18" t="s">
        <v>22</v>
      </c>
      <c r="G164" s="18"/>
      <c r="H164" s="20" t="s">
        <v>23</v>
      </c>
    </row>
    <row r="165" spans="1:8" ht="17" customHeight="1" x14ac:dyDescent="0.2">
      <c r="A165" s="15" t="s">
        <v>209</v>
      </c>
      <c r="B165" s="15" t="s">
        <v>231</v>
      </c>
      <c r="C165" t="s">
        <v>109</v>
      </c>
      <c r="D165" t="s">
        <v>110</v>
      </c>
      <c r="E165" s="10" t="s">
        <v>13</v>
      </c>
      <c r="F165" t="s">
        <v>14</v>
      </c>
      <c r="G165" s="11">
        <v>6.9444444444444434E-2</v>
      </c>
      <c r="H165" s="12" t="s">
        <v>7</v>
      </c>
    </row>
    <row r="166" spans="1:8" ht="17" customHeight="1" x14ac:dyDescent="0.2">
      <c r="A166" s="15" t="s">
        <v>209</v>
      </c>
      <c r="B166" s="15" t="s">
        <v>231</v>
      </c>
      <c r="D166" t="s">
        <v>111</v>
      </c>
      <c r="E166" s="10" t="s">
        <v>13</v>
      </c>
      <c r="F166" t="s">
        <v>14</v>
      </c>
      <c r="G166" s="11">
        <v>6.458333333333334E-2</v>
      </c>
      <c r="H166" s="12" t="s">
        <v>7</v>
      </c>
    </row>
    <row r="167" spans="1:8" ht="17" customHeight="1" x14ac:dyDescent="0.2">
      <c r="A167" s="15" t="s">
        <v>209</v>
      </c>
      <c r="B167" s="15" t="s">
        <v>231</v>
      </c>
      <c r="D167" t="s">
        <v>112</v>
      </c>
      <c r="E167" s="10" t="s">
        <v>13</v>
      </c>
      <c r="F167" t="s">
        <v>22</v>
      </c>
      <c r="H167" s="12" t="s">
        <v>23</v>
      </c>
    </row>
    <row r="168" spans="1:8" ht="17" customHeight="1" x14ac:dyDescent="0.2">
      <c r="A168" s="15" t="s">
        <v>209</v>
      </c>
      <c r="B168" s="15" t="s">
        <v>231</v>
      </c>
      <c r="D168" t="s">
        <v>113</v>
      </c>
      <c r="E168" s="10" t="s">
        <v>13</v>
      </c>
      <c r="F168" t="s">
        <v>14</v>
      </c>
      <c r="G168" s="11">
        <v>0.22777777777777777</v>
      </c>
      <c r="H168" s="12" t="s">
        <v>7</v>
      </c>
    </row>
    <row r="169" spans="1:8" ht="17" customHeight="1" x14ac:dyDescent="0.2">
      <c r="A169" s="15" t="s">
        <v>209</v>
      </c>
      <c r="B169" s="15" t="s">
        <v>231</v>
      </c>
      <c r="D169" t="s">
        <v>114</v>
      </c>
      <c r="E169" s="10" t="s">
        <v>13</v>
      </c>
      <c r="F169" t="s">
        <v>22</v>
      </c>
      <c r="H169" s="12" t="s">
        <v>23</v>
      </c>
    </row>
    <row r="170" spans="1:8" ht="17" customHeight="1" x14ac:dyDescent="0.2">
      <c r="A170" s="15" t="s">
        <v>209</v>
      </c>
      <c r="B170" s="15" t="s">
        <v>231</v>
      </c>
      <c r="D170" t="s">
        <v>115</v>
      </c>
      <c r="E170" s="10" t="s">
        <v>13</v>
      </c>
      <c r="F170" t="s">
        <v>14</v>
      </c>
      <c r="G170" s="11">
        <v>0.10555555555555556</v>
      </c>
      <c r="H170" s="12" t="s">
        <v>7</v>
      </c>
    </row>
    <row r="171" spans="1:8" ht="17" customHeight="1" x14ac:dyDescent="0.2">
      <c r="A171" s="15" t="s">
        <v>209</v>
      </c>
      <c r="B171" s="15" t="s">
        <v>231</v>
      </c>
      <c r="C171" s="18"/>
      <c r="D171" s="18" t="s">
        <v>116</v>
      </c>
      <c r="E171" s="19" t="s">
        <v>13</v>
      </c>
      <c r="F171" s="18" t="s">
        <v>22</v>
      </c>
      <c r="G171" s="18"/>
      <c r="H171" s="20" t="s">
        <v>23</v>
      </c>
    </row>
    <row r="172" spans="1:8" ht="17" x14ac:dyDescent="0.2">
      <c r="A172" s="15" t="s">
        <v>209</v>
      </c>
      <c r="B172" s="15" t="s">
        <v>231</v>
      </c>
      <c r="C172" t="s">
        <v>124</v>
      </c>
      <c r="D172" t="s">
        <v>125</v>
      </c>
      <c r="E172" s="10" t="s">
        <v>13</v>
      </c>
      <c r="F172" t="s">
        <v>126</v>
      </c>
      <c r="H172" s="12" t="s">
        <v>7</v>
      </c>
    </row>
    <row r="173" spans="1:8" ht="17" x14ac:dyDescent="0.2">
      <c r="A173" s="15" t="s">
        <v>209</v>
      </c>
      <c r="B173" s="15" t="s">
        <v>231</v>
      </c>
      <c r="D173" t="s">
        <v>127</v>
      </c>
      <c r="E173" s="10" t="s">
        <v>13</v>
      </c>
      <c r="F173" t="s">
        <v>14</v>
      </c>
      <c r="G173" s="11">
        <v>6.805555555555555E-2</v>
      </c>
      <c r="H173" s="12" t="s">
        <v>7</v>
      </c>
    </row>
    <row r="174" spans="1:8" ht="17" x14ac:dyDescent="0.2">
      <c r="A174" s="15" t="s">
        <v>209</v>
      </c>
      <c r="B174" s="15" t="s">
        <v>231</v>
      </c>
      <c r="D174" t="s">
        <v>128</v>
      </c>
      <c r="E174" s="10" t="s">
        <v>13</v>
      </c>
      <c r="F174" t="s">
        <v>126</v>
      </c>
      <c r="H174" s="12" t="s">
        <v>7</v>
      </c>
    </row>
    <row r="175" spans="1:8" ht="17" x14ac:dyDescent="0.2">
      <c r="A175" s="15" t="s">
        <v>209</v>
      </c>
      <c r="B175" s="15" t="s">
        <v>231</v>
      </c>
      <c r="C175" s="39"/>
      <c r="D175" s="18" t="s">
        <v>129</v>
      </c>
      <c r="E175" s="19" t="s">
        <v>13</v>
      </c>
      <c r="F175" s="18" t="s">
        <v>22</v>
      </c>
      <c r="G175" s="18"/>
      <c r="H175" s="20" t="s">
        <v>23</v>
      </c>
    </row>
    <row r="176" spans="1:8" ht="17" x14ac:dyDescent="0.2">
      <c r="A176" s="15" t="s">
        <v>209</v>
      </c>
      <c r="B176" s="15" t="s">
        <v>231</v>
      </c>
      <c r="C176" t="s">
        <v>232</v>
      </c>
      <c r="D176" t="s">
        <v>233</v>
      </c>
      <c r="E176" s="10" t="s">
        <v>13</v>
      </c>
      <c r="F176" t="s">
        <v>41</v>
      </c>
      <c r="H176" s="12" t="s">
        <v>7</v>
      </c>
    </row>
    <row r="177" spans="1:8" ht="17" x14ac:dyDescent="0.2">
      <c r="A177" s="15" t="s">
        <v>209</v>
      </c>
      <c r="B177" s="15" t="s">
        <v>231</v>
      </c>
      <c r="D177" t="s">
        <v>234</v>
      </c>
      <c r="E177" s="10" t="s">
        <v>13</v>
      </c>
      <c r="F177" t="s">
        <v>41</v>
      </c>
      <c r="H177" s="12" t="s">
        <v>7</v>
      </c>
    </row>
    <row r="178" spans="1:8" ht="17" x14ac:dyDescent="0.2">
      <c r="A178" s="15" t="s">
        <v>209</v>
      </c>
      <c r="B178" s="15" t="s">
        <v>231</v>
      </c>
      <c r="C178" s="18"/>
      <c r="D178" s="18" t="s">
        <v>235</v>
      </c>
      <c r="E178" s="19" t="s">
        <v>13</v>
      </c>
      <c r="F178" s="18" t="s">
        <v>22</v>
      </c>
      <c r="G178" s="18"/>
      <c r="H178" s="20" t="s">
        <v>23</v>
      </c>
    </row>
    <row r="179" spans="1:8" ht="17" x14ac:dyDescent="0.2">
      <c r="A179" s="15" t="s">
        <v>209</v>
      </c>
      <c r="B179" s="15" t="s">
        <v>231</v>
      </c>
      <c r="C179" t="s">
        <v>117</v>
      </c>
      <c r="D179" t="s">
        <v>118</v>
      </c>
      <c r="E179" s="10" t="s">
        <v>13</v>
      </c>
      <c r="F179" t="s">
        <v>19</v>
      </c>
      <c r="G179" s="11">
        <v>0.11666666666666665</v>
      </c>
      <c r="H179" s="12" t="s">
        <v>7</v>
      </c>
    </row>
    <row r="180" spans="1:8" ht="17" x14ac:dyDescent="0.2">
      <c r="A180" s="15" t="s">
        <v>209</v>
      </c>
      <c r="B180" s="15" t="s">
        <v>231</v>
      </c>
      <c r="D180" t="s">
        <v>119</v>
      </c>
      <c r="E180" s="10" t="s">
        <v>13</v>
      </c>
      <c r="F180" t="s">
        <v>14</v>
      </c>
      <c r="G180" s="11">
        <v>3.6805555555555557E-2</v>
      </c>
      <c r="H180" s="12" t="s">
        <v>7</v>
      </c>
    </row>
    <row r="181" spans="1:8" ht="17" x14ac:dyDescent="0.2">
      <c r="A181" s="15" t="s">
        <v>209</v>
      </c>
      <c r="B181" s="15" t="s">
        <v>231</v>
      </c>
      <c r="D181" t="s">
        <v>120</v>
      </c>
      <c r="E181" s="10" t="s">
        <v>13</v>
      </c>
      <c r="F181" t="s">
        <v>22</v>
      </c>
      <c r="H181" s="12" t="s">
        <v>23</v>
      </c>
    </row>
    <row r="182" spans="1:8" ht="17" x14ac:dyDescent="0.2">
      <c r="A182" s="15" t="s">
        <v>209</v>
      </c>
      <c r="B182" s="15" t="s">
        <v>231</v>
      </c>
      <c r="D182" t="s">
        <v>121</v>
      </c>
      <c r="E182" s="10" t="s">
        <v>13</v>
      </c>
      <c r="F182" t="s">
        <v>14</v>
      </c>
      <c r="G182" s="11">
        <v>0.1076388888888889</v>
      </c>
      <c r="H182" s="12" t="s">
        <v>7</v>
      </c>
    </row>
    <row r="183" spans="1:8" ht="17" x14ac:dyDescent="0.2">
      <c r="A183" s="15" t="s">
        <v>209</v>
      </c>
      <c r="B183" s="15" t="s">
        <v>231</v>
      </c>
      <c r="D183" t="s">
        <v>122</v>
      </c>
      <c r="E183" s="10" t="s">
        <v>13</v>
      </c>
      <c r="F183" t="s">
        <v>14</v>
      </c>
      <c r="G183" s="11">
        <v>4.9999999999999996E-2</v>
      </c>
      <c r="H183" s="12" t="s">
        <v>7</v>
      </c>
    </row>
    <row r="184" spans="1:8" ht="17" x14ac:dyDescent="0.2">
      <c r="A184" s="15" t="s">
        <v>209</v>
      </c>
      <c r="B184" s="15" t="s">
        <v>231</v>
      </c>
      <c r="C184" s="18"/>
      <c r="D184" s="18" t="s">
        <v>123</v>
      </c>
      <c r="E184" s="19" t="s">
        <v>13</v>
      </c>
      <c r="F184" s="18" t="s">
        <v>22</v>
      </c>
      <c r="G184" s="18"/>
      <c r="H184" s="20" t="s">
        <v>23</v>
      </c>
    </row>
    <row r="185" spans="1:8" ht="17" x14ac:dyDescent="0.2">
      <c r="A185" s="15" t="s">
        <v>209</v>
      </c>
      <c r="B185" s="15" t="s">
        <v>231</v>
      </c>
      <c r="C185" t="s">
        <v>236</v>
      </c>
      <c r="D185" t="s">
        <v>237</v>
      </c>
      <c r="E185" s="10" t="s">
        <v>13</v>
      </c>
      <c r="F185" t="s">
        <v>14</v>
      </c>
      <c r="G185" s="11">
        <v>5.1388888888888894E-2</v>
      </c>
      <c r="H185" s="12" t="s">
        <v>7</v>
      </c>
    </row>
    <row r="186" spans="1:8" ht="17" x14ac:dyDescent="0.2">
      <c r="A186" s="15" t="s">
        <v>209</v>
      </c>
      <c r="B186" s="15" t="s">
        <v>231</v>
      </c>
      <c r="D186" t="s">
        <v>238</v>
      </c>
      <c r="E186" s="10" t="s">
        <v>13</v>
      </c>
      <c r="F186" t="s">
        <v>14</v>
      </c>
      <c r="G186" s="11">
        <v>6.805555555555555E-2</v>
      </c>
      <c r="H186" s="12" t="s">
        <v>7</v>
      </c>
    </row>
    <row r="187" spans="1:8" ht="17" x14ac:dyDescent="0.2">
      <c r="A187" s="15" t="s">
        <v>209</v>
      </c>
      <c r="B187" s="15" t="s">
        <v>231</v>
      </c>
      <c r="D187" t="s">
        <v>239</v>
      </c>
      <c r="E187" s="10" t="s">
        <v>13</v>
      </c>
      <c r="F187" t="s">
        <v>22</v>
      </c>
      <c r="H187" s="12" t="s">
        <v>23</v>
      </c>
    </row>
    <row r="188" spans="1:8" ht="17" x14ac:dyDescent="0.2">
      <c r="A188" s="15" t="s">
        <v>209</v>
      </c>
      <c r="B188" s="15" t="s">
        <v>231</v>
      </c>
      <c r="D188" t="s">
        <v>240</v>
      </c>
      <c r="E188" s="10" t="s">
        <v>13</v>
      </c>
      <c r="F188" t="s">
        <v>41</v>
      </c>
      <c r="H188" s="12" t="s">
        <v>7</v>
      </c>
    </row>
    <row r="189" spans="1:8" ht="17" x14ac:dyDescent="0.2">
      <c r="A189" s="15" t="s">
        <v>209</v>
      </c>
      <c r="B189" s="15" t="s">
        <v>231</v>
      </c>
      <c r="D189" t="s">
        <v>241</v>
      </c>
      <c r="E189" s="10" t="s">
        <v>13</v>
      </c>
      <c r="F189" t="s">
        <v>41</v>
      </c>
      <c r="H189" s="12" t="s">
        <v>7</v>
      </c>
    </row>
    <row r="190" spans="1:8" ht="17" x14ac:dyDescent="0.2">
      <c r="A190" s="15" t="s">
        <v>209</v>
      </c>
      <c r="B190" s="15" t="s">
        <v>231</v>
      </c>
      <c r="D190" t="s">
        <v>242</v>
      </c>
      <c r="E190" s="10" t="s">
        <v>13</v>
      </c>
      <c r="F190" t="s">
        <v>41</v>
      </c>
      <c r="H190" s="12" t="s">
        <v>7</v>
      </c>
    </row>
    <row r="191" spans="1:8" ht="17" x14ac:dyDescent="0.2">
      <c r="A191" s="15" t="s">
        <v>209</v>
      </c>
      <c r="B191" s="15" t="s">
        <v>231</v>
      </c>
      <c r="D191" t="s">
        <v>243</v>
      </c>
      <c r="E191" s="10" t="s">
        <v>13</v>
      </c>
      <c r="F191" t="s">
        <v>41</v>
      </c>
      <c r="H191" s="12" t="s">
        <v>7</v>
      </c>
    </row>
    <row r="192" spans="1:8" ht="17" x14ac:dyDescent="0.2">
      <c r="A192" s="15" t="s">
        <v>209</v>
      </c>
      <c r="B192" s="15" t="s">
        <v>231</v>
      </c>
      <c r="C192" s="18"/>
      <c r="D192" s="18" t="s">
        <v>244</v>
      </c>
      <c r="E192" s="19" t="s">
        <v>13</v>
      </c>
      <c r="F192" s="18" t="s">
        <v>22</v>
      </c>
      <c r="G192" s="18"/>
      <c r="H192" s="20" t="s">
        <v>23</v>
      </c>
    </row>
    <row r="193" spans="1:8" ht="17" x14ac:dyDescent="0.2">
      <c r="A193" s="8" t="s">
        <v>245</v>
      </c>
      <c r="B193" s="30" t="s">
        <v>246</v>
      </c>
      <c r="C193" s="31" t="s">
        <v>247</v>
      </c>
      <c r="D193" s="31" t="s">
        <v>248</v>
      </c>
      <c r="E193" s="10" t="s">
        <v>13</v>
      </c>
      <c r="F193" s="31" t="s">
        <v>14</v>
      </c>
      <c r="G193" s="32">
        <v>7.1527777777777787E-2</v>
      </c>
      <c r="H193" s="38" t="s">
        <v>7</v>
      </c>
    </row>
    <row r="194" spans="1:8" ht="17" x14ac:dyDescent="0.2">
      <c r="A194" s="14" t="s">
        <v>245</v>
      </c>
      <c r="B194" s="15" t="s">
        <v>246</v>
      </c>
      <c r="D194" t="s">
        <v>249</v>
      </c>
      <c r="E194" s="10" t="s">
        <v>13</v>
      </c>
      <c r="F194" t="s">
        <v>29</v>
      </c>
      <c r="H194" s="12" t="s">
        <v>7</v>
      </c>
    </row>
    <row r="195" spans="1:8" ht="17" x14ac:dyDescent="0.2">
      <c r="A195" s="14" t="s">
        <v>245</v>
      </c>
      <c r="B195" s="15" t="s">
        <v>246</v>
      </c>
      <c r="C195" s="18"/>
      <c r="D195" s="18" t="s">
        <v>250</v>
      </c>
      <c r="E195" s="19" t="s">
        <v>13</v>
      </c>
      <c r="F195" s="18" t="s">
        <v>22</v>
      </c>
      <c r="G195" s="18"/>
      <c r="H195" s="20" t="s">
        <v>23</v>
      </c>
    </row>
    <row r="196" spans="1:8" ht="17" x14ac:dyDescent="0.2">
      <c r="A196" s="14" t="s">
        <v>245</v>
      </c>
      <c r="B196" s="15" t="s">
        <v>246</v>
      </c>
      <c r="C196" t="s">
        <v>251</v>
      </c>
      <c r="D196" t="s">
        <v>252</v>
      </c>
      <c r="E196" s="10" t="s">
        <v>13</v>
      </c>
      <c r="F196" t="s">
        <v>14</v>
      </c>
      <c r="G196" s="11">
        <v>0.12222222222222223</v>
      </c>
      <c r="H196" s="12" t="s">
        <v>7</v>
      </c>
    </row>
    <row r="197" spans="1:8" ht="17" x14ac:dyDescent="0.2">
      <c r="A197" s="14" t="s">
        <v>245</v>
      </c>
      <c r="B197" s="15" t="s">
        <v>246</v>
      </c>
      <c r="D197" t="s">
        <v>253</v>
      </c>
      <c r="E197" s="10" t="s">
        <v>13</v>
      </c>
      <c r="F197" t="s">
        <v>43</v>
      </c>
      <c r="H197" s="12" t="s">
        <v>7</v>
      </c>
    </row>
    <row r="198" spans="1:8" ht="17" x14ac:dyDescent="0.2">
      <c r="A198" s="14" t="s">
        <v>245</v>
      </c>
      <c r="B198" s="15" t="s">
        <v>246</v>
      </c>
      <c r="D198" t="s">
        <v>254</v>
      </c>
      <c r="E198" s="10" t="s">
        <v>13</v>
      </c>
      <c r="F198" t="s">
        <v>14</v>
      </c>
      <c r="G198" s="11">
        <v>4.3750000000000004E-2</v>
      </c>
      <c r="H198" s="12" t="s">
        <v>7</v>
      </c>
    </row>
    <row r="199" spans="1:8" ht="17" x14ac:dyDescent="0.2">
      <c r="A199" s="14" t="s">
        <v>245</v>
      </c>
      <c r="B199" s="15" t="s">
        <v>246</v>
      </c>
      <c r="D199" t="s">
        <v>255</v>
      </c>
      <c r="E199" s="10" t="s">
        <v>13</v>
      </c>
      <c r="F199" t="s">
        <v>22</v>
      </c>
      <c r="H199" s="12" t="s">
        <v>23</v>
      </c>
    </row>
    <row r="200" spans="1:8" ht="17" x14ac:dyDescent="0.2">
      <c r="A200" s="14" t="s">
        <v>245</v>
      </c>
      <c r="B200" s="15" t="s">
        <v>246</v>
      </c>
      <c r="D200" t="s">
        <v>256</v>
      </c>
      <c r="E200" s="10" t="s">
        <v>13</v>
      </c>
      <c r="F200" t="s">
        <v>29</v>
      </c>
      <c r="H200" s="12" t="s">
        <v>7</v>
      </c>
    </row>
    <row r="201" spans="1:8" ht="17" x14ac:dyDescent="0.2">
      <c r="A201" s="14" t="s">
        <v>245</v>
      </c>
      <c r="B201" s="15" t="s">
        <v>246</v>
      </c>
      <c r="D201" t="s">
        <v>257</v>
      </c>
      <c r="E201" s="10" t="s">
        <v>13</v>
      </c>
      <c r="F201" t="s">
        <v>38</v>
      </c>
      <c r="H201" s="12" t="s">
        <v>7</v>
      </c>
    </row>
    <row r="202" spans="1:8" ht="17" x14ac:dyDescent="0.2">
      <c r="A202" s="14" t="s">
        <v>245</v>
      </c>
      <c r="B202" s="15" t="s">
        <v>246</v>
      </c>
      <c r="C202" s="18"/>
      <c r="D202" s="18" t="s">
        <v>258</v>
      </c>
      <c r="E202" s="19" t="s">
        <v>13</v>
      </c>
      <c r="F202" s="18" t="s">
        <v>22</v>
      </c>
      <c r="G202" s="18"/>
      <c r="H202" s="20" t="s">
        <v>23</v>
      </c>
    </row>
    <row r="203" spans="1:8" ht="17" x14ac:dyDescent="0.2">
      <c r="A203" s="14" t="s">
        <v>245</v>
      </c>
      <c r="B203" s="15" t="s">
        <v>246</v>
      </c>
      <c r="C203" t="s">
        <v>259</v>
      </c>
      <c r="D203" t="s">
        <v>260</v>
      </c>
      <c r="E203" s="10" t="s">
        <v>13</v>
      </c>
      <c r="F203" t="s">
        <v>14</v>
      </c>
      <c r="G203" s="11">
        <v>3.8194444444444441E-2</v>
      </c>
      <c r="H203" s="12" t="s">
        <v>7</v>
      </c>
    </row>
    <row r="204" spans="1:8" ht="17" x14ac:dyDescent="0.2">
      <c r="A204" s="14" t="s">
        <v>245</v>
      </c>
      <c r="B204" s="15" t="s">
        <v>246</v>
      </c>
      <c r="D204" t="s">
        <v>261</v>
      </c>
      <c r="E204" s="10" t="s">
        <v>13</v>
      </c>
      <c r="F204" t="s">
        <v>41</v>
      </c>
      <c r="H204" s="12" t="s">
        <v>7</v>
      </c>
    </row>
    <row r="205" spans="1:8" ht="17" x14ac:dyDescent="0.2">
      <c r="A205" s="14" t="s">
        <v>245</v>
      </c>
      <c r="B205" s="15" t="s">
        <v>246</v>
      </c>
      <c r="D205" t="s">
        <v>262</v>
      </c>
      <c r="E205" s="10" t="s">
        <v>13</v>
      </c>
      <c r="F205" t="s">
        <v>38</v>
      </c>
      <c r="H205" s="12" t="s">
        <v>7</v>
      </c>
    </row>
    <row r="206" spans="1:8" ht="17" x14ac:dyDescent="0.2">
      <c r="A206" s="14" t="s">
        <v>245</v>
      </c>
      <c r="B206" s="15" t="s">
        <v>246</v>
      </c>
      <c r="C206" s="39"/>
      <c r="D206" s="18" t="s">
        <v>263</v>
      </c>
      <c r="E206" s="19" t="s">
        <v>13</v>
      </c>
      <c r="F206" s="18" t="s">
        <v>22</v>
      </c>
      <c r="G206" s="18"/>
      <c r="H206" s="20" t="s">
        <v>23</v>
      </c>
    </row>
    <row r="207" spans="1:8" ht="17" x14ac:dyDescent="0.2">
      <c r="A207" s="14" t="s">
        <v>245</v>
      </c>
      <c r="B207" s="15" t="s">
        <v>246</v>
      </c>
      <c r="C207" t="s">
        <v>264</v>
      </c>
      <c r="D207" t="s">
        <v>265</v>
      </c>
      <c r="E207" s="10" t="s">
        <v>13</v>
      </c>
      <c r="F207" t="s">
        <v>14</v>
      </c>
      <c r="G207" s="11">
        <v>0.14166666666666666</v>
      </c>
      <c r="H207" s="12" t="s">
        <v>7</v>
      </c>
    </row>
    <row r="208" spans="1:8" ht="17" x14ac:dyDescent="0.2">
      <c r="A208" s="14" t="s">
        <v>245</v>
      </c>
      <c r="B208" s="15" t="s">
        <v>246</v>
      </c>
      <c r="D208" t="s">
        <v>266</v>
      </c>
      <c r="E208" s="10" t="s">
        <v>13</v>
      </c>
      <c r="F208" t="s">
        <v>43</v>
      </c>
      <c r="H208" s="12" t="s">
        <v>7</v>
      </c>
    </row>
    <row r="209" spans="1:8" ht="17" x14ac:dyDescent="0.2">
      <c r="A209" s="14" t="s">
        <v>245</v>
      </c>
      <c r="B209" s="15" t="s">
        <v>246</v>
      </c>
      <c r="D209" t="s">
        <v>267</v>
      </c>
      <c r="E209" s="10" t="s">
        <v>13</v>
      </c>
      <c r="F209" t="s">
        <v>38</v>
      </c>
      <c r="H209" s="12" t="s">
        <v>7</v>
      </c>
    </row>
    <row r="210" spans="1:8" ht="17" x14ac:dyDescent="0.2">
      <c r="A210" s="14" t="s">
        <v>245</v>
      </c>
      <c r="B210" s="15" t="s">
        <v>246</v>
      </c>
      <c r="C210" s="18"/>
      <c r="D210" s="18" t="s">
        <v>268</v>
      </c>
      <c r="E210" s="19" t="s">
        <v>13</v>
      </c>
      <c r="F210" s="18" t="s">
        <v>22</v>
      </c>
      <c r="G210" s="18"/>
      <c r="H210" s="20" t="s">
        <v>23</v>
      </c>
    </row>
    <row r="211" spans="1:8" ht="17" x14ac:dyDescent="0.2">
      <c r="A211" s="14" t="s">
        <v>245</v>
      </c>
      <c r="B211" s="15" t="s">
        <v>246</v>
      </c>
      <c r="C211" t="s">
        <v>269</v>
      </c>
      <c r="D211" t="s">
        <v>270</v>
      </c>
      <c r="E211" s="10" t="s">
        <v>13</v>
      </c>
      <c r="F211" t="s">
        <v>14</v>
      </c>
      <c r="G211" s="11">
        <v>0.15972222222222224</v>
      </c>
      <c r="H211" s="12" t="s">
        <v>7</v>
      </c>
    </row>
    <row r="212" spans="1:8" ht="17" x14ac:dyDescent="0.2">
      <c r="A212" s="14" t="s">
        <v>245</v>
      </c>
      <c r="B212" s="15" t="s">
        <v>246</v>
      </c>
      <c r="D212" t="s">
        <v>271</v>
      </c>
      <c r="E212" s="10" t="s">
        <v>13</v>
      </c>
      <c r="F212" t="s">
        <v>41</v>
      </c>
      <c r="H212" s="12" t="s">
        <v>7</v>
      </c>
    </row>
    <row r="213" spans="1:8" ht="17" x14ac:dyDescent="0.2">
      <c r="A213" s="14" t="s">
        <v>245</v>
      </c>
      <c r="B213" s="15" t="s">
        <v>246</v>
      </c>
      <c r="D213" t="s">
        <v>272</v>
      </c>
      <c r="E213" s="10" t="s">
        <v>13</v>
      </c>
      <c r="F213" t="s">
        <v>14</v>
      </c>
      <c r="G213" s="11">
        <v>0.10208333333333335</v>
      </c>
      <c r="H213" s="12" t="s">
        <v>7</v>
      </c>
    </row>
    <row r="214" spans="1:8" ht="17" x14ac:dyDescent="0.2">
      <c r="A214" s="14" t="s">
        <v>245</v>
      </c>
      <c r="B214" s="15" t="s">
        <v>246</v>
      </c>
      <c r="D214" t="s">
        <v>273</v>
      </c>
      <c r="E214" s="10" t="s">
        <v>13</v>
      </c>
      <c r="F214" t="s">
        <v>43</v>
      </c>
      <c r="H214" s="12" t="s">
        <v>7</v>
      </c>
    </row>
    <row r="215" spans="1:8" ht="17" x14ac:dyDescent="0.2">
      <c r="A215" s="14" t="s">
        <v>245</v>
      </c>
      <c r="B215" s="15" t="s">
        <v>246</v>
      </c>
      <c r="D215" t="s">
        <v>274</v>
      </c>
      <c r="E215" s="10" t="s">
        <v>13</v>
      </c>
      <c r="F215" t="s">
        <v>41</v>
      </c>
      <c r="H215" s="12" t="s">
        <v>7</v>
      </c>
    </row>
    <row r="216" spans="1:8" ht="17" x14ac:dyDescent="0.2">
      <c r="A216" s="14" t="s">
        <v>245</v>
      </c>
      <c r="B216" s="15" t="s">
        <v>246</v>
      </c>
      <c r="C216" s="18"/>
      <c r="D216" s="18" t="s">
        <v>275</v>
      </c>
      <c r="E216" s="19" t="s">
        <v>13</v>
      </c>
      <c r="F216" s="18" t="s">
        <v>22</v>
      </c>
      <c r="G216" s="18"/>
      <c r="H216" s="20" t="s">
        <v>23</v>
      </c>
    </row>
    <row r="217" spans="1:8" ht="17" x14ac:dyDescent="0.2">
      <c r="A217" s="14" t="s">
        <v>245</v>
      </c>
      <c r="B217" s="15" t="s">
        <v>246</v>
      </c>
      <c r="C217" t="s">
        <v>276</v>
      </c>
      <c r="D217" t="s">
        <v>277</v>
      </c>
      <c r="E217" s="10" t="s">
        <v>13</v>
      </c>
      <c r="F217" t="s">
        <v>14</v>
      </c>
      <c r="G217" s="11">
        <v>6.1805555555555558E-2</v>
      </c>
      <c r="H217" s="12" t="s">
        <v>7</v>
      </c>
    </row>
    <row r="218" spans="1:8" ht="17" x14ac:dyDescent="0.2">
      <c r="A218" s="14" t="s">
        <v>245</v>
      </c>
      <c r="B218" s="15" t="s">
        <v>246</v>
      </c>
      <c r="D218" t="s">
        <v>278</v>
      </c>
      <c r="E218" s="10" t="s">
        <v>13</v>
      </c>
      <c r="F218" t="s">
        <v>41</v>
      </c>
      <c r="H218" s="12" t="s">
        <v>7</v>
      </c>
    </row>
    <row r="219" spans="1:8" ht="17" x14ac:dyDescent="0.2">
      <c r="A219" s="14" t="s">
        <v>245</v>
      </c>
      <c r="B219" s="15" t="s">
        <v>246</v>
      </c>
      <c r="D219" t="s">
        <v>279</v>
      </c>
      <c r="E219" s="10" t="s">
        <v>13</v>
      </c>
      <c r="F219" t="s">
        <v>41</v>
      </c>
      <c r="H219" s="12" t="s">
        <v>7</v>
      </c>
    </row>
    <row r="220" spans="1:8" ht="17" x14ac:dyDescent="0.2">
      <c r="A220" s="14" t="s">
        <v>245</v>
      </c>
      <c r="B220" s="15" t="s">
        <v>246</v>
      </c>
      <c r="D220" t="s">
        <v>280</v>
      </c>
      <c r="E220" s="10" t="s">
        <v>13</v>
      </c>
      <c r="F220" t="s">
        <v>38</v>
      </c>
      <c r="H220" s="12" t="s">
        <v>7</v>
      </c>
    </row>
    <row r="221" spans="1:8" ht="17" x14ac:dyDescent="0.2">
      <c r="A221" s="14" t="s">
        <v>245</v>
      </c>
      <c r="B221" s="33" t="s">
        <v>246</v>
      </c>
      <c r="C221" s="18"/>
      <c r="D221" s="18" t="s">
        <v>281</v>
      </c>
      <c r="E221" s="19" t="s">
        <v>13</v>
      </c>
      <c r="F221" s="18" t="s">
        <v>22</v>
      </c>
      <c r="G221" s="18"/>
      <c r="H221" s="20" t="s">
        <v>23</v>
      </c>
    </row>
    <row r="222" spans="1:8" ht="17" x14ac:dyDescent="0.2">
      <c r="A222" s="15" t="s">
        <v>245</v>
      </c>
      <c r="B222" s="35" t="s">
        <v>282</v>
      </c>
      <c r="C222" t="s">
        <v>283</v>
      </c>
      <c r="D222" t="s">
        <v>284</v>
      </c>
      <c r="E222" s="10" t="s">
        <v>13</v>
      </c>
      <c r="F222" t="s">
        <v>14</v>
      </c>
      <c r="G222" s="11">
        <v>0.10972222222222222</v>
      </c>
      <c r="H222" s="12" t="s">
        <v>7</v>
      </c>
    </row>
    <row r="223" spans="1:8" ht="17" x14ac:dyDescent="0.2">
      <c r="A223" s="15" t="s">
        <v>245</v>
      </c>
      <c r="B223" s="36" t="s">
        <v>282</v>
      </c>
      <c r="D223" t="s">
        <v>285</v>
      </c>
      <c r="E223" s="10" t="s">
        <v>13</v>
      </c>
      <c r="F223" t="s">
        <v>38</v>
      </c>
      <c r="H223" s="12" t="s">
        <v>7</v>
      </c>
    </row>
    <row r="224" spans="1:8" ht="17" x14ac:dyDescent="0.2">
      <c r="A224" s="15" t="s">
        <v>245</v>
      </c>
      <c r="B224" s="36" t="s">
        <v>282</v>
      </c>
      <c r="D224" t="s">
        <v>286</v>
      </c>
      <c r="E224" s="10" t="s">
        <v>13</v>
      </c>
      <c r="F224" t="s">
        <v>41</v>
      </c>
      <c r="H224" s="12" t="s">
        <v>7</v>
      </c>
    </row>
    <row r="225" spans="1:8" ht="17" x14ac:dyDescent="0.2">
      <c r="A225" s="15" t="s">
        <v>245</v>
      </c>
      <c r="B225" s="36" t="s">
        <v>282</v>
      </c>
      <c r="C225" s="18"/>
      <c r="D225" s="18" t="s">
        <v>287</v>
      </c>
      <c r="E225" s="19" t="s">
        <v>13</v>
      </c>
      <c r="F225" s="18" t="s">
        <v>22</v>
      </c>
      <c r="G225" s="18"/>
      <c r="H225" s="20" t="s">
        <v>23</v>
      </c>
    </row>
    <row r="226" spans="1:8" ht="17" x14ac:dyDescent="0.2">
      <c r="A226" s="15" t="s">
        <v>245</v>
      </c>
      <c r="B226" s="36" t="s">
        <v>282</v>
      </c>
      <c r="C226" t="s">
        <v>288</v>
      </c>
      <c r="D226" t="s">
        <v>289</v>
      </c>
      <c r="E226" s="10" t="s">
        <v>13</v>
      </c>
      <c r="F226" t="s">
        <v>43</v>
      </c>
      <c r="H226" s="12" t="s">
        <v>7</v>
      </c>
    </row>
    <row r="227" spans="1:8" ht="17" x14ac:dyDescent="0.2">
      <c r="A227" s="15" t="s">
        <v>245</v>
      </c>
      <c r="B227" s="36" t="s">
        <v>282</v>
      </c>
      <c r="D227" t="s">
        <v>290</v>
      </c>
      <c r="E227" s="10" t="s">
        <v>13</v>
      </c>
      <c r="F227" t="s">
        <v>41</v>
      </c>
      <c r="H227" s="12" t="s">
        <v>7</v>
      </c>
    </row>
    <row r="228" spans="1:8" ht="17" x14ac:dyDescent="0.2">
      <c r="A228" s="15" t="s">
        <v>245</v>
      </c>
      <c r="B228" s="36" t="s">
        <v>282</v>
      </c>
      <c r="D228" t="s">
        <v>291</v>
      </c>
      <c r="E228" s="10" t="s">
        <v>13</v>
      </c>
      <c r="F228" t="s">
        <v>292</v>
      </c>
      <c r="H228" s="12" t="s">
        <v>7</v>
      </c>
    </row>
    <row r="229" spans="1:8" ht="17" x14ac:dyDescent="0.2">
      <c r="A229" s="15" t="s">
        <v>245</v>
      </c>
      <c r="B229" s="36" t="s">
        <v>282</v>
      </c>
      <c r="C229" s="18"/>
      <c r="D229" s="18" t="s">
        <v>293</v>
      </c>
      <c r="E229" s="19" t="s">
        <v>13</v>
      </c>
      <c r="F229" s="18" t="s">
        <v>22</v>
      </c>
      <c r="G229" s="18"/>
      <c r="H229" s="20" t="s">
        <v>23</v>
      </c>
    </row>
    <row r="230" spans="1:8" ht="17" x14ac:dyDescent="0.2">
      <c r="A230" s="15" t="s">
        <v>245</v>
      </c>
      <c r="B230" s="36" t="s">
        <v>282</v>
      </c>
      <c r="C230" t="s">
        <v>294</v>
      </c>
      <c r="D230" t="s">
        <v>295</v>
      </c>
      <c r="E230" s="10" t="s">
        <v>13</v>
      </c>
      <c r="F230" t="s">
        <v>14</v>
      </c>
      <c r="G230" s="11">
        <v>0.12708333333333333</v>
      </c>
      <c r="H230" s="12" t="s">
        <v>7</v>
      </c>
    </row>
    <row r="231" spans="1:8" ht="17" x14ac:dyDescent="0.2">
      <c r="A231" s="15" t="s">
        <v>245</v>
      </c>
      <c r="B231" s="36" t="s">
        <v>282</v>
      </c>
      <c r="D231" t="s">
        <v>296</v>
      </c>
      <c r="E231" s="10" t="s">
        <v>13</v>
      </c>
      <c r="F231" t="s">
        <v>41</v>
      </c>
      <c r="H231" s="12" t="s">
        <v>7</v>
      </c>
    </row>
    <row r="232" spans="1:8" ht="17" x14ac:dyDescent="0.2">
      <c r="A232" s="15" t="s">
        <v>245</v>
      </c>
      <c r="B232" s="36" t="s">
        <v>282</v>
      </c>
      <c r="D232" t="s">
        <v>297</v>
      </c>
      <c r="E232" s="10" t="s">
        <v>13</v>
      </c>
      <c r="F232" t="s">
        <v>43</v>
      </c>
      <c r="H232" s="12" t="s">
        <v>7</v>
      </c>
    </row>
    <row r="233" spans="1:8" ht="17" x14ac:dyDescent="0.2">
      <c r="A233" s="15" t="s">
        <v>245</v>
      </c>
      <c r="B233" s="36" t="s">
        <v>282</v>
      </c>
      <c r="D233" t="s">
        <v>298</v>
      </c>
      <c r="E233" s="10" t="s">
        <v>13</v>
      </c>
      <c r="F233" t="s">
        <v>41</v>
      </c>
      <c r="H233" s="12" t="s">
        <v>7</v>
      </c>
    </row>
    <row r="234" spans="1:8" ht="17" x14ac:dyDescent="0.2">
      <c r="A234" s="15" t="s">
        <v>245</v>
      </c>
      <c r="B234" s="36" t="s">
        <v>282</v>
      </c>
      <c r="D234" t="s">
        <v>299</v>
      </c>
      <c r="E234" s="10" t="s">
        <v>13</v>
      </c>
      <c r="F234" t="s">
        <v>292</v>
      </c>
      <c r="H234" s="12" t="s">
        <v>7</v>
      </c>
    </row>
    <row r="235" spans="1:8" ht="17" x14ac:dyDescent="0.2">
      <c r="A235" s="33" t="s">
        <v>245</v>
      </c>
      <c r="B235" s="36" t="s">
        <v>282</v>
      </c>
      <c r="D235" t="s">
        <v>300</v>
      </c>
      <c r="E235" s="19" t="s">
        <v>13</v>
      </c>
      <c r="F235" t="s">
        <v>22</v>
      </c>
      <c r="H235" s="12" t="s">
        <v>23</v>
      </c>
    </row>
    <row r="236" spans="1:8" ht="15.75" customHeight="1" x14ac:dyDescent="0.2">
      <c r="A236" s="40" t="s">
        <v>301</v>
      </c>
      <c r="B236" s="30" t="s">
        <v>302</v>
      </c>
      <c r="C236" s="31" t="s">
        <v>303</v>
      </c>
      <c r="D236" s="31" t="s">
        <v>304</v>
      </c>
      <c r="E236" s="10" t="s">
        <v>13</v>
      </c>
      <c r="F236" s="31" t="s">
        <v>14</v>
      </c>
      <c r="G236" s="32">
        <v>0.18819444444444444</v>
      </c>
      <c r="H236" s="38" t="s">
        <v>7</v>
      </c>
    </row>
    <row r="237" spans="1:8" ht="17" x14ac:dyDescent="0.2">
      <c r="A237" s="41" t="s">
        <v>301</v>
      </c>
      <c r="B237" s="15" t="s">
        <v>302</v>
      </c>
      <c r="D237" t="s">
        <v>305</v>
      </c>
      <c r="E237" s="10" t="s">
        <v>13</v>
      </c>
      <c r="F237" t="s">
        <v>14</v>
      </c>
      <c r="G237" s="11">
        <v>9.5833333333333326E-2</v>
      </c>
      <c r="H237" s="12" t="s">
        <v>7</v>
      </c>
    </row>
    <row r="238" spans="1:8" ht="17" x14ac:dyDescent="0.2">
      <c r="A238" s="41" t="s">
        <v>301</v>
      </c>
      <c r="B238" s="15" t="s">
        <v>302</v>
      </c>
      <c r="C238" s="18"/>
      <c r="D238" s="18" t="s">
        <v>306</v>
      </c>
      <c r="E238" s="19" t="s">
        <v>13</v>
      </c>
      <c r="F238" s="18" t="s">
        <v>22</v>
      </c>
      <c r="G238" s="18"/>
      <c r="H238" s="20" t="s">
        <v>23</v>
      </c>
    </row>
    <row r="239" spans="1:8" ht="17" x14ac:dyDescent="0.2">
      <c r="A239" s="41" t="s">
        <v>301</v>
      </c>
      <c r="B239" s="15" t="s">
        <v>302</v>
      </c>
      <c r="C239" t="s">
        <v>307</v>
      </c>
      <c r="D239" t="s">
        <v>308</v>
      </c>
      <c r="E239" s="10" t="s">
        <v>13</v>
      </c>
      <c r="F239" t="s">
        <v>14</v>
      </c>
      <c r="G239" s="11">
        <v>0.13958333333333334</v>
      </c>
      <c r="H239" s="12" t="s">
        <v>7</v>
      </c>
    </row>
    <row r="240" spans="1:8" ht="17" x14ac:dyDescent="0.2">
      <c r="A240" s="41" t="s">
        <v>301</v>
      </c>
      <c r="B240" s="15" t="s">
        <v>302</v>
      </c>
      <c r="D240" t="s">
        <v>309</v>
      </c>
      <c r="E240" s="10" t="s">
        <v>13</v>
      </c>
      <c r="F240" t="s">
        <v>14</v>
      </c>
      <c r="G240" s="11">
        <v>5.1388888888888894E-2</v>
      </c>
      <c r="H240" s="12" t="s">
        <v>7</v>
      </c>
    </row>
    <row r="241" spans="1:8" ht="17" x14ac:dyDescent="0.2">
      <c r="A241" s="41" t="s">
        <v>301</v>
      </c>
      <c r="B241" s="15" t="s">
        <v>302</v>
      </c>
      <c r="D241" t="s">
        <v>310</v>
      </c>
      <c r="E241" s="10" t="s">
        <v>13</v>
      </c>
      <c r="F241" t="s">
        <v>14</v>
      </c>
      <c r="G241" s="11">
        <v>4.3055555555555562E-2</v>
      </c>
      <c r="H241" s="12" t="s">
        <v>7</v>
      </c>
    </row>
    <row r="242" spans="1:8" ht="17" x14ac:dyDescent="0.2">
      <c r="A242" s="41" t="s">
        <v>301</v>
      </c>
      <c r="B242" s="15" t="s">
        <v>302</v>
      </c>
      <c r="D242" t="s">
        <v>311</v>
      </c>
      <c r="E242" s="10" t="s">
        <v>13</v>
      </c>
      <c r="F242" t="s">
        <v>38</v>
      </c>
      <c r="H242" s="12" t="s">
        <v>7</v>
      </c>
    </row>
    <row r="243" spans="1:8" ht="17" x14ac:dyDescent="0.2">
      <c r="A243" s="41" t="s">
        <v>301</v>
      </c>
      <c r="B243" s="15" t="s">
        <v>302</v>
      </c>
      <c r="D243" t="s">
        <v>312</v>
      </c>
      <c r="E243" s="10" t="s">
        <v>13</v>
      </c>
      <c r="F243" t="s">
        <v>313</v>
      </c>
      <c r="H243" s="12" t="s">
        <v>7</v>
      </c>
    </row>
    <row r="244" spans="1:8" ht="17" x14ac:dyDescent="0.2">
      <c r="A244" s="41" t="s">
        <v>301</v>
      </c>
      <c r="B244" s="15" t="s">
        <v>302</v>
      </c>
      <c r="D244" t="s">
        <v>314</v>
      </c>
      <c r="E244" s="10" t="s">
        <v>13</v>
      </c>
      <c r="F244" t="s">
        <v>14</v>
      </c>
      <c r="G244" s="11">
        <v>2.4999999999999998E-2</v>
      </c>
      <c r="H244" s="12" t="s">
        <v>7</v>
      </c>
    </row>
    <row r="245" spans="1:8" ht="17" x14ac:dyDescent="0.2">
      <c r="A245" s="41" t="s">
        <v>301</v>
      </c>
      <c r="B245" s="15" t="s">
        <v>302</v>
      </c>
      <c r="D245" t="s">
        <v>315</v>
      </c>
      <c r="E245" s="10" t="s">
        <v>13</v>
      </c>
      <c r="F245" t="s">
        <v>14</v>
      </c>
      <c r="G245" s="11">
        <v>0.1361111111111111</v>
      </c>
      <c r="H245" s="12" t="s">
        <v>7</v>
      </c>
    </row>
    <row r="246" spans="1:8" ht="17" x14ac:dyDescent="0.2">
      <c r="A246" s="41" t="s">
        <v>301</v>
      </c>
      <c r="B246" s="15" t="s">
        <v>302</v>
      </c>
      <c r="C246" s="18"/>
      <c r="D246" s="18" t="s">
        <v>316</v>
      </c>
      <c r="E246" s="19" t="s">
        <v>13</v>
      </c>
      <c r="F246" s="18" t="s">
        <v>22</v>
      </c>
      <c r="G246" s="18"/>
      <c r="H246" s="20" t="s">
        <v>23</v>
      </c>
    </row>
    <row r="247" spans="1:8" ht="17" x14ac:dyDescent="0.2">
      <c r="A247" s="41" t="s">
        <v>301</v>
      </c>
      <c r="B247" s="15" t="s">
        <v>302</v>
      </c>
      <c r="C247" t="s">
        <v>317</v>
      </c>
      <c r="D247" t="s">
        <v>318</v>
      </c>
      <c r="E247" s="10" t="s">
        <v>13</v>
      </c>
      <c r="F247" t="s">
        <v>14</v>
      </c>
      <c r="G247" s="11">
        <v>0.19375000000000001</v>
      </c>
      <c r="H247" s="12" t="s">
        <v>7</v>
      </c>
    </row>
    <row r="248" spans="1:8" ht="17" x14ac:dyDescent="0.2">
      <c r="A248" s="41" t="s">
        <v>301</v>
      </c>
      <c r="B248" s="15" t="s">
        <v>302</v>
      </c>
      <c r="D248" t="s">
        <v>319</v>
      </c>
      <c r="E248" s="10" t="s">
        <v>13</v>
      </c>
      <c r="F248" t="s">
        <v>45</v>
      </c>
      <c r="H248" s="12" t="s">
        <v>7</v>
      </c>
    </row>
    <row r="249" spans="1:8" ht="17" x14ac:dyDescent="0.2">
      <c r="A249" s="41" t="s">
        <v>301</v>
      </c>
      <c r="B249" s="15" t="s">
        <v>302</v>
      </c>
      <c r="D249" t="s">
        <v>320</v>
      </c>
      <c r="E249" s="10" t="s">
        <v>13</v>
      </c>
      <c r="F249" t="s">
        <v>14</v>
      </c>
      <c r="G249" s="11">
        <v>7.9166666666666663E-2</v>
      </c>
      <c r="H249" s="12" t="s">
        <v>7</v>
      </c>
    </row>
    <row r="250" spans="1:8" ht="17" x14ac:dyDescent="0.2">
      <c r="A250" s="41" t="s">
        <v>301</v>
      </c>
      <c r="B250" s="15" t="s">
        <v>302</v>
      </c>
      <c r="D250" t="s">
        <v>321</v>
      </c>
      <c r="E250" s="10" t="s">
        <v>13</v>
      </c>
      <c r="F250" t="s">
        <v>45</v>
      </c>
      <c r="H250" s="12" t="s">
        <v>7</v>
      </c>
    </row>
    <row r="251" spans="1:8" ht="17" x14ac:dyDescent="0.2">
      <c r="A251" s="41" t="s">
        <v>301</v>
      </c>
      <c r="B251" s="15" t="s">
        <v>302</v>
      </c>
      <c r="D251" t="s">
        <v>322</v>
      </c>
      <c r="E251" s="10" t="s">
        <v>13</v>
      </c>
      <c r="F251" t="s">
        <v>45</v>
      </c>
      <c r="H251" s="12" t="s">
        <v>7</v>
      </c>
    </row>
    <row r="252" spans="1:8" ht="17" x14ac:dyDescent="0.2">
      <c r="A252" s="41" t="s">
        <v>301</v>
      </c>
      <c r="B252" s="15" t="s">
        <v>302</v>
      </c>
      <c r="D252" t="s">
        <v>323</v>
      </c>
      <c r="E252" s="10" t="s">
        <v>13</v>
      </c>
      <c r="F252" t="s">
        <v>38</v>
      </c>
      <c r="H252" s="12" t="s">
        <v>7</v>
      </c>
    </row>
    <row r="253" spans="1:8" ht="17" x14ac:dyDescent="0.2">
      <c r="A253" s="41" t="s">
        <v>301</v>
      </c>
      <c r="B253" s="15" t="s">
        <v>302</v>
      </c>
      <c r="D253" t="s">
        <v>324</v>
      </c>
      <c r="E253" s="10" t="s">
        <v>13</v>
      </c>
      <c r="F253" t="s">
        <v>14</v>
      </c>
      <c r="G253" s="11">
        <v>4.0972222222222222E-2</v>
      </c>
      <c r="H253" s="12" t="s">
        <v>7</v>
      </c>
    </row>
    <row r="254" spans="1:8" ht="17" x14ac:dyDescent="0.2">
      <c r="A254" s="41" t="s">
        <v>301</v>
      </c>
      <c r="B254" s="15" t="s">
        <v>302</v>
      </c>
      <c r="D254" t="s">
        <v>325</v>
      </c>
      <c r="E254" s="10" t="s">
        <v>13</v>
      </c>
      <c r="F254" t="s">
        <v>45</v>
      </c>
      <c r="H254" s="12" t="s">
        <v>7</v>
      </c>
    </row>
    <row r="255" spans="1:8" ht="17" x14ac:dyDescent="0.2">
      <c r="A255" s="41" t="s">
        <v>301</v>
      </c>
      <c r="B255" s="33" t="s">
        <v>302</v>
      </c>
      <c r="C255" s="18"/>
      <c r="D255" s="18" t="s">
        <v>326</v>
      </c>
      <c r="E255" s="19" t="s">
        <v>13</v>
      </c>
      <c r="F255" s="18" t="s">
        <v>22</v>
      </c>
      <c r="G255" s="18"/>
      <c r="H255" s="20" t="s">
        <v>23</v>
      </c>
    </row>
    <row r="256" spans="1:8" ht="17" x14ac:dyDescent="0.2">
      <c r="A256" s="27" t="s">
        <v>301</v>
      </c>
      <c r="B256" s="34" t="s">
        <v>327</v>
      </c>
      <c r="C256" t="s">
        <v>328</v>
      </c>
      <c r="D256" t="s">
        <v>329</v>
      </c>
      <c r="E256" s="10" t="s">
        <v>13</v>
      </c>
      <c r="F256" t="s">
        <v>14</v>
      </c>
      <c r="G256" s="11">
        <v>0.14375000000000002</v>
      </c>
      <c r="H256" s="12" t="s">
        <v>7</v>
      </c>
    </row>
    <row r="257" spans="1:8" ht="17" x14ac:dyDescent="0.2">
      <c r="A257" s="27" t="s">
        <v>301</v>
      </c>
      <c r="B257" s="15" t="s">
        <v>327</v>
      </c>
      <c r="D257" t="s">
        <v>330</v>
      </c>
      <c r="E257" s="10" t="s">
        <v>13</v>
      </c>
      <c r="F257" t="s">
        <v>45</v>
      </c>
      <c r="H257" s="12" t="s">
        <v>7</v>
      </c>
    </row>
    <row r="258" spans="1:8" ht="17" x14ac:dyDescent="0.2">
      <c r="A258" s="27" t="s">
        <v>301</v>
      </c>
      <c r="B258" s="15" t="s">
        <v>327</v>
      </c>
      <c r="C258" s="39"/>
      <c r="D258" s="18" t="s">
        <v>331</v>
      </c>
      <c r="E258" s="19" t="s">
        <v>13</v>
      </c>
      <c r="F258" s="18" t="s">
        <v>22</v>
      </c>
      <c r="G258" s="18"/>
      <c r="H258" s="20" t="s">
        <v>23</v>
      </c>
    </row>
    <row r="259" spans="1:8" ht="17" x14ac:dyDescent="0.2">
      <c r="A259" s="27" t="s">
        <v>301</v>
      </c>
      <c r="B259" s="15" t="s">
        <v>327</v>
      </c>
      <c r="C259" t="s">
        <v>332</v>
      </c>
      <c r="D259" t="s">
        <v>333</v>
      </c>
      <c r="E259" s="10" t="s">
        <v>13</v>
      </c>
      <c r="F259" t="s">
        <v>14</v>
      </c>
      <c r="G259" s="11">
        <v>0.13055555555555556</v>
      </c>
      <c r="H259" s="12" t="s">
        <v>7</v>
      </c>
    </row>
    <row r="260" spans="1:8" ht="17" x14ac:dyDescent="0.2">
      <c r="A260" s="27" t="s">
        <v>301</v>
      </c>
      <c r="B260" s="15" t="s">
        <v>327</v>
      </c>
      <c r="D260" t="s">
        <v>334</v>
      </c>
      <c r="E260" s="10" t="s">
        <v>13</v>
      </c>
      <c r="F260" t="s">
        <v>14</v>
      </c>
      <c r="G260" s="11">
        <v>0.10625</v>
      </c>
      <c r="H260" s="12" t="s">
        <v>7</v>
      </c>
    </row>
    <row r="261" spans="1:8" ht="17" x14ac:dyDescent="0.2">
      <c r="A261" s="27" t="s">
        <v>301</v>
      </c>
      <c r="B261" s="15" t="s">
        <v>327</v>
      </c>
      <c r="D261" t="s">
        <v>335</v>
      </c>
      <c r="E261" s="10" t="s">
        <v>13</v>
      </c>
      <c r="F261" t="s">
        <v>14</v>
      </c>
      <c r="G261" s="11">
        <v>0.16944444444444443</v>
      </c>
      <c r="H261" s="12" t="s">
        <v>7</v>
      </c>
    </row>
    <row r="262" spans="1:8" ht="17" x14ac:dyDescent="0.2">
      <c r="A262" s="27" t="s">
        <v>301</v>
      </c>
      <c r="B262" s="15" t="s">
        <v>327</v>
      </c>
      <c r="C262" s="39"/>
      <c r="D262" s="18" t="s">
        <v>336</v>
      </c>
      <c r="E262" s="19" t="s">
        <v>13</v>
      </c>
      <c r="F262" s="18" t="s">
        <v>22</v>
      </c>
      <c r="G262" s="42"/>
      <c r="H262" s="20" t="s">
        <v>23</v>
      </c>
    </row>
    <row r="263" spans="1:8" ht="17" x14ac:dyDescent="0.2">
      <c r="A263" s="27" t="s">
        <v>301</v>
      </c>
      <c r="B263" s="15" t="s">
        <v>327</v>
      </c>
      <c r="C263" s="43" t="s">
        <v>337</v>
      </c>
      <c r="D263" t="s">
        <v>338</v>
      </c>
      <c r="E263" s="10" t="s">
        <v>13</v>
      </c>
      <c r="F263" t="s">
        <v>14</v>
      </c>
      <c r="G263" s="11">
        <v>0.15208333333333332</v>
      </c>
      <c r="H263" s="12" t="s">
        <v>7</v>
      </c>
    </row>
    <row r="264" spans="1:8" ht="17" x14ac:dyDescent="0.2">
      <c r="A264" s="27" t="s">
        <v>301</v>
      </c>
      <c r="B264" s="15" t="s">
        <v>327</v>
      </c>
      <c r="D264" t="s">
        <v>339</v>
      </c>
      <c r="E264" s="10" t="s">
        <v>13</v>
      </c>
      <c r="F264" t="s">
        <v>14</v>
      </c>
      <c r="G264" s="11">
        <v>0.1125</v>
      </c>
      <c r="H264" s="12" t="s">
        <v>7</v>
      </c>
    </row>
    <row r="265" spans="1:8" ht="17" x14ac:dyDescent="0.2">
      <c r="A265" s="27" t="s">
        <v>301</v>
      </c>
      <c r="B265" s="15" t="s">
        <v>327</v>
      </c>
      <c r="D265" t="s">
        <v>340</v>
      </c>
      <c r="E265" s="10" t="s">
        <v>13</v>
      </c>
      <c r="F265" t="s">
        <v>45</v>
      </c>
      <c r="H265" s="12" t="s">
        <v>7</v>
      </c>
    </row>
    <row r="266" spans="1:8" ht="17" x14ac:dyDescent="0.2">
      <c r="A266" s="27" t="s">
        <v>301</v>
      </c>
      <c r="B266" s="15" t="s">
        <v>327</v>
      </c>
      <c r="D266" t="s">
        <v>341</v>
      </c>
      <c r="E266" s="19" t="s">
        <v>13</v>
      </c>
      <c r="F266" t="s">
        <v>22</v>
      </c>
      <c r="H266" s="12" t="s">
        <v>23</v>
      </c>
    </row>
    <row r="267" spans="1:8" ht="17" x14ac:dyDescent="0.2">
      <c r="A267" s="8" t="s">
        <v>342</v>
      </c>
      <c r="B267" s="30" t="s">
        <v>343</v>
      </c>
      <c r="C267" s="31" t="s">
        <v>344</v>
      </c>
      <c r="D267" s="31" t="s">
        <v>345</v>
      </c>
      <c r="E267" s="10" t="s">
        <v>13</v>
      </c>
      <c r="F267" s="31" t="s">
        <v>14</v>
      </c>
      <c r="G267" s="32">
        <v>0.14652777777777778</v>
      </c>
      <c r="H267" s="38" t="s">
        <v>7</v>
      </c>
    </row>
    <row r="268" spans="1:8" ht="17" x14ac:dyDescent="0.2">
      <c r="A268" s="14" t="s">
        <v>342</v>
      </c>
      <c r="B268" s="15" t="s">
        <v>343</v>
      </c>
      <c r="D268" t="s">
        <v>346</v>
      </c>
      <c r="E268" s="10" t="s">
        <v>13</v>
      </c>
      <c r="F268" t="s">
        <v>41</v>
      </c>
      <c r="H268" s="12" t="s">
        <v>7</v>
      </c>
    </row>
    <row r="269" spans="1:8" ht="17" x14ac:dyDescent="0.2">
      <c r="A269" s="14" t="s">
        <v>342</v>
      </c>
      <c r="B269" s="15" t="s">
        <v>343</v>
      </c>
      <c r="D269" t="s">
        <v>347</v>
      </c>
      <c r="E269" s="10" t="s">
        <v>13</v>
      </c>
      <c r="F269" t="s">
        <v>14</v>
      </c>
      <c r="H269" s="12" t="s">
        <v>7</v>
      </c>
    </row>
    <row r="270" spans="1:8" ht="17" x14ac:dyDescent="0.2">
      <c r="A270" s="14" t="s">
        <v>342</v>
      </c>
      <c r="B270" s="15" t="s">
        <v>343</v>
      </c>
      <c r="C270" s="18"/>
      <c r="D270" s="18" t="s">
        <v>348</v>
      </c>
      <c r="E270" s="19" t="s">
        <v>13</v>
      </c>
      <c r="F270" s="18" t="s">
        <v>22</v>
      </c>
      <c r="G270" s="18"/>
      <c r="H270" s="20" t="s">
        <v>23</v>
      </c>
    </row>
    <row r="271" spans="1:8" ht="17" x14ac:dyDescent="0.2">
      <c r="A271" s="14" t="s">
        <v>342</v>
      </c>
      <c r="B271" s="15" t="s">
        <v>343</v>
      </c>
      <c r="C271" t="s">
        <v>349</v>
      </c>
      <c r="D271" t="s">
        <v>104</v>
      </c>
      <c r="E271" s="10" t="s">
        <v>13</v>
      </c>
      <c r="F271" t="s">
        <v>14</v>
      </c>
      <c r="G271" s="11">
        <v>0.15</v>
      </c>
      <c r="H271" s="12" t="s">
        <v>7</v>
      </c>
    </row>
    <row r="272" spans="1:8" ht="17" x14ac:dyDescent="0.2">
      <c r="A272" s="14" t="s">
        <v>342</v>
      </c>
      <c r="B272" s="15" t="s">
        <v>343</v>
      </c>
      <c r="D272" t="s">
        <v>350</v>
      </c>
      <c r="E272" s="10" t="s">
        <v>13</v>
      </c>
      <c r="F272" t="s">
        <v>19</v>
      </c>
      <c r="G272" s="11">
        <v>8.9583333333333334E-2</v>
      </c>
      <c r="H272" s="12" t="s">
        <v>7</v>
      </c>
    </row>
    <row r="273" spans="1:8" ht="17" x14ac:dyDescent="0.2">
      <c r="A273" s="14" t="s">
        <v>342</v>
      </c>
      <c r="B273" s="15" t="s">
        <v>343</v>
      </c>
      <c r="D273" t="s">
        <v>351</v>
      </c>
      <c r="E273" s="10" t="s">
        <v>13</v>
      </c>
      <c r="F273" t="s">
        <v>352</v>
      </c>
      <c r="H273" s="12" t="s">
        <v>7</v>
      </c>
    </row>
    <row r="274" spans="1:8" ht="17" x14ac:dyDescent="0.2">
      <c r="A274" s="14" t="s">
        <v>342</v>
      </c>
      <c r="B274" s="15" t="s">
        <v>343</v>
      </c>
      <c r="C274" s="18"/>
      <c r="D274" s="18" t="s">
        <v>353</v>
      </c>
      <c r="E274" s="19" t="s">
        <v>13</v>
      </c>
      <c r="F274" s="18" t="s">
        <v>22</v>
      </c>
      <c r="G274" s="18"/>
      <c r="H274" s="20" t="s">
        <v>23</v>
      </c>
    </row>
    <row r="275" spans="1:8" ht="17" x14ac:dyDescent="0.2">
      <c r="A275" s="14" t="s">
        <v>342</v>
      </c>
      <c r="B275" s="15" t="s">
        <v>343</v>
      </c>
      <c r="C275" t="s">
        <v>354</v>
      </c>
      <c r="D275" t="s">
        <v>355</v>
      </c>
      <c r="E275" s="10" t="s">
        <v>13</v>
      </c>
      <c r="F275" t="s">
        <v>14</v>
      </c>
      <c r="G275" s="11">
        <v>8.3333333333333329E-2</v>
      </c>
      <c r="H275" s="12" t="s">
        <v>7</v>
      </c>
    </row>
    <row r="276" spans="1:8" ht="17" x14ac:dyDescent="0.2">
      <c r="A276" s="14" t="s">
        <v>342</v>
      </c>
      <c r="B276" s="15" t="s">
        <v>343</v>
      </c>
      <c r="D276" t="s">
        <v>356</v>
      </c>
      <c r="E276" s="10" t="s">
        <v>13</v>
      </c>
      <c r="F276" t="s">
        <v>14</v>
      </c>
      <c r="G276" s="11">
        <v>9.0277777777777776E-2</v>
      </c>
      <c r="H276" s="12" t="s">
        <v>7</v>
      </c>
    </row>
    <row r="277" spans="1:8" ht="17" x14ac:dyDescent="0.2">
      <c r="A277" s="14" t="s">
        <v>342</v>
      </c>
      <c r="B277" s="15" t="s">
        <v>343</v>
      </c>
      <c r="D277" t="s">
        <v>357</v>
      </c>
      <c r="E277" s="10" t="s">
        <v>13</v>
      </c>
      <c r="F277" t="s">
        <v>41</v>
      </c>
      <c r="H277" s="12" t="s">
        <v>7</v>
      </c>
    </row>
    <row r="278" spans="1:8" ht="17" x14ac:dyDescent="0.2">
      <c r="A278" s="14" t="s">
        <v>342</v>
      </c>
      <c r="B278" s="15" t="s">
        <v>343</v>
      </c>
      <c r="D278" t="s">
        <v>358</v>
      </c>
      <c r="E278" s="10" t="s">
        <v>13</v>
      </c>
      <c r="F278" t="s">
        <v>41</v>
      </c>
      <c r="H278" s="12" t="s">
        <v>7</v>
      </c>
    </row>
    <row r="279" spans="1:8" ht="17" x14ac:dyDescent="0.2">
      <c r="A279" s="14" t="s">
        <v>342</v>
      </c>
      <c r="B279" s="15" t="s">
        <v>343</v>
      </c>
      <c r="D279" t="s">
        <v>359</v>
      </c>
      <c r="E279" s="10" t="s">
        <v>13</v>
      </c>
      <c r="F279" t="s">
        <v>352</v>
      </c>
      <c r="H279" s="12" t="s">
        <v>7</v>
      </c>
    </row>
    <row r="280" spans="1:8" ht="17" x14ac:dyDescent="0.2">
      <c r="A280" s="14" t="s">
        <v>342</v>
      </c>
      <c r="B280" s="15" t="s">
        <v>343</v>
      </c>
      <c r="C280" s="18"/>
      <c r="D280" s="18" t="s">
        <v>360</v>
      </c>
      <c r="E280" s="19" t="s">
        <v>13</v>
      </c>
      <c r="F280" s="18" t="s">
        <v>22</v>
      </c>
      <c r="G280" s="18"/>
      <c r="H280" s="20" t="s">
        <v>23</v>
      </c>
    </row>
    <row r="281" spans="1:8" ht="17" x14ac:dyDescent="0.2">
      <c r="A281" s="14" t="s">
        <v>342</v>
      </c>
      <c r="B281" s="15" t="s">
        <v>343</v>
      </c>
      <c r="C281" t="s">
        <v>361</v>
      </c>
      <c r="D281" t="s">
        <v>362</v>
      </c>
      <c r="E281" s="10" t="s">
        <v>13</v>
      </c>
      <c r="F281" t="s">
        <v>14</v>
      </c>
      <c r="G281" s="11">
        <v>0.1111111111111111</v>
      </c>
      <c r="H281" s="12" t="s">
        <v>7</v>
      </c>
    </row>
    <row r="282" spans="1:8" ht="17" x14ac:dyDescent="0.2">
      <c r="A282" s="14" t="s">
        <v>342</v>
      </c>
      <c r="B282" s="15" t="s">
        <v>343</v>
      </c>
      <c r="D282" t="s">
        <v>363</v>
      </c>
      <c r="E282" s="10" t="s">
        <v>13</v>
      </c>
      <c r="F282" t="s">
        <v>41</v>
      </c>
      <c r="H282" s="12" t="s">
        <v>7</v>
      </c>
    </row>
    <row r="283" spans="1:8" ht="17" x14ac:dyDescent="0.2">
      <c r="A283" s="14" t="s">
        <v>342</v>
      </c>
      <c r="B283" s="15" t="s">
        <v>343</v>
      </c>
      <c r="C283" s="18"/>
      <c r="D283" s="18" t="s">
        <v>364</v>
      </c>
      <c r="E283" s="19" t="s">
        <v>13</v>
      </c>
      <c r="F283" s="18" t="s">
        <v>22</v>
      </c>
      <c r="G283" s="18"/>
      <c r="H283" s="20" t="s">
        <v>23</v>
      </c>
    </row>
    <row r="284" spans="1:8" ht="17" x14ac:dyDescent="0.2">
      <c r="A284" s="14" t="s">
        <v>342</v>
      </c>
      <c r="B284" s="15" t="s">
        <v>343</v>
      </c>
      <c r="C284" t="s">
        <v>365</v>
      </c>
      <c r="D284" t="s">
        <v>366</v>
      </c>
      <c r="E284" s="10" t="s">
        <v>13</v>
      </c>
      <c r="F284" t="s">
        <v>14</v>
      </c>
      <c r="G284" s="11">
        <v>0.13472222222222222</v>
      </c>
      <c r="H284" s="12" t="s">
        <v>7</v>
      </c>
    </row>
    <row r="285" spans="1:8" ht="17" x14ac:dyDescent="0.2">
      <c r="A285" s="14" t="s">
        <v>342</v>
      </c>
      <c r="B285" s="15" t="s">
        <v>343</v>
      </c>
      <c r="D285" t="s">
        <v>367</v>
      </c>
      <c r="E285" s="10" t="s">
        <v>13</v>
      </c>
      <c r="F285" t="s">
        <v>352</v>
      </c>
      <c r="H285" s="12" t="s">
        <v>7</v>
      </c>
    </row>
    <row r="286" spans="1:8" ht="17" x14ac:dyDescent="0.2">
      <c r="A286" s="14" t="s">
        <v>342</v>
      </c>
      <c r="B286" s="15" t="s">
        <v>343</v>
      </c>
      <c r="D286" t="s">
        <v>368</v>
      </c>
      <c r="E286" s="10" t="s">
        <v>13</v>
      </c>
      <c r="F286" t="s">
        <v>41</v>
      </c>
      <c r="H286" s="12" t="s">
        <v>7</v>
      </c>
    </row>
    <row r="287" spans="1:8" ht="17" x14ac:dyDescent="0.2">
      <c r="A287" s="14" t="s">
        <v>342</v>
      </c>
      <c r="B287" s="15" t="s">
        <v>343</v>
      </c>
      <c r="C287" s="18"/>
      <c r="D287" s="18" t="s">
        <v>369</v>
      </c>
      <c r="E287" s="19" t="s">
        <v>13</v>
      </c>
      <c r="F287" s="18" t="s">
        <v>22</v>
      </c>
      <c r="G287" s="18"/>
      <c r="H287" s="20" t="s">
        <v>23</v>
      </c>
    </row>
    <row r="288" spans="1:8" ht="17" x14ac:dyDescent="0.2">
      <c r="A288" s="14" t="s">
        <v>342</v>
      </c>
      <c r="B288" s="15" t="s">
        <v>343</v>
      </c>
      <c r="C288" t="s">
        <v>370</v>
      </c>
      <c r="D288" t="s">
        <v>371</v>
      </c>
      <c r="E288" s="10" t="s">
        <v>13</v>
      </c>
      <c r="F288" t="s">
        <v>19</v>
      </c>
      <c r="G288" s="11">
        <v>8.5416666666666655E-2</v>
      </c>
      <c r="H288" s="12" t="s">
        <v>7</v>
      </c>
    </row>
    <row r="289" spans="1:8" ht="17" x14ac:dyDescent="0.2">
      <c r="A289" s="14" t="s">
        <v>342</v>
      </c>
      <c r="B289" s="15" t="s">
        <v>343</v>
      </c>
      <c r="D289" t="s">
        <v>372</v>
      </c>
      <c r="E289" s="10" t="s">
        <v>13</v>
      </c>
      <c r="F289" t="s">
        <v>14</v>
      </c>
      <c r="G289" s="11">
        <v>0.10902777777777778</v>
      </c>
      <c r="H289" s="12" t="s">
        <v>7</v>
      </c>
    </row>
    <row r="290" spans="1:8" ht="17" x14ac:dyDescent="0.2">
      <c r="A290" s="14" t="s">
        <v>342</v>
      </c>
      <c r="B290" s="15" t="s">
        <v>343</v>
      </c>
      <c r="D290" t="s">
        <v>373</v>
      </c>
      <c r="E290" s="10" t="s">
        <v>13</v>
      </c>
      <c r="F290" t="s">
        <v>14</v>
      </c>
      <c r="G290" s="11">
        <v>0.21388888888888891</v>
      </c>
      <c r="H290" s="12" t="s">
        <v>7</v>
      </c>
    </row>
    <row r="291" spans="1:8" ht="17" x14ac:dyDescent="0.2">
      <c r="A291" s="14" t="s">
        <v>342</v>
      </c>
      <c r="B291" s="15" t="s">
        <v>343</v>
      </c>
      <c r="D291" t="s">
        <v>374</v>
      </c>
      <c r="E291" s="10" t="s">
        <v>13</v>
      </c>
      <c r="F291" t="s">
        <v>41</v>
      </c>
      <c r="H291" s="12" t="s">
        <v>7</v>
      </c>
    </row>
    <row r="292" spans="1:8" ht="17" x14ac:dyDescent="0.2">
      <c r="A292" s="14" t="s">
        <v>342</v>
      </c>
      <c r="B292" s="33" t="s">
        <v>343</v>
      </c>
      <c r="C292" s="18"/>
      <c r="D292" s="18" t="s">
        <v>375</v>
      </c>
      <c r="E292" s="19" t="s">
        <v>13</v>
      </c>
      <c r="F292" s="18" t="s">
        <v>22</v>
      </c>
      <c r="G292" s="18"/>
      <c r="H292" s="20" t="s">
        <v>23</v>
      </c>
    </row>
    <row r="293" spans="1:8" ht="15.75" customHeight="1" x14ac:dyDescent="0.2">
      <c r="A293" s="15" t="s">
        <v>342</v>
      </c>
      <c r="B293" s="35" t="s">
        <v>376</v>
      </c>
      <c r="C293" t="s">
        <v>377</v>
      </c>
      <c r="D293" t="s">
        <v>378</v>
      </c>
      <c r="E293" s="10" t="s">
        <v>13</v>
      </c>
      <c r="F293" t="s">
        <v>14</v>
      </c>
      <c r="G293" s="11">
        <v>0.1277777777777778</v>
      </c>
      <c r="H293" s="12" t="s">
        <v>7</v>
      </c>
    </row>
    <row r="294" spans="1:8" ht="17" x14ac:dyDescent="0.2">
      <c r="A294" s="15" t="s">
        <v>342</v>
      </c>
      <c r="B294" s="36" t="s">
        <v>376</v>
      </c>
      <c r="D294" t="s">
        <v>379</v>
      </c>
      <c r="E294" s="10" t="s">
        <v>13</v>
      </c>
      <c r="F294" t="s">
        <v>41</v>
      </c>
      <c r="H294" s="12" t="s">
        <v>7</v>
      </c>
    </row>
    <row r="295" spans="1:8" ht="17" x14ac:dyDescent="0.2">
      <c r="A295" s="15" t="s">
        <v>342</v>
      </c>
      <c r="B295" s="36" t="s">
        <v>376</v>
      </c>
      <c r="C295" s="18"/>
      <c r="D295" s="18" t="s">
        <v>380</v>
      </c>
      <c r="E295" s="19" t="s">
        <v>13</v>
      </c>
      <c r="F295" s="18" t="s">
        <v>22</v>
      </c>
      <c r="G295" s="18"/>
      <c r="H295" s="20" t="s">
        <v>23</v>
      </c>
    </row>
    <row r="296" spans="1:8" ht="17" x14ac:dyDescent="0.2">
      <c r="A296" s="15" t="s">
        <v>342</v>
      </c>
      <c r="B296" s="36" t="s">
        <v>376</v>
      </c>
      <c r="C296" t="s">
        <v>381</v>
      </c>
      <c r="D296" t="s">
        <v>382</v>
      </c>
      <c r="E296" s="10" t="s">
        <v>13</v>
      </c>
      <c r="F296" t="s">
        <v>14</v>
      </c>
      <c r="G296" s="11">
        <v>0.11180555555555556</v>
      </c>
      <c r="H296" s="12" t="s">
        <v>7</v>
      </c>
    </row>
    <row r="297" spans="1:8" ht="17" x14ac:dyDescent="0.2">
      <c r="A297" s="15" t="s">
        <v>342</v>
      </c>
      <c r="B297" s="36" t="s">
        <v>376</v>
      </c>
      <c r="D297" t="s">
        <v>383</v>
      </c>
      <c r="E297" s="10" t="s">
        <v>13</v>
      </c>
      <c r="F297" t="s">
        <v>41</v>
      </c>
      <c r="H297" s="12" t="s">
        <v>7</v>
      </c>
    </row>
    <row r="298" spans="1:8" ht="17" x14ac:dyDescent="0.2">
      <c r="A298" s="15" t="s">
        <v>342</v>
      </c>
      <c r="B298" s="36" t="s">
        <v>376</v>
      </c>
      <c r="D298" t="s">
        <v>384</v>
      </c>
      <c r="E298" s="10" t="s">
        <v>13</v>
      </c>
      <c r="F298" t="s">
        <v>14</v>
      </c>
      <c r="G298" s="11">
        <v>5.6250000000000001E-2</v>
      </c>
      <c r="H298" s="12" t="s">
        <v>7</v>
      </c>
    </row>
    <row r="299" spans="1:8" ht="17" x14ac:dyDescent="0.2">
      <c r="A299" s="15" t="s">
        <v>342</v>
      </c>
      <c r="B299" s="36" t="s">
        <v>376</v>
      </c>
      <c r="C299" s="18"/>
      <c r="D299" s="18" t="s">
        <v>385</v>
      </c>
      <c r="E299" s="19" t="s">
        <v>13</v>
      </c>
      <c r="F299" s="18" t="s">
        <v>22</v>
      </c>
      <c r="G299" s="18"/>
      <c r="H299" s="20" t="s">
        <v>23</v>
      </c>
    </row>
    <row r="300" spans="1:8" ht="17" x14ac:dyDescent="0.2">
      <c r="A300" s="15" t="s">
        <v>342</v>
      </c>
      <c r="B300" s="36" t="s">
        <v>376</v>
      </c>
      <c r="C300" t="s">
        <v>386</v>
      </c>
      <c r="D300" t="s">
        <v>387</v>
      </c>
      <c r="E300" s="10" t="s">
        <v>13</v>
      </c>
      <c r="F300" t="s">
        <v>14</v>
      </c>
      <c r="G300" s="11">
        <v>8.8888888888888892E-2</v>
      </c>
      <c r="H300" s="12" t="s">
        <v>7</v>
      </c>
    </row>
    <row r="301" spans="1:8" ht="17" x14ac:dyDescent="0.2">
      <c r="A301" s="15" t="s">
        <v>342</v>
      </c>
      <c r="B301" s="36" t="s">
        <v>376</v>
      </c>
      <c r="D301" t="s">
        <v>388</v>
      </c>
      <c r="E301" s="10" t="s">
        <v>13</v>
      </c>
      <c r="F301" t="s">
        <v>41</v>
      </c>
      <c r="H301" s="12" t="s">
        <v>7</v>
      </c>
    </row>
    <row r="302" spans="1:8" ht="17" x14ac:dyDescent="0.2">
      <c r="A302" s="15" t="s">
        <v>342</v>
      </c>
      <c r="B302" s="36" t="s">
        <v>376</v>
      </c>
      <c r="C302" s="18"/>
      <c r="D302" s="18" t="s">
        <v>389</v>
      </c>
      <c r="E302" s="19" t="s">
        <v>13</v>
      </c>
      <c r="F302" s="18" t="s">
        <v>22</v>
      </c>
      <c r="G302" s="18"/>
      <c r="H302" s="20" t="s">
        <v>23</v>
      </c>
    </row>
    <row r="303" spans="1:8" ht="17" x14ac:dyDescent="0.2">
      <c r="A303" s="15" t="s">
        <v>342</v>
      </c>
      <c r="B303" s="36" t="s">
        <v>376</v>
      </c>
      <c r="C303" t="s">
        <v>390</v>
      </c>
      <c r="D303" t="s">
        <v>391</v>
      </c>
      <c r="E303" s="10" t="s">
        <v>13</v>
      </c>
      <c r="F303" t="s">
        <v>14</v>
      </c>
      <c r="G303" s="11">
        <v>0.1451388888888889</v>
      </c>
      <c r="H303" s="12" t="s">
        <v>7</v>
      </c>
    </row>
    <row r="304" spans="1:8" ht="17" x14ac:dyDescent="0.2">
      <c r="A304" s="15" t="s">
        <v>342</v>
      </c>
      <c r="B304" s="36" t="s">
        <v>376</v>
      </c>
      <c r="D304" t="s">
        <v>392</v>
      </c>
      <c r="E304" s="10" t="s">
        <v>13</v>
      </c>
      <c r="F304" t="s">
        <v>41</v>
      </c>
      <c r="H304" s="12" t="s">
        <v>7</v>
      </c>
    </row>
    <row r="305" spans="1:8" ht="17" x14ac:dyDescent="0.2">
      <c r="A305" s="15" t="s">
        <v>342</v>
      </c>
      <c r="B305" s="36" t="s">
        <v>376</v>
      </c>
      <c r="D305" t="s">
        <v>393</v>
      </c>
      <c r="E305" s="10" t="s">
        <v>13</v>
      </c>
      <c r="F305" t="s">
        <v>41</v>
      </c>
      <c r="H305" s="12" t="s">
        <v>7</v>
      </c>
    </row>
    <row r="306" spans="1:8" ht="17" x14ac:dyDescent="0.2">
      <c r="A306" s="15" t="s">
        <v>342</v>
      </c>
      <c r="B306" s="36" t="s">
        <v>376</v>
      </c>
      <c r="D306" t="s">
        <v>394</v>
      </c>
      <c r="E306" s="10" t="s">
        <v>13</v>
      </c>
      <c r="F306" t="s">
        <v>41</v>
      </c>
      <c r="H306" s="12" t="s">
        <v>7</v>
      </c>
    </row>
    <row r="307" spans="1:8" ht="17" x14ac:dyDescent="0.2">
      <c r="A307" s="15" t="s">
        <v>342</v>
      </c>
      <c r="B307" s="36" t="s">
        <v>376</v>
      </c>
      <c r="C307" s="18"/>
      <c r="D307" s="18" t="s">
        <v>395</v>
      </c>
      <c r="E307" s="19" t="s">
        <v>13</v>
      </c>
      <c r="F307" s="18" t="s">
        <v>22</v>
      </c>
      <c r="G307" s="18"/>
      <c r="H307" s="20" t="s">
        <v>23</v>
      </c>
    </row>
    <row r="308" spans="1:8" ht="17" x14ac:dyDescent="0.2">
      <c r="A308" s="15" t="s">
        <v>342</v>
      </c>
      <c r="B308" s="36" t="s">
        <v>376</v>
      </c>
      <c r="C308" t="s">
        <v>396</v>
      </c>
      <c r="D308" t="s">
        <v>397</v>
      </c>
      <c r="E308" s="10" t="s">
        <v>13</v>
      </c>
      <c r="F308" t="s">
        <v>19</v>
      </c>
      <c r="G308" s="11">
        <v>0.12083333333333333</v>
      </c>
      <c r="H308" s="12" t="s">
        <v>7</v>
      </c>
    </row>
    <row r="309" spans="1:8" ht="17" x14ac:dyDescent="0.2">
      <c r="A309" s="15" t="s">
        <v>342</v>
      </c>
      <c r="B309" s="36" t="s">
        <v>376</v>
      </c>
      <c r="D309" t="s">
        <v>398</v>
      </c>
      <c r="E309" s="10" t="s">
        <v>13</v>
      </c>
      <c r="F309" t="s">
        <v>14</v>
      </c>
      <c r="G309" s="11">
        <v>3.125E-2</v>
      </c>
      <c r="H309" s="12" t="s">
        <v>7</v>
      </c>
    </row>
    <row r="310" spans="1:8" ht="17" x14ac:dyDescent="0.2">
      <c r="A310" s="15" t="s">
        <v>342</v>
      </c>
      <c r="B310" s="36" t="s">
        <v>376</v>
      </c>
      <c r="D310" t="s">
        <v>399</v>
      </c>
      <c r="E310" s="10" t="s">
        <v>13</v>
      </c>
      <c r="F310" t="s">
        <v>14</v>
      </c>
      <c r="G310" s="11">
        <v>5.4166666666666669E-2</v>
      </c>
      <c r="H310" s="12" t="s">
        <v>7</v>
      </c>
    </row>
    <row r="311" spans="1:8" ht="17" x14ac:dyDescent="0.2">
      <c r="A311" s="15" t="s">
        <v>342</v>
      </c>
      <c r="B311" s="36" t="s">
        <v>376</v>
      </c>
      <c r="C311" s="39"/>
      <c r="D311" s="18" t="s">
        <v>400</v>
      </c>
      <c r="E311" s="19" t="s">
        <v>13</v>
      </c>
      <c r="F311" s="18" t="s">
        <v>22</v>
      </c>
      <c r="G311" s="18"/>
      <c r="H311" s="20" t="s">
        <v>23</v>
      </c>
    </row>
    <row r="312" spans="1:8" ht="17" x14ac:dyDescent="0.2">
      <c r="A312" s="14" t="s">
        <v>342</v>
      </c>
      <c r="B312" s="30" t="s">
        <v>401</v>
      </c>
      <c r="C312" t="s">
        <v>402</v>
      </c>
      <c r="D312" t="s">
        <v>403</v>
      </c>
      <c r="E312" s="10" t="s">
        <v>13</v>
      </c>
      <c r="F312" t="s">
        <v>14</v>
      </c>
      <c r="G312" s="11">
        <v>0.1277777777777778</v>
      </c>
      <c r="H312" s="12" t="s">
        <v>7</v>
      </c>
    </row>
    <row r="313" spans="1:8" ht="17" x14ac:dyDescent="0.2">
      <c r="A313" s="14" t="s">
        <v>342</v>
      </c>
      <c r="B313" s="15" t="s">
        <v>401</v>
      </c>
      <c r="D313" t="s">
        <v>404</v>
      </c>
      <c r="E313" s="10" t="s">
        <v>13</v>
      </c>
      <c r="F313" t="s">
        <v>14</v>
      </c>
      <c r="G313" s="11">
        <v>0.11388888888888889</v>
      </c>
      <c r="H313" s="12" t="s">
        <v>7</v>
      </c>
    </row>
    <row r="314" spans="1:8" ht="17" x14ac:dyDescent="0.2">
      <c r="A314" s="14" t="s">
        <v>342</v>
      </c>
      <c r="B314" s="15" t="s">
        <v>401</v>
      </c>
      <c r="D314" t="s">
        <v>405</v>
      </c>
      <c r="E314" s="10" t="s">
        <v>13</v>
      </c>
      <c r="F314" t="s">
        <v>352</v>
      </c>
      <c r="H314" s="12" t="s">
        <v>7</v>
      </c>
    </row>
    <row r="315" spans="1:8" ht="17" x14ac:dyDescent="0.2">
      <c r="A315" s="14" t="s">
        <v>342</v>
      </c>
      <c r="B315" s="15" t="s">
        <v>401</v>
      </c>
      <c r="D315" t="s">
        <v>406</v>
      </c>
      <c r="E315" s="10" t="s">
        <v>13</v>
      </c>
      <c r="F315" t="s">
        <v>41</v>
      </c>
      <c r="H315" s="12" t="s">
        <v>7</v>
      </c>
    </row>
    <row r="316" spans="1:8" ht="17" x14ac:dyDescent="0.2">
      <c r="A316" s="14" t="s">
        <v>342</v>
      </c>
      <c r="B316" s="15" t="s">
        <v>401</v>
      </c>
      <c r="D316" t="s">
        <v>407</v>
      </c>
      <c r="E316" s="10" t="s">
        <v>13</v>
      </c>
      <c r="F316" t="s">
        <v>14</v>
      </c>
      <c r="G316" s="11">
        <v>0.13194444444444445</v>
      </c>
      <c r="H316" s="12" t="s">
        <v>7</v>
      </c>
    </row>
    <row r="317" spans="1:8" ht="17" x14ac:dyDescent="0.2">
      <c r="A317" s="14" t="s">
        <v>342</v>
      </c>
      <c r="B317" s="15" t="s">
        <v>401</v>
      </c>
      <c r="C317" s="18"/>
      <c r="D317" s="18" t="s">
        <v>408</v>
      </c>
      <c r="E317" s="19" t="s">
        <v>13</v>
      </c>
      <c r="F317" s="18" t="s">
        <v>22</v>
      </c>
      <c r="G317" s="18"/>
      <c r="H317" s="20" t="s">
        <v>23</v>
      </c>
    </row>
    <row r="318" spans="1:8" ht="17" x14ac:dyDescent="0.2">
      <c r="A318" s="14" t="s">
        <v>342</v>
      </c>
      <c r="B318" s="15" t="s">
        <v>401</v>
      </c>
      <c r="C318" t="s">
        <v>409</v>
      </c>
      <c r="D318" t="s">
        <v>410</v>
      </c>
      <c r="E318" s="10" t="s">
        <v>13</v>
      </c>
      <c r="F318" t="s">
        <v>14</v>
      </c>
      <c r="G318" s="11">
        <v>0.13194444444444445</v>
      </c>
      <c r="H318" s="12" t="s">
        <v>7</v>
      </c>
    </row>
    <row r="319" spans="1:8" ht="17" x14ac:dyDescent="0.2">
      <c r="A319" s="14" t="s">
        <v>342</v>
      </c>
      <c r="B319" s="15" t="s">
        <v>401</v>
      </c>
      <c r="D319" t="s">
        <v>411</v>
      </c>
      <c r="E319" s="10" t="s">
        <v>13</v>
      </c>
      <c r="F319" t="s">
        <v>41</v>
      </c>
      <c r="H319" s="12" t="s">
        <v>7</v>
      </c>
    </row>
    <row r="320" spans="1:8" ht="17" x14ac:dyDescent="0.2">
      <c r="A320" s="14" t="s">
        <v>342</v>
      </c>
      <c r="B320" s="15" t="s">
        <v>401</v>
      </c>
      <c r="D320" t="s">
        <v>412</v>
      </c>
      <c r="E320" s="10" t="s">
        <v>13</v>
      </c>
      <c r="F320" t="s">
        <v>41</v>
      </c>
      <c r="H320" s="12" t="s">
        <v>7</v>
      </c>
    </row>
    <row r="321" spans="1:8" ht="17" x14ac:dyDescent="0.2">
      <c r="A321" s="14" t="s">
        <v>342</v>
      </c>
      <c r="B321" s="15" t="s">
        <v>401</v>
      </c>
      <c r="D321" t="s">
        <v>413</v>
      </c>
      <c r="E321" s="10" t="s">
        <v>13</v>
      </c>
      <c r="F321" t="s">
        <v>14</v>
      </c>
      <c r="G321" s="11">
        <v>0.10625</v>
      </c>
      <c r="H321" s="12" t="s">
        <v>7</v>
      </c>
    </row>
    <row r="322" spans="1:8" ht="17" x14ac:dyDescent="0.2">
      <c r="A322" s="14" t="s">
        <v>342</v>
      </c>
      <c r="B322" s="15" t="s">
        <v>401</v>
      </c>
      <c r="C322" s="18"/>
      <c r="D322" s="18" t="s">
        <v>414</v>
      </c>
      <c r="E322" s="19" t="s">
        <v>13</v>
      </c>
      <c r="F322" s="18" t="s">
        <v>22</v>
      </c>
      <c r="G322" s="18"/>
      <c r="H322" s="20" t="s">
        <v>23</v>
      </c>
    </row>
    <row r="323" spans="1:8" ht="17" x14ac:dyDescent="0.2">
      <c r="A323" s="14" t="s">
        <v>342</v>
      </c>
      <c r="B323" s="15" t="s">
        <v>401</v>
      </c>
      <c r="C323" t="s">
        <v>415</v>
      </c>
      <c r="D323" t="s">
        <v>416</v>
      </c>
      <c r="E323" s="10" t="s">
        <v>13</v>
      </c>
      <c r="F323" t="s">
        <v>14</v>
      </c>
      <c r="G323" s="11">
        <v>9.9999999999999992E-2</v>
      </c>
      <c r="H323" s="12" t="s">
        <v>7</v>
      </c>
    </row>
    <row r="324" spans="1:8" ht="17" x14ac:dyDescent="0.2">
      <c r="A324" s="14" t="s">
        <v>342</v>
      </c>
      <c r="B324" s="15" t="s">
        <v>401</v>
      </c>
      <c r="D324" t="s">
        <v>417</v>
      </c>
      <c r="E324" s="10" t="s">
        <v>13</v>
      </c>
      <c r="F324" t="s">
        <v>41</v>
      </c>
      <c r="H324" s="12" t="s">
        <v>7</v>
      </c>
    </row>
    <row r="325" spans="1:8" ht="17" x14ac:dyDescent="0.2">
      <c r="A325" s="14" t="s">
        <v>342</v>
      </c>
      <c r="B325" s="15" t="s">
        <v>401</v>
      </c>
      <c r="D325" t="s">
        <v>418</v>
      </c>
      <c r="E325" s="10" t="s">
        <v>13</v>
      </c>
      <c r="F325" t="s">
        <v>14</v>
      </c>
      <c r="G325" s="11">
        <v>6.6666666666666666E-2</v>
      </c>
      <c r="H325" s="12" t="s">
        <v>7</v>
      </c>
    </row>
    <row r="326" spans="1:8" ht="17" x14ac:dyDescent="0.2">
      <c r="A326" s="14" t="s">
        <v>342</v>
      </c>
      <c r="B326" s="15" t="s">
        <v>401</v>
      </c>
      <c r="D326" t="s">
        <v>419</v>
      </c>
      <c r="E326" s="10" t="s">
        <v>13</v>
      </c>
      <c r="F326" t="s">
        <v>41</v>
      </c>
      <c r="H326" s="12" t="s">
        <v>7</v>
      </c>
    </row>
    <row r="327" spans="1:8" ht="17" x14ac:dyDescent="0.2">
      <c r="A327" s="14" t="s">
        <v>342</v>
      </c>
      <c r="B327" s="15" t="s">
        <v>401</v>
      </c>
      <c r="D327" t="s">
        <v>420</v>
      </c>
      <c r="E327" s="10" t="s">
        <v>13</v>
      </c>
      <c r="F327" t="s">
        <v>22</v>
      </c>
      <c r="H327" s="12" t="s">
        <v>23</v>
      </c>
    </row>
    <row r="328" spans="1:8" ht="17" x14ac:dyDescent="0.2">
      <c r="A328" s="14" t="s">
        <v>342</v>
      </c>
      <c r="B328" s="15" t="s">
        <v>401</v>
      </c>
      <c r="D328" t="s">
        <v>421</v>
      </c>
      <c r="E328" s="10" t="s">
        <v>13</v>
      </c>
      <c r="F328" t="s">
        <v>41</v>
      </c>
      <c r="H328" s="12" t="s">
        <v>7</v>
      </c>
    </row>
    <row r="329" spans="1:8" ht="17" x14ac:dyDescent="0.2">
      <c r="A329" s="14" t="s">
        <v>342</v>
      </c>
      <c r="B329" s="15" t="s">
        <v>401</v>
      </c>
      <c r="D329" t="s">
        <v>422</v>
      </c>
      <c r="E329" s="10" t="s">
        <v>13</v>
      </c>
      <c r="F329" t="s">
        <v>41</v>
      </c>
      <c r="H329" s="12" t="s">
        <v>7</v>
      </c>
    </row>
    <row r="330" spans="1:8" ht="17" x14ac:dyDescent="0.2">
      <c r="A330" s="14" t="s">
        <v>342</v>
      </c>
      <c r="B330" s="15" t="s">
        <v>401</v>
      </c>
      <c r="D330" t="s">
        <v>423</v>
      </c>
      <c r="E330" s="10" t="s">
        <v>13</v>
      </c>
      <c r="F330" t="s">
        <v>14</v>
      </c>
      <c r="G330" s="11">
        <v>7.7777777777777779E-2</v>
      </c>
      <c r="H330" s="12" t="s">
        <v>7</v>
      </c>
    </row>
    <row r="331" spans="1:8" ht="17" x14ac:dyDescent="0.2">
      <c r="A331" s="28" t="s">
        <v>342</v>
      </c>
      <c r="B331" s="33" t="s">
        <v>401</v>
      </c>
      <c r="C331" s="18"/>
      <c r="D331" s="18" t="s">
        <v>424</v>
      </c>
      <c r="E331" s="19" t="s">
        <v>13</v>
      </c>
      <c r="F331" s="18" t="s">
        <v>22</v>
      </c>
      <c r="G331" s="18"/>
      <c r="H331" s="20" t="s">
        <v>23</v>
      </c>
    </row>
    <row r="332" spans="1:8" ht="17" x14ac:dyDescent="0.2">
      <c r="A332" s="29" t="s">
        <v>425</v>
      </c>
      <c r="B332" s="34" t="s">
        <v>426</v>
      </c>
      <c r="C332" s="31" t="s">
        <v>427</v>
      </c>
      <c r="D332" s="31" t="s">
        <v>428</v>
      </c>
      <c r="E332" s="10" t="s">
        <v>13</v>
      </c>
      <c r="F332" s="31" t="s">
        <v>19</v>
      </c>
      <c r="G332" s="32">
        <v>0.12430555555555556</v>
      </c>
      <c r="H332" s="38" t="s">
        <v>7</v>
      </c>
    </row>
    <row r="333" spans="1:8" ht="17" x14ac:dyDescent="0.2">
      <c r="A333" s="14" t="s">
        <v>425</v>
      </c>
      <c r="B333" s="15" t="s">
        <v>426</v>
      </c>
      <c r="D333" t="s">
        <v>429</v>
      </c>
      <c r="E333" s="10" t="s">
        <v>13</v>
      </c>
      <c r="F333" t="s">
        <v>14</v>
      </c>
      <c r="G333" s="11">
        <v>0.13749999999999998</v>
      </c>
      <c r="H333" s="12" t="s">
        <v>7</v>
      </c>
    </row>
    <row r="334" spans="1:8" ht="17" x14ac:dyDescent="0.2">
      <c r="A334" s="14" t="s">
        <v>425</v>
      </c>
      <c r="B334" s="15" t="s">
        <v>426</v>
      </c>
      <c r="D334" t="s">
        <v>430</v>
      </c>
      <c r="E334" s="10" t="s">
        <v>13</v>
      </c>
      <c r="F334" t="s">
        <v>431</v>
      </c>
      <c r="G334" s="11">
        <v>0.15277777777777776</v>
      </c>
      <c r="H334" s="12" t="s">
        <v>7</v>
      </c>
    </row>
    <row r="335" spans="1:8" ht="17" x14ac:dyDescent="0.2">
      <c r="A335" s="14" t="s">
        <v>425</v>
      </c>
      <c r="B335" s="15" t="s">
        <v>426</v>
      </c>
      <c r="D335" t="s">
        <v>432</v>
      </c>
      <c r="E335" s="10" t="s">
        <v>13</v>
      </c>
      <c r="F335" t="s">
        <v>14</v>
      </c>
      <c r="G335" s="11">
        <v>0.22152777777777777</v>
      </c>
      <c r="H335" s="12" t="s">
        <v>7</v>
      </c>
    </row>
    <row r="336" spans="1:8" ht="17" x14ac:dyDescent="0.2">
      <c r="A336" s="14" t="s">
        <v>425</v>
      </c>
      <c r="B336" s="15" t="s">
        <v>426</v>
      </c>
      <c r="D336" t="s">
        <v>433</v>
      </c>
      <c r="E336" s="10" t="s">
        <v>13</v>
      </c>
      <c r="F336" t="s">
        <v>14</v>
      </c>
      <c r="G336" s="11">
        <v>0.16597222222222222</v>
      </c>
      <c r="H336" s="12" t="s">
        <v>7</v>
      </c>
    </row>
    <row r="337" spans="1:8" ht="17" x14ac:dyDescent="0.2">
      <c r="A337" s="14" t="s">
        <v>425</v>
      </c>
      <c r="B337" s="15" t="s">
        <v>426</v>
      </c>
      <c r="C337" s="18"/>
      <c r="D337" s="18" t="s">
        <v>434</v>
      </c>
      <c r="E337" s="19" t="s">
        <v>13</v>
      </c>
      <c r="F337" s="18" t="s">
        <v>22</v>
      </c>
      <c r="G337" s="18"/>
      <c r="H337" s="20" t="s">
        <v>23</v>
      </c>
    </row>
    <row r="338" spans="1:8" ht="17" x14ac:dyDescent="0.2">
      <c r="A338" s="14" t="s">
        <v>425</v>
      </c>
      <c r="B338" s="15" t="s">
        <v>426</v>
      </c>
      <c r="C338" t="s">
        <v>435</v>
      </c>
      <c r="D338" t="s">
        <v>436</v>
      </c>
      <c r="E338" s="10" t="s">
        <v>13</v>
      </c>
      <c r="F338" t="s">
        <v>14</v>
      </c>
      <c r="G338" s="11">
        <v>9.5138888888888884E-2</v>
      </c>
      <c r="H338" s="12" t="s">
        <v>7</v>
      </c>
    </row>
    <row r="339" spans="1:8" ht="17" x14ac:dyDescent="0.2">
      <c r="A339" s="14" t="s">
        <v>425</v>
      </c>
      <c r="B339" s="15" t="s">
        <v>426</v>
      </c>
      <c r="D339" t="s">
        <v>437</v>
      </c>
      <c r="E339" s="10" t="s">
        <v>13</v>
      </c>
      <c r="F339" t="s">
        <v>14</v>
      </c>
      <c r="G339" s="11">
        <v>9.9999999999999992E-2</v>
      </c>
      <c r="H339" s="12" t="s">
        <v>7</v>
      </c>
    </row>
    <row r="340" spans="1:8" ht="17" x14ac:dyDescent="0.2">
      <c r="A340" s="14" t="s">
        <v>425</v>
      </c>
      <c r="B340" s="15" t="s">
        <v>426</v>
      </c>
      <c r="D340" t="s">
        <v>438</v>
      </c>
      <c r="E340" s="10" t="s">
        <v>13</v>
      </c>
      <c r="F340" t="s">
        <v>22</v>
      </c>
      <c r="G340" s="11"/>
      <c r="H340" s="12" t="s">
        <v>23</v>
      </c>
    </row>
    <row r="341" spans="1:8" ht="17" x14ac:dyDescent="0.2">
      <c r="A341" s="14" t="s">
        <v>425</v>
      </c>
      <c r="B341" s="15" t="s">
        <v>426</v>
      </c>
      <c r="D341" t="s">
        <v>439</v>
      </c>
      <c r="E341" s="10" t="s">
        <v>13</v>
      </c>
      <c r="F341" t="s">
        <v>14</v>
      </c>
      <c r="G341" s="11">
        <v>0.12638888888888888</v>
      </c>
      <c r="H341" s="12" t="s">
        <v>7</v>
      </c>
    </row>
    <row r="342" spans="1:8" ht="17" x14ac:dyDescent="0.2">
      <c r="A342" s="14" t="s">
        <v>425</v>
      </c>
      <c r="B342" s="15" t="s">
        <v>426</v>
      </c>
      <c r="D342" t="s">
        <v>440</v>
      </c>
      <c r="E342" s="10" t="s">
        <v>13</v>
      </c>
      <c r="F342" t="s">
        <v>22</v>
      </c>
      <c r="H342" s="12" t="s">
        <v>23</v>
      </c>
    </row>
    <row r="343" spans="1:8" ht="17" x14ac:dyDescent="0.2">
      <c r="A343" s="14" t="s">
        <v>425</v>
      </c>
      <c r="B343" s="15" t="s">
        <v>426</v>
      </c>
      <c r="C343" s="39"/>
      <c r="D343" s="18" t="s">
        <v>441</v>
      </c>
      <c r="E343" s="19" t="s">
        <v>13</v>
      </c>
      <c r="F343" s="18" t="s">
        <v>14</v>
      </c>
      <c r="G343" s="42">
        <v>3.4027777777777775E-2</v>
      </c>
      <c r="H343" s="20" t="s">
        <v>7</v>
      </c>
    </row>
    <row r="344" spans="1:8" ht="17" x14ac:dyDescent="0.2">
      <c r="A344" s="14" t="s">
        <v>425</v>
      </c>
      <c r="B344" s="15" t="s">
        <v>426</v>
      </c>
      <c r="C344" t="s">
        <v>442</v>
      </c>
      <c r="D344" t="s">
        <v>443</v>
      </c>
      <c r="E344" s="10" t="s">
        <v>13</v>
      </c>
      <c r="F344" t="s">
        <v>14</v>
      </c>
      <c r="G344" s="11">
        <v>0.14861111111111111</v>
      </c>
      <c r="H344" s="12" t="s">
        <v>7</v>
      </c>
    </row>
    <row r="345" spans="1:8" ht="17" x14ac:dyDescent="0.2">
      <c r="A345" s="14" t="s">
        <v>425</v>
      </c>
      <c r="B345" s="15" t="s">
        <v>426</v>
      </c>
      <c r="D345" t="s">
        <v>444</v>
      </c>
      <c r="E345" s="10" t="s">
        <v>13</v>
      </c>
      <c r="F345" t="s">
        <v>14</v>
      </c>
      <c r="G345" s="11">
        <v>8.2638888888888887E-2</v>
      </c>
      <c r="H345" s="12" t="s">
        <v>7</v>
      </c>
    </row>
    <row r="346" spans="1:8" ht="17" x14ac:dyDescent="0.2">
      <c r="A346" s="14" t="s">
        <v>425</v>
      </c>
      <c r="B346" s="15" t="s">
        <v>426</v>
      </c>
      <c r="D346" t="s">
        <v>445</v>
      </c>
      <c r="E346" s="10" t="s">
        <v>13</v>
      </c>
      <c r="F346" t="s">
        <v>14</v>
      </c>
      <c r="G346" s="11">
        <v>0.19722222222222222</v>
      </c>
      <c r="H346" s="12" t="s">
        <v>7</v>
      </c>
    </row>
    <row r="347" spans="1:8" ht="17" x14ac:dyDescent="0.2">
      <c r="A347" s="14" t="s">
        <v>425</v>
      </c>
      <c r="B347" s="15" t="s">
        <v>426</v>
      </c>
      <c r="C347" s="18"/>
      <c r="D347" s="18" t="s">
        <v>446</v>
      </c>
      <c r="E347" s="19" t="s">
        <v>13</v>
      </c>
      <c r="F347" s="18" t="s">
        <v>22</v>
      </c>
      <c r="G347" s="18"/>
      <c r="H347" s="20" t="s">
        <v>23</v>
      </c>
    </row>
    <row r="348" spans="1:8" ht="17" x14ac:dyDescent="0.2">
      <c r="A348" s="14" t="s">
        <v>425</v>
      </c>
      <c r="B348" s="15" t="s">
        <v>426</v>
      </c>
      <c r="C348" t="s">
        <v>447</v>
      </c>
      <c r="D348" t="s">
        <v>448</v>
      </c>
      <c r="E348" s="10" t="s">
        <v>13</v>
      </c>
      <c r="F348" t="s">
        <v>14</v>
      </c>
      <c r="G348" s="11">
        <v>9.1666666666666674E-2</v>
      </c>
      <c r="H348" s="12" t="s">
        <v>7</v>
      </c>
    </row>
    <row r="349" spans="1:8" ht="17" x14ac:dyDescent="0.2">
      <c r="A349" s="14" t="s">
        <v>425</v>
      </c>
      <c r="B349" s="15" t="s">
        <v>426</v>
      </c>
      <c r="D349" t="s">
        <v>449</v>
      </c>
      <c r="E349" s="10" t="s">
        <v>13</v>
      </c>
      <c r="F349" t="s">
        <v>14</v>
      </c>
      <c r="G349" s="11">
        <v>0.125</v>
      </c>
      <c r="H349" s="12" t="s">
        <v>7</v>
      </c>
    </row>
    <row r="350" spans="1:8" ht="17" x14ac:dyDescent="0.2">
      <c r="A350" s="14" t="s">
        <v>425</v>
      </c>
      <c r="B350" s="15" t="s">
        <v>426</v>
      </c>
      <c r="D350" t="s">
        <v>450</v>
      </c>
      <c r="E350" s="10" t="s">
        <v>13</v>
      </c>
      <c r="F350" t="s">
        <v>14</v>
      </c>
      <c r="G350" s="11">
        <v>0.14861111111111111</v>
      </c>
      <c r="H350" s="12" t="s">
        <v>7</v>
      </c>
    </row>
    <row r="351" spans="1:8" ht="17" x14ac:dyDescent="0.2">
      <c r="A351" s="14" t="s">
        <v>425</v>
      </c>
      <c r="B351" s="15" t="s">
        <v>426</v>
      </c>
      <c r="C351" s="18"/>
      <c r="D351" s="18" t="s">
        <v>451</v>
      </c>
      <c r="E351" s="19" t="s">
        <v>13</v>
      </c>
      <c r="F351" s="18" t="s">
        <v>22</v>
      </c>
      <c r="G351" s="18"/>
      <c r="H351" s="20" t="s">
        <v>23</v>
      </c>
    </row>
    <row r="352" spans="1:8" ht="17" x14ac:dyDescent="0.2">
      <c r="A352" s="14" t="s">
        <v>425</v>
      </c>
      <c r="B352" s="15" t="s">
        <v>426</v>
      </c>
      <c r="C352" t="s">
        <v>452</v>
      </c>
      <c r="D352" t="s">
        <v>453</v>
      </c>
      <c r="E352" s="10" t="s">
        <v>13</v>
      </c>
      <c r="F352" t="s">
        <v>14</v>
      </c>
      <c r="G352" s="11">
        <v>0.2722222222222222</v>
      </c>
      <c r="H352" s="12" t="s">
        <v>7</v>
      </c>
    </row>
    <row r="353" spans="1:8" ht="17" x14ac:dyDescent="0.2">
      <c r="A353" s="14" t="s">
        <v>425</v>
      </c>
      <c r="B353" s="15" t="s">
        <v>426</v>
      </c>
      <c r="D353" t="s">
        <v>454</v>
      </c>
      <c r="E353" s="10" t="s">
        <v>13</v>
      </c>
      <c r="F353" t="s">
        <v>22</v>
      </c>
      <c r="H353" s="12" t="s">
        <v>23</v>
      </c>
    </row>
    <row r="354" spans="1:8" ht="17" x14ac:dyDescent="0.2">
      <c r="A354" s="14" t="s">
        <v>425</v>
      </c>
      <c r="B354" s="15" t="s">
        <v>426</v>
      </c>
      <c r="D354" t="s">
        <v>455</v>
      </c>
      <c r="E354" s="10" t="s">
        <v>13</v>
      </c>
      <c r="F354" t="s">
        <v>14</v>
      </c>
      <c r="G354" s="11">
        <v>0.2076388888888889</v>
      </c>
      <c r="H354" s="12" t="s">
        <v>7</v>
      </c>
    </row>
    <row r="355" spans="1:8" ht="17" x14ac:dyDescent="0.2">
      <c r="A355" s="14" t="s">
        <v>425</v>
      </c>
      <c r="B355" s="15" t="s">
        <v>426</v>
      </c>
      <c r="D355" t="s">
        <v>456</v>
      </c>
      <c r="E355" s="10" t="s">
        <v>13</v>
      </c>
      <c r="F355" t="s">
        <v>14</v>
      </c>
      <c r="G355" s="11">
        <v>0.23194444444444443</v>
      </c>
      <c r="H355" s="12" t="s">
        <v>7</v>
      </c>
    </row>
    <row r="356" spans="1:8" ht="17" x14ac:dyDescent="0.2">
      <c r="A356" s="14" t="s">
        <v>425</v>
      </c>
      <c r="B356" s="15" t="s">
        <v>426</v>
      </c>
      <c r="D356" t="s">
        <v>457</v>
      </c>
      <c r="E356" s="10" t="s">
        <v>13</v>
      </c>
      <c r="F356" t="s">
        <v>22</v>
      </c>
      <c r="H356" s="12" t="s">
        <v>23</v>
      </c>
    </row>
    <row r="357" spans="1:8" ht="17" x14ac:dyDescent="0.2">
      <c r="A357" s="14" t="s">
        <v>425</v>
      </c>
      <c r="B357" s="15" t="s">
        <v>426</v>
      </c>
      <c r="D357" t="s">
        <v>458</v>
      </c>
      <c r="E357" s="10" t="s">
        <v>13</v>
      </c>
      <c r="F357" t="s">
        <v>14</v>
      </c>
      <c r="G357" s="11">
        <v>0.18402777777777779</v>
      </c>
      <c r="H357" s="12" t="s">
        <v>7</v>
      </c>
    </row>
    <row r="358" spans="1:8" ht="17" x14ac:dyDescent="0.2">
      <c r="A358" s="14" t="s">
        <v>425</v>
      </c>
      <c r="B358" s="33" t="s">
        <v>426</v>
      </c>
      <c r="C358" s="18"/>
      <c r="D358" s="18" t="s">
        <v>459</v>
      </c>
      <c r="E358" s="19" t="s">
        <v>13</v>
      </c>
      <c r="F358" s="18" t="s">
        <v>22</v>
      </c>
      <c r="G358" s="18"/>
      <c r="H358" s="20" t="s">
        <v>23</v>
      </c>
    </row>
    <row r="359" spans="1:8" ht="17" x14ac:dyDescent="0.2">
      <c r="A359" s="15" t="s">
        <v>425</v>
      </c>
      <c r="B359" s="44" t="s">
        <v>460</v>
      </c>
      <c r="C359" t="s">
        <v>461</v>
      </c>
      <c r="D359" t="s">
        <v>462</v>
      </c>
      <c r="E359" s="10" t="s">
        <v>13</v>
      </c>
      <c r="F359" t="s">
        <v>14</v>
      </c>
      <c r="G359" s="11">
        <v>0.12916666666666668</v>
      </c>
      <c r="H359" s="12" t="s">
        <v>7</v>
      </c>
    </row>
    <row r="360" spans="1:8" ht="17" x14ac:dyDescent="0.2">
      <c r="A360" s="15" t="s">
        <v>425</v>
      </c>
      <c r="B360" s="27" t="s">
        <v>460</v>
      </c>
      <c r="D360" t="s">
        <v>463</v>
      </c>
      <c r="E360" s="10" t="s">
        <v>13</v>
      </c>
      <c r="F360" t="s">
        <v>45</v>
      </c>
      <c r="H360" s="12" t="s">
        <v>7</v>
      </c>
    </row>
    <row r="361" spans="1:8" ht="17" x14ac:dyDescent="0.2">
      <c r="A361" s="15" t="s">
        <v>425</v>
      </c>
      <c r="B361" s="27" t="s">
        <v>460</v>
      </c>
      <c r="D361" t="s">
        <v>464</v>
      </c>
      <c r="E361" s="10" t="s">
        <v>13</v>
      </c>
      <c r="F361" t="s">
        <v>14</v>
      </c>
      <c r="G361" s="11">
        <v>8.0555555555555561E-2</v>
      </c>
      <c r="H361" s="12" t="s">
        <v>7</v>
      </c>
    </row>
    <row r="362" spans="1:8" ht="17" x14ac:dyDescent="0.2">
      <c r="A362" s="15" t="s">
        <v>425</v>
      </c>
      <c r="B362" s="27" t="s">
        <v>460</v>
      </c>
      <c r="C362" s="18"/>
      <c r="D362" s="18" t="s">
        <v>465</v>
      </c>
      <c r="E362" s="19" t="s">
        <v>13</v>
      </c>
      <c r="F362" s="18" t="s">
        <v>22</v>
      </c>
      <c r="G362" s="18"/>
      <c r="H362" s="20" t="s">
        <v>23</v>
      </c>
    </row>
    <row r="363" spans="1:8" ht="17" x14ac:dyDescent="0.2">
      <c r="A363" s="15" t="s">
        <v>425</v>
      </c>
      <c r="B363" s="27" t="s">
        <v>460</v>
      </c>
      <c r="C363" t="s">
        <v>466</v>
      </c>
      <c r="D363" t="s">
        <v>467</v>
      </c>
      <c r="E363" s="10" t="s">
        <v>13</v>
      </c>
      <c r="F363" t="s">
        <v>14</v>
      </c>
      <c r="G363" s="11">
        <v>9.0972222222222218E-2</v>
      </c>
      <c r="H363" s="12" t="s">
        <v>7</v>
      </c>
    </row>
    <row r="364" spans="1:8" ht="17" x14ac:dyDescent="0.2">
      <c r="A364" s="15" t="s">
        <v>425</v>
      </c>
      <c r="B364" s="27" t="s">
        <v>460</v>
      </c>
      <c r="D364" t="s">
        <v>468</v>
      </c>
      <c r="E364" s="10" t="s">
        <v>13</v>
      </c>
      <c r="F364" t="s">
        <v>45</v>
      </c>
      <c r="H364" s="12" t="s">
        <v>7</v>
      </c>
    </row>
    <row r="365" spans="1:8" ht="17" x14ac:dyDescent="0.2">
      <c r="A365" s="15" t="s">
        <v>425</v>
      </c>
      <c r="B365" s="27" t="s">
        <v>460</v>
      </c>
      <c r="D365" t="s">
        <v>469</v>
      </c>
      <c r="E365" s="10" t="s">
        <v>13</v>
      </c>
      <c r="F365" t="s">
        <v>38</v>
      </c>
      <c r="H365" s="12" t="s">
        <v>7</v>
      </c>
    </row>
    <row r="366" spans="1:8" ht="17" x14ac:dyDescent="0.2">
      <c r="A366" s="15" t="s">
        <v>425</v>
      </c>
      <c r="B366" s="27" t="s">
        <v>460</v>
      </c>
      <c r="D366" t="s">
        <v>470</v>
      </c>
      <c r="E366" s="10" t="s">
        <v>13</v>
      </c>
      <c r="F366" t="s">
        <v>22</v>
      </c>
      <c r="H366" s="12" t="s">
        <v>23</v>
      </c>
    </row>
    <row r="367" spans="1:8" ht="17" x14ac:dyDescent="0.2">
      <c r="A367" s="15" t="s">
        <v>425</v>
      </c>
      <c r="B367" s="27" t="s">
        <v>460</v>
      </c>
      <c r="D367" t="s">
        <v>471</v>
      </c>
      <c r="E367" s="10" t="s">
        <v>13</v>
      </c>
      <c r="F367" t="s">
        <v>45</v>
      </c>
      <c r="H367" s="12" t="s">
        <v>7</v>
      </c>
    </row>
    <row r="368" spans="1:8" ht="17" x14ac:dyDescent="0.2">
      <c r="A368" s="15" t="s">
        <v>425</v>
      </c>
      <c r="B368" s="27" t="s">
        <v>460</v>
      </c>
      <c r="C368" s="18"/>
      <c r="D368" s="18" t="s">
        <v>472</v>
      </c>
      <c r="E368" s="19" t="s">
        <v>13</v>
      </c>
      <c r="F368" s="18" t="s">
        <v>22</v>
      </c>
      <c r="G368" s="18"/>
      <c r="H368" s="20" t="s">
        <v>23</v>
      </c>
    </row>
    <row r="369" spans="1:8" ht="17" x14ac:dyDescent="0.2">
      <c r="A369" s="15" t="s">
        <v>425</v>
      </c>
      <c r="B369" s="27" t="s">
        <v>460</v>
      </c>
      <c r="C369" t="s">
        <v>473</v>
      </c>
      <c r="D369" t="s">
        <v>474</v>
      </c>
      <c r="E369" s="10" t="s">
        <v>13</v>
      </c>
      <c r="F369" t="s">
        <v>14</v>
      </c>
      <c r="G369" s="11">
        <v>9.7222222222222224E-2</v>
      </c>
      <c r="H369" s="12" t="s">
        <v>7</v>
      </c>
    </row>
    <row r="370" spans="1:8" ht="17" x14ac:dyDescent="0.2">
      <c r="A370" s="15" t="s">
        <v>425</v>
      </c>
      <c r="B370" s="27" t="s">
        <v>460</v>
      </c>
      <c r="D370" t="s">
        <v>475</v>
      </c>
      <c r="E370" s="10" t="s">
        <v>13</v>
      </c>
      <c r="F370" t="s">
        <v>14</v>
      </c>
      <c r="G370" s="11">
        <v>0.39930555555555558</v>
      </c>
      <c r="H370" s="12" t="s">
        <v>7</v>
      </c>
    </row>
    <row r="371" spans="1:8" ht="17" x14ac:dyDescent="0.2">
      <c r="A371" s="15" t="s">
        <v>425</v>
      </c>
      <c r="B371" s="27" t="s">
        <v>460</v>
      </c>
      <c r="D371" t="s">
        <v>476</v>
      </c>
      <c r="E371" s="10" t="s">
        <v>13</v>
      </c>
      <c r="F371" t="s">
        <v>45</v>
      </c>
      <c r="H371" s="12" t="s">
        <v>7</v>
      </c>
    </row>
    <row r="372" spans="1:8" ht="17" x14ac:dyDescent="0.2">
      <c r="A372" s="15" t="s">
        <v>425</v>
      </c>
      <c r="B372" s="27" t="s">
        <v>460</v>
      </c>
      <c r="C372" s="18"/>
      <c r="D372" s="18" t="s">
        <v>477</v>
      </c>
      <c r="E372" s="10" t="s">
        <v>13</v>
      </c>
      <c r="F372" s="18" t="s">
        <v>22</v>
      </c>
      <c r="G372" s="18"/>
      <c r="H372" s="20" t="s">
        <v>23</v>
      </c>
    </row>
    <row r="373" spans="1:8" ht="17" x14ac:dyDescent="0.2">
      <c r="A373" s="15" t="s">
        <v>425</v>
      </c>
      <c r="B373" s="27" t="s">
        <v>460</v>
      </c>
      <c r="C373" t="s">
        <v>478</v>
      </c>
      <c r="D373" t="s">
        <v>479</v>
      </c>
      <c r="E373" s="10" t="s">
        <v>13</v>
      </c>
      <c r="F373" t="s">
        <v>14</v>
      </c>
      <c r="G373" s="11">
        <v>0.11319444444444444</v>
      </c>
      <c r="H373" s="12" t="s">
        <v>7</v>
      </c>
    </row>
    <row r="374" spans="1:8" ht="17" x14ac:dyDescent="0.2">
      <c r="A374" s="15" t="s">
        <v>425</v>
      </c>
      <c r="B374" s="27" t="s">
        <v>460</v>
      </c>
      <c r="D374" t="s">
        <v>480</v>
      </c>
      <c r="E374" s="10" t="s">
        <v>13</v>
      </c>
      <c r="F374" t="s">
        <v>14</v>
      </c>
      <c r="G374" s="11">
        <v>0.19444444444444445</v>
      </c>
      <c r="H374" s="12" t="s">
        <v>7</v>
      </c>
    </row>
    <row r="375" spans="1:8" ht="17" x14ac:dyDescent="0.2">
      <c r="A375" s="15" t="s">
        <v>425</v>
      </c>
      <c r="B375" s="27" t="s">
        <v>460</v>
      </c>
      <c r="D375" t="s">
        <v>481</v>
      </c>
      <c r="E375" s="10" t="s">
        <v>13</v>
      </c>
      <c r="F375" t="s">
        <v>45</v>
      </c>
      <c r="H375" s="12" t="s">
        <v>7</v>
      </c>
    </row>
    <row r="376" spans="1:8" ht="17" x14ac:dyDescent="0.2">
      <c r="A376" s="15" t="s">
        <v>425</v>
      </c>
      <c r="B376" s="27" t="s">
        <v>460</v>
      </c>
      <c r="D376" t="s">
        <v>482</v>
      </c>
      <c r="E376" s="10" t="s">
        <v>13</v>
      </c>
      <c r="F376" t="s">
        <v>14</v>
      </c>
      <c r="G376" s="11">
        <v>0.25555555555555559</v>
      </c>
      <c r="H376" s="12" t="s">
        <v>7</v>
      </c>
    </row>
    <row r="377" spans="1:8" ht="17" x14ac:dyDescent="0.2">
      <c r="A377" s="15" t="s">
        <v>425</v>
      </c>
      <c r="B377" s="27" t="s">
        <v>460</v>
      </c>
      <c r="C377" s="18"/>
      <c r="D377" s="18" t="s">
        <v>483</v>
      </c>
      <c r="E377" s="10" t="s">
        <v>13</v>
      </c>
      <c r="F377" s="18" t="s">
        <v>22</v>
      </c>
      <c r="G377" s="18"/>
      <c r="H377" s="20" t="s">
        <v>23</v>
      </c>
    </row>
    <row r="378" spans="1:8" ht="17" x14ac:dyDescent="0.2">
      <c r="A378" s="14" t="s">
        <v>425</v>
      </c>
      <c r="B378" s="26" t="s">
        <v>484</v>
      </c>
      <c r="C378" t="s">
        <v>485</v>
      </c>
      <c r="D378" t="s">
        <v>486</v>
      </c>
      <c r="E378" s="10" t="s">
        <v>13</v>
      </c>
      <c r="F378" t="s">
        <v>14</v>
      </c>
      <c r="G378" s="11">
        <v>0.12638888888888888</v>
      </c>
      <c r="H378" s="12" t="s">
        <v>7</v>
      </c>
    </row>
    <row r="379" spans="1:8" ht="17" x14ac:dyDescent="0.2">
      <c r="A379" s="14" t="s">
        <v>425</v>
      </c>
      <c r="B379" s="27" t="s">
        <v>484</v>
      </c>
      <c r="D379" t="s">
        <v>487</v>
      </c>
      <c r="E379" s="10" t="s">
        <v>13</v>
      </c>
      <c r="F379" t="s">
        <v>14</v>
      </c>
      <c r="G379" s="11">
        <v>7.2222222222222229E-2</v>
      </c>
      <c r="H379" s="12" t="s">
        <v>7</v>
      </c>
    </row>
    <row r="380" spans="1:8" ht="17" x14ac:dyDescent="0.2">
      <c r="A380" s="14" t="s">
        <v>425</v>
      </c>
      <c r="B380" s="27" t="s">
        <v>484</v>
      </c>
      <c r="D380" t="s">
        <v>488</v>
      </c>
      <c r="E380" s="10" t="s">
        <v>13</v>
      </c>
      <c r="F380" t="s">
        <v>14</v>
      </c>
      <c r="G380" s="11">
        <v>0.10416666666666667</v>
      </c>
      <c r="H380" s="12" t="s">
        <v>7</v>
      </c>
    </row>
    <row r="381" spans="1:8" ht="17" x14ac:dyDescent="0.2">
      <c r="A381" s="14" t="s">
        <v>425</v>
      </c>
      <c r="B381" s="27" t="s">
        <v>484</v>
      </c>
      <c r="D381" t="s">
        <v>489</v>
      </c>
      <c r="E381" s="10" t="s">
        <v>13</v>
      </c>
      <c r="F381" t="s">
        <v>45</v>
      </c>
      <c r="H381" s="12" t="s">
        <v>7</v>
      </c>
    </row>
    <row r="382" spans="1:8" ht="17" x14ac:dyDescent="0.2">
      <c r="A382" s="14" t="s">
        <v>425</v>
      </c>
      <c r="B382" s="27" t="s">
        <v>484</v>
      </c>
      <c r="D382" t="s">
        <v>490</v>
      </c>
      <c r="E382" s="10" t="s">
        <v>13</v>
      </c>
      <c r="F382" t="s">
        <v>45</v>
      </c>
      <c r="H382" s="12" t="s">
        <v>7</v>
      </c>
    </row>
    <row r="383" spans="1:8" ht="17" x14ac:dyDescent="0.2">
      <c r="A383" s="14" t="s">
        <v>425</v>
      </c>
      <c r="B383" s="27" t="s">
        <v>484</v>
      </c>
      <c r="D383" t="s">
        <v>491</v>
      </c>
      <c r="E383" s="10" t="s">
        <v>13</v>
      </c>
      <c r="F383" t="s">
        <v>14</v>
      </c>
      <c r="G383" s="11">
        <v>0.10069444444444443</v>
      </c>
      <c r="H383" s="12" t="s">
        <v>7</v>
      </c>
    </row>
    <row r="384" spans="1:8" ht="17" x14ac:dyDescent="0.2">
      <c r="A384" s="14" t="s">
        <v>425</v>
      </c>
      <c r="B384" s="27" t="s">
        <v>484</v>
      </c>
      <c r="C384" s="18"/>
      <c r="D384" s="18" t="s">
        <v>492</v>
      </c>
      <c r="E384" s="10" t="s">
        <v>13</v>
      </c>
      <c r="F384" s="18" t="s">
        <v>22</v>
      </c>
      <c r="G384" s="18"/>
      <c r="H384" s="20" t="s">
        <v>23</v>
      </c>
    </row>
    <row r="385" spans="1:8" ht="17" x14ac:dyDescent="0.2">
      <c r="A385" s="14" t="s">
        <v>425</v>
      </c>
      <c r="B385" s="27" t="s">
        <v>484</v>
      </c>
      <c r="C385" t="s">
        <v>493</v>
      </c>
      <c r="D385" t="s">
        <v>494</v>
      </c>
      <c r="E385" s="10" t="s">
        <v>13</v>
      </c>
      <c r="F385" t="s">
        <v>14</v>
      </c>
      <c r="G385" s="11">
        <v>0.13680555555555554</v>
      </c>
      <c r="H385" s="12" t="s">
        <v>7</v>
      </c>
    </row>
    <row r="386" spans="1:8" ht="17" x14ac:dyDescent="0.2">
      <c r="A386" s="14" t="s">
        <v>425</v>
      </c>
      <c r="B386" s="27" t="s">
        <v>484</v>
      </c>
      <c r="D386" t="s">
        <v>495</v>
      </c>
      <c r="E386" s="10" t="s">
        <v>13</v>
      </c>
      <c r="F386" t="s">
        <v>14</v>
      </c>
      <c r="G386" s="11">
        <v>0.10625</v>
      </c>
      <c r="H386" s="12" t="s">
        <v>7</v>
      </c>
    </row>
    <row r="387" spans="1:8" ht="17" x14ac:dyDescent="0.2">
      <c r="A387" s="14" t="s">
        <v>425</v>
      </c>
      <c r="B387" s="27" t="s">
        <v>484</v>
      </c>
      <c r="D387" t="s">
        <v>496</v>
      </c>
      <c r="E387" s="10" t="s">
        <v>13</v>
      </c>
      <c r="F387" t="s">
        <v>14</v>
      </c>
      <c r="G387" s="11">
        <v>7.7777777777777779E-2</v>
      </c>
      <c r="H387" s="12" t="s">
        <v>7</v>
      </c>
    </row>
    <row r="388" spans="1:8" ht="17" x14ac:dyDescent="0.2">
      <c r="A388" s="14" t="s">
        <v>425</v>
      </c>
      <c r="B388" s="27" t="s">
        <v>484</v>
      </c>
      <c r="D388" t="s">
        <v>497</v>
      </c>
      <c r="E388" s="10" t="s">
        <v>13</v>
      </c>
      <c r="F388" t="s">
        <v>14</v>
      </c>
      <c r="G388" s="11">
        <v>0.12430555555555556</v>
      </c>
      <c r="H388" s="12" t="s">
        <v>7</v>
      </c>
    </row>
    <row r="389" spans="1:8" ht="17" x14ac:dyDescent="0.2">
      <c r="A389" s="14" t="s">
        <v>425</v>
      </c>
      <c r="B389" s="27" t="s">
        <v>484</v>
      </c>
      <c r="D389" t="s">
        <v>498</v>
      </c>
      <c r="E389" s="10" t="s">
        <v>13</v>
      </c>
      <c r="F389" t="s">
        <v>38</v>
      </c>
      <c r="G389" s="11"/>
      <c r="H389" s="12" t="s">
        <v>7</v>
      </c>
    </row>
    <row r="390" spans="1:8" ht="17" x14ac:dyDescent="0.2">
      <c r="A390" s="14" t="s">
        <v>425</v>
      </c>
      <c r="B390" s="27" t="s">
        <v>484</v>
      </c>
      <c r="C390" s="18"/>
      <c r="D390" s="18" t="s">
        <v>499</v>
      </c>
      <c r="E390" s="10" t="s">
        <v>13</v>
      </c>
      <c r="F390" s="18" t="s">
        <v>22</v>
      </c>
      <c r="G390" s="18"/>
      <c r="H390" s="20" t="s">
        <v>23</v>
      </c>
    </row>
    <row r="391" spans="1:8" ht="17" x14ac:dyDescent="0.2">
      <c r="A391" s="14" t="s">
        <v>425</v>
      </c>
      <c r="B391" s="27" t="s">
        <v>484</v>
      </c>
      <c r="C391" t="s">
        <v>500</v>
      </c>
      <c r="D391" t="s">
        <v>501</v>
      </c>
      <c r="E391" s="10" t="s">
        <v>13</v>
      </c>
      <c r="F391" t="s">
        <v>14</v>
      </c>
      <c r="G391" s="11">
        <v>0.18611111111111112</v>
      </c>
      <c r="H391" s="12" t="s">
        <v>7</v>
      </c>
    </row>
    <row r="392" spans="1:8" ht="17" x14ac:dyDescent="0.2">
      <c r="A392" s="14" t="s">
        <v>425</v>
      </c>
      <c r="B392" s="27" t="s">
        <v>484</v>
      </c>
      <c r="D392" t="s">
        <v>502</v>
      </c>
      <c r="E392" s="10" t="s">
        <v>13</v>
      </c>
      <c r="F392" t="s">
        <v>14</v>
      </c>
      <c r="G392" s="11">
        <v>5.486111111111111E-2</v>
      </c>
      <c r="H392" s="12" t="s">
        <v>7</v>
      </c>
    </row>
    <row r="393" spans="1:8" ht="17" x14ac:dyDescent="0.2">
      <c r="A393" s="14" t="s">
        <v>425</v>
      </c>
      <c r="B393" s="27" t="s">
        <v>484</v>
      </c>
      <c r="D393" t="s">
        <v>503</v>
      </c>
      <c r="E393" s="10" t="s">
        <v>13</v>
      </c>
      <c r="F393" t="s">
        <v>45</v>
      </c>
      <c r="H393" s="12" t="s">
        <v>7</v>
      </c>
    </row>
    <row r="394" spans="1:8" ht="17" x14ac:dyDescent="0.2">
      <c r="A394" s="33" t="s">
        <v>425</v>
      </c>
      <c r="B394" s="45" t="s">
        <v>484</v>
      </c>
      <c r="C394" s="18"/>
      <c r="D394" s="18" t="s">
        <v>504</v>
      </c>
      <c r="E394" s="19" t="s">
        <v>13</v>
      </c>
      <c r="F394" s="18" t="s">
        <v>22</v>
      </c>
      <c r="G394" s="18"/>
      <c r="H394" s="20" t="s">
        <v>23</v>
      </c>
    </row>
  </sheetData>
  <conditionalFormatting sqref="C2:C19 C21:C151 C154:C394">
    <cfRule type="duplicateValues" dxfId="4" priority="5"/>
  </conditionalFormatting>
  <conditionalFormatting sqref="C20">
    <cfRule type="duplicateValues" dxfId="3" priority="2"/>
  </conditionalFormatting>
  <conditionalFormatting sqref="D1:D21 D23:D1048576">
    <cfRule type="duplicateValues" dxfId="2" priority="4"/>
  </conditionalFormatting>
  <conditionalFormatting sqref="D22">
    <cfRule type="duplicateValues" dxfId="1" priority="1"/>
  </conditionalFormatting>
  <conditionalFormatting sqref="D27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Path MCT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2025-09-05T18:25:38Z</dcterms:created>
  <dcterms:modified xsi:type="dcterms:W3CDTF">2025-09-05T22:48:32Z</dcterms:modified>
</cp:coreProperties>
</file>