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ogia\source\repos\flatten360image\EquiRectangular\src\DPC++\"/>
    </mc:Choice>
  </mc:AlternateContent>
  <xr:revisionPtr revIDLastSave="0" documentId="13_ncr:1_{46750B1A-3B44-4110-99FF-94960E2E266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ython" sheetId="4" r:id="rId1"/>
    <sheet name="JavaScript" sheetId="7" r:id="rId2"/>
    <sheet name="Intel Core i9-9900K" sheetId="5" r:id="rId3"/>
    <sheet name="Config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48" i="5" l="1"/>
  <c r="AZ250" i="5" s="1"/>
  <c r="AZ247" i="5"/>
  <c r="Y248" i="5"/>
  <c r="W250" i="5" s="1"/>
  <c r="Y247" i="5"/>
  <c r="L248" i="5"/>
  <c r="L251" i="5" s="1"/>
  <c r="L247" i="5"/>
  <c r="AL248" i="5"/>
  <c r="AL250" i="5" s="1"/>
  <c r="AL247" i="5"/>
  <c r="BB245" i="5"/>
  <c r="BB244" i="5"/>
  <c r="BB241" i="5"/>
  <c r="BB240" i="5"/>
  <c r="BB237" i="5"/>
  <c r="BB236" i="5"/>
  <c r="BB233" i="5"/>
  <c r="BB232" i="5"/>
  <c r="BB229" i="5"/>
  <c r="BB228" i="5"/>
  <c r="BB225" i="5"/>
  <c r="BB224" i="5"/>
  <c r="BB221" i="5"/>
  <c r="BB220" i="5"/>
  <c r="BB217" i="5"/>
  <c r="BB216" i="5"/>
  <c r="BB213" i="5"/>
  <c r="BB212" i="5"/>
  <c r="BB209" i="5"/>
  <c r="BB208" i="5"/>
  <c r="BB205" i="5"/>
  <c r="BB204" i="5"/>
  <c r="BB201" i="5"/>
  <c r="BB200" i="5"/>
  <c r="BB197" i="5"/>
  <c r="BB196" i="5"/>
  <c r="BB193" i="5"/>
  <c r="BB192" i="5"/>
  <c r="BB189" i="5"/>
  <c r="BB188" i="5"/>
  <c r="BB185" i="5"/>
  <c r="BB184" i="5"/>
  <c r="BB181" i="5"/>
  <c r="BB180" i="5"/>
  <c r="BB177" i="5"/>
  <c r="BB176" i="5"/>
  <c r="BB173" i="5"/>
  <c r="BB172" i="5"/>
  <c r="BB169" i="5"/>
  <c r="BB168" i="5"/>
  <c r="BB165" i="5"/>
  <c r="BB164" i="5"/>
  <c r="BB161" i="5"/>
  <c r="BB160" i="5"/>
  <c r="BB157" i="5"/>
  <c r="BB156" i="5"/>
  <c r="BB153" i="5"/>
  <c r="BB152" i="5"/>
  <c r="BB149" i="5"/>
  <c r="BB148" i="5"/>
  <c r="BB145" i="5"/>
  <c r="BB144" i="5"/>
  <c r="BB141" i="5"/>
  <c r="BB140" i="5"/>
  <c r="BB137" i="5"/>
  <c r="BB136" i="5"/>
  <c r="BB133" i="5"/>
  <c r="BB132" i="5"/>
  <c r="BB129" i="5"/>
  <c r="BB128" i="5"/>
  <c r="BB125" i="5"/>
  <c r="BB124" i="5"/>
  <c r="BB121" i="5"/>
  <c r="BB120" i="5"/>
  <c r="BB117" i="5"/>
  <c r="BB116" i="5"/>
  <c r="BB113" i="5"/>
  <c r="BB112" i="5"/>
  <c r="BB109" i="5"/>
  <c r="BB108" i="5"/>
  <c r="BB105" i="5"/>
  <c r="BB104" i="5"/>
  <c r="BB101" i="5"/>
  <c r="BB100" i="5"/>
  <c r="BB97" i="5"/>
  <c r="BB96" i="5"/>
  <c r="BB93" i="5"/>
  <c r="BB92" i="5"/>
  <c r="BB89" i="5"/>
  <c r="BB88" i="5"/>
  <c r="BB85" i="5"/>
  <c r="BB84" i="5"/>
  <c r="BB81" i="5"/>
  <c r="BB80" i="5"/>
  <c r="BB77" i="5"/>
  <c r="BB76" i="5"/>
  <c r="BB73" i="5"/>
  <c r="BB72" i="5"/>
  <c r="BB69" i="5"/>
  <c r="BB68" i="5"/>
  <c r="BB65" i="5"/>
  <c r="BB64" i="5"/>
  <c r="BB61" i="5"/>
  <c r="BB60" i="5"/>
  <c r="BB57" i="5"/>
  <c r="BB56" i="5"/>
  <c r="BB53" i="5"/>
  <c r="BB52" i="5"/>
  <c r="BB49" i="5"/>
  <c r="BB48" i="5"/>
  <c r="BB45" i="5"/>
  <c r="BB44" i="5"/>
  <c r="BB41" i="5"/>
  <c r="BB40" i="5"/>
  <c r="BB37" i="5"/>
  <c r="BB36" i="5"/>
  <c r="BB33" i="5"/>
  <c r="BB32" i="5"/>
  <c r="BB29" i="5"/>
  <c r="BB28" i="5"/>
  <c r="BB25" i="5"/>
  <c r="BB24" i="5"/>
  <c r="BB21" i="5"/>
  <c r="BB20" i="5"/>
  <c r="BB17" i="5"/>
  <c r="BB16" i="5"/>
  <c r="BB13" i="5"/>
  <c r="BB12" i="5"/>
  <c r="BB9" i="5"/>
  <c r="BB8" i="5"/>
  <c r="BB5" i="5"/>
  <c r="BB4" i="5"/>
  <c r="BB248" i="5" s="1"/>
  <c r="AN245" i="5"/>
  <c r="AN244" i="5"/>
  <c r="AN241" i="5"/>
  <c r="AN240" i="5"/>
  <c r="AN237" i="5"/>
  <c r="AN236" i="5"/>
  <c r="AN233" i="5"/>
  <c r="AN232" i="5"/>
  <c r="AN229" i="5"/>
  <c r="AN228" i="5"/>
  <c r="AN225" i="5"/>
  <c r="AN224" i="5"/>
  <c r="AN221" i="5"/>
  <c r="AN220" i="5"/>
  <c r="AN217" i="5"/>
  <c r="AN216" i="5"/>
  <c r="AN213" i="5"/>
  <c r="AN212" i="5"/>
  <c r="AN209" i="5"/>
  <c r="AN208" i="5"/>
  <c r="AN205" i="5"/>
  <c r="AN204" i="5"/>
  <c r="AN201" i="5"/>
  <c r="AN200" i="5"/>
  <c r="AN197" i="5"/>
  <c r="AN196" i="5"/>
  <c r="AN193" i="5"/>
  <c r="AN192" i="5"/>
  <c r="AN189" i="5"/>
  <c r="AN188" i="5"/>
  <c r="AN185" i="5"/>
  <c r="AN184" i="5"/>
  <c r="AN181" i="5"/>
  <c r="AN180" i="5"/>
  <c r="AN177" i="5"/>
  <c r="AN176" i="5"/>
  <c r="AN173" i="5"/>
  <c r="AN172" i="5"/>
  <c r="AN169" i="5"/>
  <c r="AN168" i="5"/>
  <c r="AN165" i="5"/>
  <c r="AN164" i="5"/>
  <c r="AN161" i="5"/>
  <c r="AN160" i="5"/>
  <c r="AN157" i="5"/>
  <c r="AN156" i="5"/>
  <c r="AN153" i="5"/>
  <c r="AN152" i="5"/>
  <c r="AN149" i="5"/>
  <c r="AN148" i="5"/>
  <c r="AN145" i="5"/>
  <c r="AN144" i="5"/>
  <c r="AN141" i="5"/>
  <c r="AN140" i="5"/>
  <c r="AN137" i="5"/>
  <c r="AN136" i="5"/>
  <c r="AN133" i="5"/>
  <c r="AN132" i="5"/>
  <c r="AN129" i="5"/>
  <c r="AN128" i="5"/>
  <c r="AN125" i="5"/>
  <c r="AN124" i="5"/>
  <c r="AN121" i="5"/>
  <c r="AN120" i="5"/>
  <c r="AN117" i="5"/>
  <c r="AN116" i="5"/>
  <c r="AN113" i="5"/>
  <c r="AN112" i="5"/>
  <c r="AN109" i="5"/>
  <c r="AN108" i="5"/>
  <c r="AN105" i="5"/>
  <c r="AN104" i="5"/>
  <c r="AN101" i="5"/>
  <c r="AN100" i="5"/>
  <c r="AN97" i="5"/>
  <c r="AN96" i="5"/>
  <c r="AN93" i="5"/>
  <c r="AN92" i="5"/>
  <c r="AN89" i="5"/>
  <c r="AN88" i="5"/>
  <c r="AN85" i="5"/>
  <c r="AN84" i="5"/>
  <c r="AN81" i="5"/>
  <c r="AN80" i="5"/>
  <c r="AN77" i="5"/>
  <c r="AN76" i="5"/>
  <c r="AN73" i="5"/>
  <c r="AN72" i="5"/>
  <c r="AN69" i="5"/>
  <c r="AN68" i="5"/>
  <c r="AN65" i="5"/>
  <c r="AN64" i="5"/>
  <c r="AN61" i="5"/>
  <c r="AN60" i="5"/>
  <c r="AN57" i="5"/>
  <c r="AN56" i="5"/>
  <c r="AN53" i="5"/>
  <c r="AN52" i="5"/>
  <c r="AN49" i="5"/>
  <c r="AN48" i="5"/>
  <c r="AN45" i="5"/>
  <c r="AN44" i="5"/>
  <c r="AN41" i="5"/>
  <c r="AN40" i="5"/>
  <c r="AN37" i="5"/>
  <c r="AN36" i="5"/>
  <c r="AN33" i="5"/>
  <c r="AN32" i="5"/>
  <c r="AN29" i="5"/>
  <c r="AN28" i="5"/>
  <c r="AN25" i="5"/>
  <c r="AN24" i="5"/>
  <c r="AN21" i="5"/>
  <c r="AN20" i="5"/>
  <c r="AN17" i="5"/>
  <c r="AN16" i="5"/>
  <c r="AN13" i="5"/>
  <c r="AN12" i="5"/>
  <c r="AN9" i="5"/>
  <c r="AN8" i="5"/>
  <c r="AN4" i="5"/>
  <c r="AN5" i="5"/>
  <c r="A4" i="7"/>
  <c r="H7" i="4"/>
  <c r="C7" i="4"/>
  <c r="J7" i="4"/>
  <c r="G7" i="4"/>
  <c r="B7" i="4"/>
  <c r="L250" i="5" l="1"/>
  <c r="Y250" i="5"/>
  <c r="Y251" i="5"/>
  <c r="J250" i="5"/>
  <c r="BB247" i="5"/>
  <c r="AN248" i="5"/>
  <c r="AN247" i="5"/>
  <c r="K7" i="4"/>
</calcChain>
</file>

<file path=xl/sharedStrings.xml><?xml version="1.0" encoding="utf-8"?>
<sst xmlns="http://schemas.openxmlformats.org/spreadsheetml/2006/main" count="3278" uniqueCount="105">
  <si>
    <t>V1 Equi2Rect reprojection.</t>
  </si>
  <si>
    <t xml:space="preserve">         warmup</t>
  </si>
  <si>
    <t xml:space="preserve">                  Frame</t>
  </si>
  <si>
    <t>s</t>
  </si>
  <si>
    <t>ms</t>
  </si>
  <si>
    <t>us</t>
  </si>
  <si>
    <t xml:space="preserve"> FPS</t>
  </si>
  <si>
    <t>times averaging</t>
  </si>
  <si>
    <t>V2 Single loop point by point conversion from equirectangular to flat.  Array of structure row/column layout.</t>
  </si>
  <si>
    <t>V2 Single loop point by point conversion from equirectangular to flat.  Two arrays for X and Y points.</t>
  </si>
  <si>
    <t>Results gathered from Intel i9-9900K machine</t>
  </si>
  <si>
    <t>py 360SampleV2.py</t>
  </si>
  <si>
    <t>Max FPS</t>
  </si>
  <si>
    <t>FPS</t>
  </si>
  <si>
    <t>Standard Distribution of Python version 3.9.13</t>
  </si>
  <si>
    <t>Moving camera perspective</t>
  </si>
  <si>
    <t>Changing images</t>
  </si>
  <si>
    <t>Intel Distribution of Python version 3.9.16</t>
  </si>
  <si>
    <t>Ave FPS</t>
  </si>
  <si>
    <t>DpcppRemapping: Computes a Remapping algorithm using oneAPI's DPC++ Universal Shared Memory on Intel(R) OpenCL Intel(R) Core(TM) i9-9900K CPU @ 3.60GHz 2023.16.6.0.28_042959</t>
  </si>
  <si>
    <t>DpcppRemapping: Computes a Remapping algorithm using oneAPI's DPC++ Universal Shared Memory on Intel(R) OpenCL HD Graphics Intel(R) UHD Graphics 630 31.0.101.2125</t>
  </si>
  <si>
    <t>DpcppRemapping: Computes a Remapping algorithm using oneAPI's DPC++ Universal Shared Memory on Intel(R) Level-Zero Intel(R) UHD Graphics 630 1.3.0</t>
  </si>
  <si>
    <t>DpcppRemappingV2: Single kernel vs 3 kernels using oneAPI's DPC++ Universal Shared Memory on Intel(R) OpenCL Intel(R) Core(TM) i9-9900K CPU @ 3.60GHz 2023.16.6.0.28_042959</t>
  </si>
  <si>
    <t>DpcppRemappingV2: Single kernel vs 3 kernels using oneAPI's DPC++ Device Memory on Intel(R) OpenCL Intel(R) Core(TM) i9-9900K CPU @ 3.60GHz 2023.16.6.0.28_042959</t>
  </si>
  <si>
    <t>DpcppRemappingV2: Single kernel vs 3 kernels using oneAPI's DPC++ Universal Shared Memory on Intel(R) OpenCL HD Graphics Intel(R) UHD Graphics 630 31.0.101.2125</t>
  </si>
  <si>
    <t>DpcppRemappingV2: Single kernel vs 3 kernels using oneAPI's DPC++ Device Memory on Intel(R) OpenCL HD Graphics Intel(R) UHD Graphics 630 31.0.101.2125</t>
  </si>
  <si>
    <t>DpcppRemappingV2: Single kernel vs 3 kernels using oneAPI's DPC++ Universal Shared Memory on Intel(R) Level-Zero Intel(R) UHD Graphics 630 1.3.0</t>
  </si>
  <si>
    <t>DpcppRemappingV2: Single kernel vs 3 kernels using oneAPI's DPC++ Device Memory on Intel(R) Level-Zero Intel(R) UHD Graphics 630 1.3.0</t>
  </si>
  <si>
    <t>DpcppRemappingV3: Computes a Remapping algorithm using oneAPI's DPC++ parallel_for_work_group &amp; Universal Shared Memory on Intel(R) OpenCL Intel(R) Core(TM) i9-9900K CPU @ 3.60GHz 2023.16.6.0.28_042959</t>
  </si>
  <si>
    <t>DpcppRemappingV3: Computes a Remapping algorithm using oneAPI's DPC++ parallel_for_work_group &amp; Device Memory on Intel(R) OpenCL Intel(R) Core(TM) i9-9900K CPU @ 3.60GHz 2023.16.6.0.28_042959</t>
  </si>
  <si>
    <t>DpcppRemappingV3: Computes a Remapping algorithm using oneAPI's DPC++ parallel_for_work_group &amp; Universal Shared Memory on Intel(R) OpenCL HD Graphics Intel(R) UHD Graphics 630 31.0.101.2125</t>
  </si>
  <si>
    <t>DpcppRemappingV3: Computes a Remapping algorithm using oneAPI's DPC++ parallel_for_work_group &amp; Device Memory on Intel(R) OpenCL HD Graphics Intel(R) UHD Graphics 630 31.0.101.2125</t>
  </si>
  <si>
    <t>DpcppRemappingV3: Computes a Remapping algorithm using oneAPI's DPC++ parallel_for_work_group &amp; Universal Shared Memory on Intel(R) Level-Zero Intel(R) UHD Graphics 630 1.3.0</t>
  </si>
  <si>
    <t>DpcppRemappingV3: Computes a Remapping algorithm using oneAPI's DPC++ parallel_for_work_group &amp; Device Memory on Intel(R) Level-Zero Intel(R) UHD Graphics 630 1.3.0</t>
  </si>
  <si>
    <t>DpcppRemappingV4: Computes a Remapping algorithm using oneAPI's DPC++ sub-groups to reduce scatter with Universal Shared Memory on Intel(R) OpenCL Intel(R) Core(TM) i9-9900K CPU @ 3.60GHz 2023.16.6.0.28_042959</t>
  </si>
  <si>
    <t>DpcppRemappingV4: Computes a Remapping algorithm using oneAPI's DPC++ sub-groups to reduce scatter with  Device Memory on Intel(R) OpenCL Intel(R) Core(TM) i9-9900K CPU @ 3.60GHz 2023.16.6.0.28_042959</t>
  </si>
  <si>
    <t>DpcppRemappingV4: Computes a Remapping algorithm using oneAPI's DPC++ sub-groups to reduce scatter with Universal Shared Memory on Intel(R) OpenCL HD Graphics Intel(R) UHD Graphics 630 31.0.101.2125</t>
  </si>
  <si>
    <t>DpcppRemappingV4: Computes a Remapping algorithm using oneAPI's DPC++ sub-groups to reduce scatter with  Device Memory on Intel(R) OpenCL HD Graphics Intel(R) UHD Graphics 630 31.0.101.2125</t>
  </si>
  <si>
    <t>DpcppRemappingV4: Computes a Remapping algorithm using oneAPI's DPC++ sub-groups to reduce scatter with Universal Shared Memory on Intel(R) Level-Zero Intel(R) UHD Graphics 630 1.3.0</t>
  </si>
  <si>
    <t>DpcppRemappingV4: Computes a Remapping algorithm using oneAPI's DPC++ sub-groups to reduce scatter with  Device Memory on Intel(R) Level-Zero Intel(R) UHD Graphics 630 1.3.0</t>
  </si>
  <si>
    <t>DpcppRemappingV5: DpcppRemappingV2 and optimized ExtractFrame using DPC++ and USM Intel(R) OpenCL Intel(R) Core(TM) i9-9900K CPU @ 3.60GHz 2023.16.6.0.28_042959</t>
  </si>
  <si>
    <t>DpcppRemappingV5: DpcppRemappingV2 and optimized ExtractFrame using DPC++ and Device Memory on Intel(R) OpenCL Intel(R) Core(TM) i9-9900K CPU @ 3.60GHz 2023.16.6.0.28_042959</t>
  </si>
  <si>
    <t>DpcppRemappingV5: DpcppRemappingV2 and optimized ExtractFrame using DPC++ and USM Intel(R) OpenCL HD Graphics Intel(R) UHD Graphics 630 31.0.101.2125</t>
  </si>
  <si>
    <t>DpcppRemappingV5: DpcppRemappingV2 and optimized ExtractFrame using DPC++ and Device Memory on Intel(R) OpenCL HD Graphics Intel(R) UHD Graphics 630 31.0.101.2125</t>
  </si>
  <si>
    <t>DpcppRemappingV5: DpcppRemappingV2 and optimized ExtractFrame using DPC++ and USM Intel(R) Level-Zero Intel(R) UHD Graphics 630 1.3.0</t>
  </si>
  <si>
    <t>DpcppRemappingV5: DpcppRemappingV2 and optimized ExtractFrame using DPC++ and Device Memory on Intel(R) Level-Zero Intel(R) UHD Graphics 630 1.3.0</t>
  </si>
  <si>
    <t>DpcppRemappingV6: DpcppRemappingV5 USM but just taking the truncated pixel point Intel(R) OpenCL Intel(R) Core(TM) i9-9900K CPU @ 3.60GHz 2023.16.6.0.28_042959</t>
  </si>
  <si>
    <t>DpcppRemappingV6: DpcppRemappingV5 Device Memory but just taking the truncated pixel point Intel(R) OpenCL Intel(R) Core(TM) i9-9900K CPU @ 3.60GHz 2023.16.6.0.28_042959</t>
  </si>
  <si>
    <t>DpcppRemappingV6: DpcppRemappingV5 USM but just taking the truncated pixel point Intel(R) OpenCL HD Graphics Intel(R) UHD Graphics 630 31.0.101.2125</t>
  </si>
  <si>
    <t>DpcppRemappingV6: DpcppRemappingV5 Device Memory but just taking the truncated pixel point Intel(R) OpenCL HD Graphics Intel(R) UHD Graphics 630 31.0.101.2125</t>
  </si>
  <si>
    <t>DpcppRemappingV6: DpcppRemappingV5 USM but just taking the truncated pixel point Intel(R) Level-Zero Intel(R) UHD Graphics 630 1.3.0</t>
  </si>
  <si>
    <t>DpcppRemappingV6: DpcppRemappingV5 Device Memory but just taking the truncated pixel point Intel(R) Level-Zero Intel(R) UHD Graphics 630 1.3.0</t>
  </si>
  <si>
    <t>DpcppRemappingV7: DpcppRemappingV6 USM but on CPU don't copy memory Intel(R) OpenCL Intel(R) Core(TM) i9-9900K CPU @ 3.60GHz 2023.16.6.0.28_042959</t>
  </si>
  <si>
    <t>DpcppRemappingV7: DpcppRemappingV6 Device Memory but on CPU don't copy memory Intel(R) OpenCL Intel(R) Core(TM) i9-9900K CPU @ 3.60GHz 2023.16.6.0.28_042959</t>
  </si>
  <si>
    <t>DpcppRemappingV7: DpcppRemappingV6 USM but on CPU don't copy memory Intel(R) OpenCL HD Graphics Intel(R) UHD Graphics 630 31.0.101.2125</t>
  </si>
  <si>
    <t>DpcppRemappingV7: DpcppRemappingV6 Device Memory but on CPU don't copy memory Intel(R) OpenCL HD Graphics Intel(R) UHD Graphics 630 31.0.101.2125</t>
  </si>
  <si>
    <t>DpcppRemappingV7: DpcppRemappingV6 USM but on CPU don't copy memory Intel(R) Level-Zero Intel(R) UHD Graphics 630 1.3.0</t>
  </si>
  <si>
    <t>DpcppRemappingV7: DpcppRemappingV6 Device Memory but on CPU don't copy memory Intel(R) Level-Zero Intel(R) UHD Graphics 630 1.3.0</t>
  </si>
  <si>
    <t>Release vs Debug speed increase</t>
  </si>
  <si>
    <t>------------------------------------------------------------------</t>
  </si>
  <si>
    <t>src\DPC++\x64\Release\Flatten360Image.exe --platform=list</t>
  </si>
  <si>
    <t>Platform:                     Intel(R) OpenCL</t>
  </si>
  <si>
    <t xml:space="preserve">  Device information:</t>
  </si>
  <si>
    <t xml:space="preserve">    vendor:                   Intel(R) Corporation</t>
  </si>
  <si>
    <t xml:space="preserve">    name:                     Intel(R) Core(TM) i9-9900K CPU @ 3.60GHz</t>
  </si>
  <si>
    <t xml:space="preserve">    type:                     CPU</t>
  </si>
  <si>
    <t xml:space="preserve">    version:                  3.0</t>
  </si>
  <si>
    <t xml:space="preserve">    driver_version:           2023.16.6.0.28_042959</t>
  </si>
  <si>
    <t xml:space="preserve">    max_compute_units:        16</t>
  </si>
  <si>
    <t xml:space="preserve">    address_bits:             64</t>
  </si>
  <si>
    <t xml:space="preserve">    error_correction_support: 0</t>
  </si>
  <si>
    <t>Platform:                     Intel(R) OpenCL HD Graphics</t>
  </si>
  <si>
    <t xml:space="preserve">    name:                     Intel(R) UHD Graphics 630</t>
  </si>
  <si>
    <t xml:space="preserve">    type:                     GPU</t>
  </si>
  <si>
    <t xml:space="preserve">    driver_version:           31.0.101.2125</t>
  </si>
  <si>
    <t xml:space="preserve">    max_compute_units:        24</t>
  </si>
  <si>
    <t>Platform:                     Intel(R) FPGA Emulation Platform for OpenCL(TM)</t>
  </si>
  <si>
    <t xml:space="preserve">    name:                     Intel(R) FPGA Emulation Device</t>
  </si>
  <si>
    <t xml:space="preserve">    type:                     ACC</t>
  </si>
  <si>
    <t xml:space="preserve">    version:                  1.2</t>
  </si>
  <si>
    <t>Platform:                     Intel(R) Level-Zero</t>
  </si>
  <si>
    <t xml:space="preserve">    version:                  1.3</t>
  </si>
  <si>
    <t xml:space="preserve">    driver_version:           1.3.0</t>
  </si>
  <si>
    <t xml:space="preserve">    </t>
  </si>
  <si>
    <t>-----------------------------------</t>
  </si>
  <si>
    <t>Gigabyte Desktop Board Z390 Aorus Ultra</t>
  </si>
  <si>
    <t>Processor       Intel(R) Core(TM) i9-9900K CPU @ 3.60GHz</t>
  </si>
  <si>
    <t>Installed RAM   16.0 GB (15.9 GB usable)</t>
  </si>
  <si>
    <t>System Type     64-bit operating system, x64-based processor</t>
  </si>
  <si>
    <t xml:space="preserve">src\DPC++\x64\Release\Flatten360Image.exe --startAlgorithm=0 --endAlgorithm=11 --iterations=101 --yaw=10 --pitch=20 --roll=30 --deltaYaw=10 --typePreference=GPU;CPU --platform=all --img0=images\IMG_20230629_082736_00_095.jpg --img1=images\ImageAndOverlay-equirectangular.jpg						</t>
  </si>
  <si>
    <t>V1a Multiple loop serial point by point conversion from equirectangular to flat.  Memory array of structure row/column layout.</t>
  </si>
  <si>
    <t>V1a Multiple loop serial point by point conversion from equirectangular to flat.  Memory array of structure column/row layout.</t>
  </si>
  <si>
    <t>V1b = Changed V1a but accessed m_pXYZPoints by moving a pointer instead of array indexing each time.  Memory array of structure column/row layout.</t>
  </si>
  <si>
    <t>V1b = Changed V1a but accessed m_pXYZPoints by moving a pointer instead of array indexing each time.  Memory array of structure row/column layout.</t>
  </si>
  <si>
    <t>V1c = Changed V1b but cached m_rotationMatrix instead of array indexing each time.  Memory array of structure row/column layout.</t>
  </si>
  <si>
    <t>V1c = Changed V1b but cached m_rotationMatrix instead of array indexing each time.  Memory array of structure column/row layout.</t>
  </si>
  <si>
    <t xml:space="preserve">src\DPC++\x64\Release\Flatten360Image.exe --startAlgorithm=0 --endAlgorithm=11 --iterations=101 --yaw=10 --pitch=20 --roll=30 --deltaImage --typePreference=GPU;CPU --platform=all --img0=images\IMG_20230629_082736_00_095.jpg --img1=images\ImageAndOverlay-equirectangular.jpg										</t>
  </si>
  <si>
    <t xml:space="preserve">src\DPC++\x64\Debug\Flatten360Image.exe --startAlgorithm=0 --endAlgorithm=11 --iterations=101 --yaw=10 --pitch=20 --roll=30 --deltaYaw=10 --typePreference=GPU;CPU --platform=all --img0=images\IMG_20230629_082736_00_095.jpg --img1=images\ImageAndOverlay-equirectangular.jpg									</t>
  </si>
  <si>
    <t xml:space="preserve">src\DPC++\x64\debug\Flatten360Image.exe --startAlgorithm=0 --endAlgorithm=11 --iterations=101 --yaw=10 --pitch=20 --roll=30 --deltaImage --typePreference=GPU;CPU --platform=all --img0=images\IMG_20230629_082736_00_095.jpg --img1=images\ImageAndOverlay-equirectangular.jpg										</t>
  </si>
  <si>
    <t>Min FPS</t>
  </si>
  <si>
    <t>Min speedup</t>
  </si>
  <si>
    <t>Max speedup</t>
  </si>
  <si>
    <t>Overall speedup</t>
  </si>
  <si>
    <t>Overall speedup vs Python</t>
  </si>
  <si>
    <t>Max 30fps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</si>
</sst>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34" borderId="0" xfId="0" applyFill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D98F-BCB6-4667-8355-EC9FF295E740}">
  <dimension ref="A1:P85"/>
  <sheetViews>
    <sheetView topLeftCell="A4" workbookViewId="0">
      <selection activeCell="B6" sqref="B6"/>
    </sheetView>
  </sheetViews>
  <sheetFormatPr defaultRowHeight="14.4" x14ac:dyDescent="0.3"/>
  <cols>
    <col min="2" max="2" width="24.21875" customWidth="1"/>
    <col min="3" max="3" width="21.77734375" customWidth="1"/>
    <col min="7" max="7" width="23.44140625" customWidth="1"/>
    <col min="8" max="8" width="17.88671875" customWidth="1"/>
  </cols>
  <sheetData>
    <row r="1" spans="1:16" x14ac:dyDescent="0.3">
      <c r="A1" t="s">
        <v>10</v>
      </c>
    </row>
    <row r="3" spans="1:16" x14ac:dyDescent="0.3">
      <c r="B3" s="9" t="s">
        <v>14</v>
      </c>
      <c r="C3" s="9"/>
      <c r="G3" s="10" t="s">
        <v>17</v>
      </c>
      <c r="H3" s="10"/>
    </row>
    <row r="4" spans="1:16" x14ac:dyDescent="0.3">
      <c r="A4" t="s">
        <v>11</v>
      </c>
    </row>
    <row r="5" spans="1:16" x14ac:dyDescent="0.3">
      <c r="B5" t="s">
        <v>15</v>
      </c>
      <c r="C5" t="s">
        <v>16</v>
      </c>
      <c r="G5" t="s">
        <v>15</v>
      </c>
      <c r="H5" t="s">
        <v>16</v>
      </c>
    </row>
    <row r="6" spans="1:16" x14ac:dyDescent="0.3">
      <c r="B6" t="s">
        <v>18</v>
      </c>
      <c r="C6" t="s">
        <v>18</v>
      </c>
      <c r="G6" t="s">
        <v>18</v>
      </c>
      <c r="H6" t="s">
        <v>18</v>
      </c>
    </row>
    <row r="7" spans="1:16" x14ac:dyDescent="0.3">
      <c r="B7" s="1">
        <f>AVERAGE(B9:B44)</f>
        <v>5.4313123235001344</v>
      </c>
      <c r="C7" s="1">
        <f>AVERAGE(C9:C44)</f>
        <v>93.953558720625153</v>
      </c>
      <c r="G7" s="1">
        <f>AVERAGE(G9:G44)</f>
        <v>5.9755699511499616</v>
      </c>
      <c r="H7" s="1">
        <f>AVERAGE(H9:H44)</f>
        <v>93.514386203587236</v>
      </c>
      <c r="J7">
        <f>G7/B7</f>
        <v>1.1002073891598796</v>
      </c>
      <c r="K7">
        <f>H7/C7</f>
        <v>0.99532564255129696</v>
      </c>
    </row>
    <row r="8" spans="1:16" x14ac:dyDescent="0.3">
      <c r="B8" t="s">
        <v>12</v>
      </c>
      <c r="C8" t="s">
        <v>12</v>
      </c>
      <c r="G8" t="s">
        <v>12</v>
      </c>
      <c r="H8" t="s">
        <v>12</v>
      </c>
    </row>
    <row r="9" spans="1:16" x14ac:dyDescent="0.3">
      <c r="B9" s="1">
        <v>5.4426685621667197</v>
      </c>
      <c r="C9" s="1">
        <v>100.15925321260301</v>
      </c>
      <c r="G9" s="4">
        <v>6.1353043202972</v>
      </c>
      <c r="H9" s="1">
        <v>94.955038789131095</v>
      </c>
      <c r="P9" s="2"/>
    </row>
    <row r="10" spans="1:16" x14ac:dyDescent="0.3">
      <c r="B10" s="1">
        <v>5.5383834898573099</v>
      </c>
      <c r="C10" s="1">
        <v>101.642543502994</v>
      </c>
      <c r="G10" s="4">
        <v>6.1661442914761304</v>
      </c>
      <c r="H10" s="1">
        <v>105.380740615829</v>
      </c>
      <c r="P10" s="3"/>
    </row>
    <row r="11" spans="1:16" x14ac:dyDescent="0.3">
      <c r="B11" s="1">
        <v>5.4214999338577297</v>
      </c>
      <c r="C11" s="1">
        <v>92.268797460760197</v>
      </c>
      <c r="G11" s="4">
        <v>6.00374874071374</v>
      </c>
      <c r="H11" s="1">
        <v>91.582639594833097</v>
      </c>
      <c r="P11" s="3"/>
    </row>
    <row r="12" spans="1:16" x14ac:dyDescent="0.3">
      <c r="B12" s="1">
        <v>5.3881139284361899</v>
      </c>
      <c r="C12" s="1">
        <v>92.656937688217099</v>
      </c>
      <c r="G12" s="4">
        <v>6.0313558125985498</v>
      </c>
      <c r="H12" s="1">
        <v>93.732132312277201</v>
      </c>
      <c r="P12" s="3"/>
    </row>
    <row r="13" spans="1:16" x14ac:dyDescent="0.3">
      <c r="B13" s="1">
        <v>5.5291355030766702</v>
      </c>
      <c r="C13" s="1">
        <v>96.350252437663201</v>
      </c>
      <c r="G13" s="4">
        <v>6.0350977142670503</v>
      </c>
      <c r="H13" s="1">
        <v>93.418655705535599</v>
      </c>
      <c r="P13" s="3"/>
    </row>
    <row r="14" spans="1:16" x14ac:dyDescent="0.3">
      <c r="B14" s="1">
        <v>5.4492824384885097</v>
      </c>
      <c r="C14" s="1">
        <v>93.011142734898002</v>
      </c>
      <c r="G14" s="4">
        <v>6.0004092279093202</v>
      </c>
      <c r="H14" s="1">
        <v>95.884631611237893</v>
      </c>
      <c r="P14" s="3"/>
    </row>
    <row r="15" spans="1:16" x14ac:dyDescent="0.3">
      <c r="B15" s="1">
        <v>5.3856734623094198</v>
      </c>
      <c r="C15" s="1">
        <v>95.103139354626094</v>
      </c>
      <c r="G15" s="4">
        <v>5.9874503041624596</v>
      </c>
      <c r="H15" s="1">
        <v>92.012403271963393</v>
      </c>
      <c r="P15" s="3"/>
    </row>
    <row r="16" spans="1:16" x14ac:dyDescent="0.3">
      <c r="B16" s="1">
        <v>5.5198086613526298</v>
      </c>
      <c r="C16" s="1">
        <v>96.506465933211402</v>
      </c>
      <c r="G16" s="4">
        <v>6.0166372051998698</v>
      </c>
      <c r="H16" s="1">
        <v>90.2820410963825</v>
      </c>
      <c r="P16" s="3"/>
    </row>
    <row r="17" spans="2:16" x14ac:dyDescent="0.3">
      <c r="B17" s="1">
        <v>5.3597030724497197</v>
      </c>
      <c r="C17" s="1">
        <v>95.486359773496204</v>
      </c>
      <c r="G17" s="4">
        <v>6.0754301100745796</v>
      </c>
      <c r="H17" s="1">
        <v>95.024516325204104</v>
      </c>
      <c r="P17" s="3"/>
    </row>
    <row r="18" spans="2:16" x14ac:dyDescent="0.3">
      <c r="B18" s="1">
        <v>5.3989879057271901</v>
      </c>
      <c r="C18" s="1">
        <v>97.160956841083305</v>
      </c>
      <c r="G18" s="4">
        <v>6.0046824513756398</v>
      </c>
      <c r="H18" s="1">
        <v>90.258409827346398</v>
      </c>
      <c r="P18" s="3"/>
    </row>
    <row r="19" spans="2:16" x14ac:dyDescent="0.3">
      <c r="B19" s="1">
        <v>5.5087313391726296</v>
      </c>
      <c r="C19" s="1">
        <v>95.9462700887441</v>
      </c>
      <c r="G19" s="4">
        <v>5.8732666521791996</v>
      </c>
      <c r="H19" s="1">
        <v>92.350599817145707</v>
      </c>
      <c r="P19" s="3"/>
    </row>
    <row r="20" spans="2:16" x14ac:dyDescent="0.3">
      <c r="B20" s="1">
        <v>5.3743994780382804</v>
      </c>
      <c r="C20" s="1">
        <v>91.878830198737106</v>
      </c>
      <c r="G20" s="4">
        <v>5.91400329528265</v>
      </c>
      <c r="H20" s="1">
        <v>96.396691665542093</v>
      </c>
      <c r="P20" s="3"/>
    </row>
    <row r="21" spans="2:16" x14ac:dyDescent="0.3">
      <c r="B21" s="1">
        <v>5.3631438320091798</v>
      </c>
      <c r="C21" s="1">
        <v>92.796228761264402</v>
      </c>
      <c r="G21" s="4">
        <v>6.0126072348500896</v>
      </c>
      <c r="H21" s="1">
        <v>84.148876191769006</v>
      </c>
      <c r="P21" s="3"/>
    </row>
    <row r="22" spans="2:16" x14ac:dyDescent="0.3">
      <c r="B22" s="1">
        <v>5.4165107162956199</v>
      </c>
      <c r="C22" s="1">
        <v>95.759757919333197</v>
      </c>
      <c r="G22" s="4">
        <v>5.9802818148001604</v>
      </c>
      <c r="H22" s="1">
        <v>89.810141361147302</v>
      </c>
      <c r="P22" s="3"/>
    </row>
    <row r="23" spans="2:16" x14ac:dyDescent="0.3">
      <c r="B23" s="1">
        <v>5.4527886651791704</v>
      </c>
      <c r="C23" s="1">
        <v>84.264455567353494</v>
      </c>
      <c r="G23" s="4">
        <v>6.0517778005054996</v>
      </c>
      <c r="H23" s="1">
        <v>91.088784238014298</v>
      </c>
      <c r="P23" s="3"/>
    </row>
    <row r="24" spans="2:16" x14ac:dyDescent="0.3">
      <c r="B24" s="1">
        <v>5.46727725219018</v>
      </c>
      <c r="C24" s="1">
        <v>96.228793579630207</v>
      </c>
      <c r="G24" s="4">
        <v>5.9358312894286902</v>
      </c>
      <c r="H24" s="1">
        <v>92.406069230608097</v>
      </c>
      <c r="P24" s="3"/>
    </row>
    <row r="25" spans="2:16" x14ac:dyDescent="0.3">
      <c r="B25" s="1">
        <v>5.5059772889448402</v>
      </c>
      <c r="C25" s="1">
        <v>94.690692851774898</v>
      </c>
      <c r="G25" s="4">
        <v>5.9331476653657003</v>
      </c>
      <c r="H25" s="1">
        <v>93.049223039000495</v>
      </c>
      <c r="P25" s="3"/>
    </row>
    <row r="26" spans="2:16" x14ac:dyDescent="0.3">
      <c r="B26" s="1">
        <v>5.3636529909606701</v>
      </c>
      <c r="C26" s="1">
        <v>93.540119357190406</v>
      </c>
      <c r="G26" s="4">
        <v>5.8773606419017597</v>
      </c>
      <c r="H26" s="1">
        <v>93.847366642894002</v>
      </c>
      <c r="P26" s="3"/>
    </row>
    <row r="27" spans="2:16" x14ac:dyDescent="0.3">
      <c r="B27" s="1">
        <v>5.3743186035800896</v>
      </c>
      <c r="C27" s="1">
        <v>90.011431451776303</v>
      </c>
      <c r="G27" s="4">
        <v>5.9686526363538297</v>
      </c>
      <c r="H27" s="1">
        <v>95.776266641125005</v>
      </c>
      <c r="P27" s="3"/>
    </row>
    <row r="28" spans="2:16" x14ac:dyDescent="0.3">
      <c r="B28" s="1">
        <v>5.5260861660512202</v>
      </c>
      <c r="C28" s="1">
        <v>93.033640964588102</v>
      </c>
      <c r="G28" s="4">
        <v>5.8834084938769404</v>
      </c>
      <c r="H28" s="1">
        <v>90.095771805446006</v>
      </c>
      <c r="P28" s="3"/>
    </row>
    <row r="29" spans="2:16" x14ac:dyDescent="0.3">
      <c r="B29" s="1">
        <v>5.36432914236185</v>
      </c>
      <c r="C29" s="1">
        <v>91.939650813199904</v>
      </c>
      <c r="G29" s="4">
        <v>5.8204168582553999</v>
      </c>
      <c r="H29" s="1">
        <v>94.628865589176101</v>
      </c>
      <c r="P29" s="3"/>
    </row>
    <row r="30" spans="2:16" x14ac:dyDescent="0.3">
      <c r="B30" s="1">
        <v>5.4010553662184799</v>
      </c>
      <c r="C30" s="1">
        <v>93.252266030076598</v>
      </c>
      <c r="G30" s="4">
        <v>5.7558230222560303</v>
      </c>
      <c r="H30" s="1">
        <v>95.842358488746001</v>
      </c>
      <c r="P30" s="3"/>
    </row>
    <row r="31" spans="2:16" x14ac:dyDescent="0.3">
      <c r="B31" s="1">
        <v>5.3765290848717404</v>
      </c>
      <c r="C31" s="1">
        <v>90.803428737472402</v>
      </c>
      <c r="G31" s="4">
        <v>5.9820383317052004</v>
      </c>
      <c r="H31" s="1">
        <v>90.615825147707099</v>
      </c>
      <c r="P31" s="3"/>
    </row>
    <row r="32" spans="2:16" x14ac:dyDescent="0.3">
      <c r="B32" s="1">
        <v>5.3836786245346602</v>
      </c>
      <c r="C32" s="1">
        <v>92.327578247625993</v>
      </c>
      <c r="G32" s="4">
        <v>5.9301675331629999</v>
      </c>
      <c r="H32" s="1">
        <v>97.194953638015605</v>
      </c>
      <c r="P32" s="3"/>
    </row>
    <row r="33" spans="2:16" x14ac:dyDescent="0.3">
      <c r="B33" s="1">
        <v>5.3442498543691697</v>
      </c>
      <c r="C33" s="1">
        <v>93.890542405669194</v>
      </c>
      <c r="G33" s="4">
        <v>6.0863124311106196</v>
      </c>
      <c r="H33" s="1">
        <v>95.1212320102116</v>
      </c>
      <c r="P33" s="3"/>
    </row>
    <row r="34" spans="2:16" x14ac:dyDescent="0.3">
      <c r="B34" s="1">
        <v>5.4025230863317404</v>
      </c>
      <c r="C34" s="1">
        <v>93.783996698815201</v>
      </c>
      <c r="G34" s="4">
        <v>5.9922759562923797</v>
      </c>
      <c r="H34" s="1">
        <v>93.604912385810707</v>
      </c>
      <c r="P34" s="3"/>
    </row>
    <row r="35" spans="2:16" x14ac:dyDescent="0.3">
      <c r="B35" s="1">
        <v>5.3675223033969903</v>
      </c>
      <c r="C35" s="1">
        <v>92.885008359648296</v>
      </c>
      <c r="G35" s="4">
        <v>5.9419118695630901</v>
      </c>
      <c r="H35" s="1">
        <v>96.517643425210295</v>
      </c>
      <c r="P35" s="3"/>
    </row>
    <row r="36" spans="2:16" x14ac:dyDescent="0.3">
      <c r="B36" s="1">
        <v>5.4170095182274096</v>
      </c>
      <c r="C36" s="1">
        <v>92.662947793696901</v>
      </c>
      <c r="G36" s="4">
        <v>5.9383833345210801</v>
      </c>
      <c r="H36" s="1">
        <v>94.408202184614694</v>
      </c>
      <c r="P36" s="3"/>
    </row>
    <row r="37" spans="2:16" x14ac:dyDescent="0.3">
      <c r="B37" s="1">
        <v>5.4058700180178301</v>
      </c>
      <c r="C37" s="1">
        <v>89.585666293384406</v>
      </c>
      <c r="G37" s="4">
        <v>5.81995277690317</v>
      </c>
      <c r="H37" s="1">
        <v>91.141917079073394</v>
      </c>
      <c r="P37" s="3"/>
    </row>
    <row r="38" spans="2:16" x14ac:dyDescent="0.3">
      <c r="B38" s="1">
        <v>5.3982680196886399</v>
      </c>
      <c r="C38" s="1">
        <v>96.537210267686802</v>
      </c>
      <c r="G38" s="4">
        <v>6.0910094264461003</v>
      </c>
      <c r="H38" s="1">
        <v>92.001398421250101</v>
      </c>
      <c r="P38" s="3"/>
    </row>
    <row r="39" spans="2:16" x14ac:dyDescent="0.3">
      <c r="B39" s="1">
        <v>5.4950459413316199</v>
      </c>
      <c r="C39" s="1">
        <v>92.255177821859903</v>
      </c>
      <c r="G39" s="4">
        <v>6.01684717208183</v>
      </c>
      <c r="H39" s="1">
        <v>95.7881931473203</v>
      </c>
      <c r="P39" s="3"/>
    </row>
    <row r="40" spans="2:16" x14ac:dyDescent="0.3">
      <c r="B40" s="1">
        <v>5.4517779338197201</v>
      </c>
      <c r="C40" s="1">
        <v>92.544606500353296</v>
      </c>
      <c r="G40" s="4">
        <v>5.9677265348991604</v>
      </c>
      <c r="H40" s="1">
        <v>94.568013315181304</v>
      </c>
      <c r="P40" s="3"/>
    </row>
    <row r="41" spans="2:16" x14ac:dyDescent="0.3">
      <c r="B41" s="1">
        <v>5.5439348521128702</v>
      </c>
      <c r="C41" s="1">
        <v>95.812055072762305</v>
      </c>
      <c r="G41" s="4">
        <v>6.0095214858422397</v>
      </c>
      <c r="H41" s="1">
        <v>97.855975575143901</v>
      </c>
      <c r="P41" s="3"/>
    </row>
    <row r="42" spans="2:16" x14ac:dyDescent="0.3">
      <c r="B42" s="1">
        <v>5.4178576923827002</v>
      </c>
      <c r="C42" s="1">
        <v>98.980500841325807</v>
      </c>
      <c r="G42" s="4">
        <v>5.9672992003819996</v>
      </c>
      <c r="H42" s="1">
        <v>92.661230541123203</v>
      </c>
      <c r="P42" s="3"/>
    </row>
    <row r="43" spans="2:16" x14ac:dyDescent="0.3">
      <c r="B43" s="1">
        <v>5.44080889594008</v>
      </c>
      <c r="C43" s="1">
        <v>95.527406813030495</v>
      </c>
      <c r="G43" s="4">
        <v>5.9466077873207199</v>
      </c>
      <c r="H43" s="1">
        <v>93.478911157640098</v>
      </c>
      <c r="P43" s="3"/>
    </row>
    <row r="44" spans="2:16" x14ac:dyDescent="0.3">
      <c r="B44" s="1">
        <v>5.53064002225537</v>
      </c>
      <c r="C44" s="1">
        <v>91.044001565951802</v>
      </c>
      <c r="G44" s="4">
        <v>5.9676268180375098</v>
      </c>
      <c r="H44" s="1">
        <v>89.587271440483804</v>
      </c>
      <c r="P44" s="3"/>
    </row>
    <row r="45" spans="2:16" x14ac:dyDescent="0.3">
      <c r="C45" s="4"/>
      <c r="H45" s="1"/>
    </row>
    <row r="46" spans="2:16" x14ac:dyDescent="0.3">
      <c r="C46" s="4"/>
      <c r="H46" s="1"/>
    </row>
    <row r="47" spans="2:16" x14ac:dyDescent="0.3">
      <c r="C47" s="4"/>
      <c r="H47" s="1"/>
    </row>
    <row r="48" spans="2:16" x14ac:dyDescent="0.3">
      <c r="C48" s="4"/>
      <c r="H48" s="1"/>
    </row>
    <row r="49" spans="3:13" x14ac:dyDescent="0.3">
      <c r="C49" s="4"/>
      <c r="H49" s="1"/>
      <c r="M49" s="2"/>
    </row>
    <row r="50" spans="3:13" x14ac:dyDescent="0.3">
      <c r="C50" s="4"/>
      <c r="D50" s="2"/>
      <c r="H50" s="1"/>
      <c r="M50" s="3"/>
    </row>
    <row r="51" spans="3:13" x14ac:dyDescent="0.3">
      <c r="C51" s="4"/>
      <c r="D51" s="3"/>
      <c r="H51" s="1"/>
      <c r="M51" s="3"/>
    </row>
    <row r="52" spans="3:13" x14ac:dyDescent="0.3">
      <c r="C52" s="4"/>
      <c r="D52" s="3"/>
      <c r="H52" s="1"/>
      <c r="M52" s="3"/>
    </row>
    <row r="53" spans="3:13" x14ac:dyDescent="0.3">
      <c r="C53" s="4"/>
      <c r="D53" s="3"/>
      <c r="H53" s="1"/>
      <c r="M53" s="3"/>
    </row>
    <row r="54" spans="3:13" x14ac:dyDescent="0.3">
      <c r="C54" s="4"/>
      <c r="D54" s="3"/>
      <c r="H54" s="1"/>
      <c r="M54" s="3"/>
    </row>
    <row r="55" spans="3:13" x14ac:dyDescent="0.3">
      <c r="C55" s="4"/>
      <c r="D55" s="3"/>
      <c r="H55" s="1"/>
      <c r="M55" s="3"/>
    </row>
    <row r="56" spans="3:13" x14ac:dyDescent="0.3">
      <c r="C56" s="4"/>
      <c r="D56" s="3"/>
      <c r="H56" s="1"/>
      <c r="M56" s="3"/>
    </row>
    <row r="57" spans="3:13" x14ac:dyDescent="0.3">
      <c r="C57" s="4"/>
      <c r="D57" s="3"/>
      <c r="H57" s="1"/>
      <c r="M57" s="3"/>
    </row>
    <row r="58" spans="3:13" x14ac:dyDescent="0.3">
      <c r="C58" s="4"/>
      <c r="D58" s="3"/>
      <c r="H58" s="1"/>
      <c r="M58" s="3"/>
    </row>
    <row r="59" spans="3:13" x14ac:dyDescent="0.3">
      <c r="C59" s="4"/>
      <c r="D59" s="3"/>
      <c r="H59" s="1"/>
      <c r="M59" s="3"/>
    </row>
    <row r="60" spans="3:13" x14ac:dyDescent="0.3">
      <c r="C60" s="4"/>
      <c r="D60" s="3"/>
      <c r="H60" s="1"/>
      <c r="M60" s="3"/>
    </row>
    <row r="61" spans="3:13" x14ac:dyDescent="0.3">
      <c r="C61" s="4"/>
      <c r="D61" s="3"/>
      <c r="H61" s="1"/>
      <c r="M61" s="3"/>
    </row>
    <row r="62" spans="3:13" x14ac:dyDescent="0.3">
      <c r="C62" s="4"/>
      <c r="D62" s="3"/>
      <c r="H62" s="1"/>
      <c r="M62" s="3"/>
    </row>
    <row r="63" spans="3:13" x14ac:dyDescent="0.3">
      <c r="C63" s="4"/>
      <c r="D63" s="3"/>
      <c r="H63" s="1"/>
      <c r="M63" s="3"/>
    </row>
    <row r="64" spans="3:13" x14ac:dyDescent="0.3">
      <c r="C64" s="4"/>
      <c r="D64" s="3"/>
      <c r="H64" s="1"/>
      <c r="M64" s="3"/>
    </row>
    <row r="65" spans="3:13" x14ac:dyDescent="0.3">
      <c r="C65" s="4"/>
      <c r="D65" s="3"/>
      <c r="H65" s="1"/>
      <c r="M65" s="3"/>
    </row>
    <row r="66" spans="3:13" x14ac:dyDescent="0.3">
      <c r="C66" s="4"/>
      <c r="D66" s="3"/>
      <c r="H66" s="1"/>
      <c r="M66" s="3"/>
    </row>
    <row r="67" spans="3:13" x14ac:dyDescent="0.3">
      <c r="C67" s="4"/>
      <c r="D67" s="3"/>
      <c r="H67" s="1"/>
      <c r="M67" s="3"/>
    </row>
    <row r="68" spans="3:13" x14ac:dyDescent="0.3">
      <c r="C68" s="4"/>
      <c r="D68" s="3"/>
      <c r="H68" s="1"/>
      <c r="M68" s="3"/>
    </row>
    <row r="69" spans="3:13" x14ac:dyDescent="0.3">
      <c r="C69" s="4"/>
      <c r="D69" s="3"/>
      <c r="H69" s="1"/>
      <c r="M69" s="3"/>
    </row>
    <row r="70" spans="3:13" x14ac:dyDescent="0.3">
      <c r="C70" s="4"/>
      <c r="D70" s="3"/>
      <c r="H70" s="1"/>
      <c r="M70" s="3"/>
    </row>
    <row r="71" spans="3:13" x14ac:dyDescent="0.3">
      <c r="C71" s="4"/>
      <c r="D71" s="3"/>
      <c r="H71" s="1"/>
      <c r="M71" s="3"/>
    </row>
    <row r="72" spans="3:13" x14ac:dyDescent="0.3">
      <c r="C72" s="4"/>
      <c r="D72" s="3"/>
      <c r="H72" s="1"/>
      <c r="M72" s="3"/>
    </row>
    <row r="73" spans="3:13" x14ac:dyDescent="0.3">
      <c r="C73" s="4"/>
      <c r="D73" s="3"/>
      <c r="H73" s="1"/>
      <c r="M73" s="3"/>
    </row>
    <row r="74" spans="3:13" x14ac:dyDescent="0.3">
      <c r="C74" s="4"/>
      <c r="D74" s="3"/>
      <c r="H74" s="1"/>
      <c r="M74" s="3"/>
    </row>
    <row r="75" spans="3:13" x14ac:dyDescent="0.3">
      <c r="C75" s="4"/>
      <c r="D75" s="3"/>
      <c r="H75" s="1"/>
      <c r="M75" s="3"/>
    </row>
    <row r="76" spans="3:13" x14ac:dyDescent="0.3">
      <c r="C76" s="4"/>
      <c r="D76" s="3"/>
      <c r="H76" s="1"/>
      <c r="M76" s="3"/>
    </row>
    <row r="77" spans="3:13" x14ac:dyDescent="0.3">
      <c r="C77" s="4"/>
      <c r="D77" s="3"/>
      <c r="H77" s="1"/>
      <c r="M77" s="3"/>
    </row>
    <row r="78" spans="3:13" x14ac:dyDescent="0.3">
      <c r="C78" s="4"/>
      <c r="D78" s="3"/>
      <c r="H78" s="1"/>
      <c r="M78" s="3"/>
    </row>
    <row r="79" spans="3:13" x14ac:dyDescent="0.3">
      <c r="C79" s="4"/>
      <c r="D79" s="3"/>
      <c r="H79" s="1"/>
      <c r="M79" s="3"/>
    </row>
    <row r="80" spans="3:13" x14ac:dyDescent="0.3">
      <c r="C80" s="4"/>
      <c r="D80" s="3"/>
      <c r="H80" s="1"/>
      <c r="M80" s="3"/>
    </row>
    <row r="81" spans="4:13" x14ac:dyDescent="0.3">
      <c r="D81" s="3"/>
      <c r="M81" s="3"/>
    </row>
    <row r="82" spans="4:13" x14ac:dyDescent="0.3">
      <c r="D82" s="3"/>
      <c r="M82" s="3"/>
    </row>
    <row r="83" spans="4:13" x14ac:dyDescent="0.3">
      <c r="D83" s="3"/>
      <c r="M83" s="3"/>
    </row>
    <row r="84" spans="4:13" x14ac:dyDescent="0.3">
      <c r="D84" s="3"/>
      <c r="M84" s="3"/>
    </row>
    <row r="85" spans="4:13" x14ac:dyDescent="0.3">
      <c r="D85" s="3"/>
    </row>
  </sheetData>
  <mergeCells count="2">
    <mergeCell ref="B3:C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50C-C039-4700-A613-589A11F813E6}">
  <dimension ref="A1:A42"/>
  <sheetViews>
    <sheetView workbookViewId="0"/>
  </sheetViews>
  <sheetFormatPr defaultRowHeight="14.4" x14ac:dyDescent="0.3"/>
  <cols>
    <col min="1" max="1" width="10" bestFit="1" customWidth="1"/>
  </cols>
  <sheetData>
    <row r="1" spans="1:1" x14ac:dyDescent="0.3">
      <c r="A1" t="s">
        <v>10</v>
      </c>
    </row>
    <row r="3" spans="1:1" x14ac:dyDescent="0.3">
      <c r="A3" t="s">
        <v>18</v>
      </c>
    </row>
    <row r="4" spans="1:1" ht="16.2" customHeight="1" x14ac:dyDescent="0.3">
      <c r="A4" s="7">
        <f>AVERAGE(A6:A42)</f>
        <v>4.6783783783783797</v>
      </c>
    </row>
    <row r="5" spans="1:1" x14ac:dyDescent="0.3">
      <c r="A5" t="s">
        <v>13</v>
      </c>
    </row>
    <row r="6" spans="1:1" x14ac:dyDescent="0.3">
      <c r="A6" s="7">
        <v>4.4000000000000004</v>
      </c>
    </row>
    <row r="7" spans="1:1" x14ac:dyDescent="0.3">
      <c r="A7" s="7">
        <v>4.4000000000000004</v>
      </c>
    </row>
    <row r="8" spans="1:1" x14ac:dyDescent="0.3">
      <c r="A8" s="7">
        <v>4.7</v>
      </c>
    </row>
    <row r="9" spans="1:1" x14ac:dyDescent="0.3">
      <c r="A9" s="7">
        <v>4.9000000000000004</v>
      </c>
    </row>
    <row r="10" spans="1:1" x14ac:dyDescent="0.3">
      <c r="A10" s="7">
        <v>4.9000000000000004</v>
      </c>
    </row>
    <row r="11" spans="1:1" x14ac:dyDescent="0.3">
      <c r="A11" s="7">
        <v>4.7</v>
      </c>
    </row>
    <row r="12" spans="1:1" x14ac:dyDescent="0.3">
      <c r="A12" s="7">
        <v>4.5999999999999996</v>
      </c>
    </row>
    <row r="13" spans="1:1" x14ac:dyDescent="0.3">
      <c r="A13" s="7">
        <v>4.2</v>
      </c>
    </row>
    <row r="14" spans="1:1" x14ac:dyDescent="0.3">
      <c r="A14" s="7">
        <v>4.8</v>
      </c>
    </row>
    <row r="15" spans="1:1" x14ac:dyDescent="0.3">
      <c r="A15" s="7">
        <v>4.8</v>
      </c>
    </row>
    <row r="16" spans="1:1" x14ac:dyDescent="0.3">
      <c r="A16" s="7">
        <v>4.9000000000000004</v>
      </c>
    </row>
    <row r="17" spans="1:1" x14ac:dyDescent="0.3">
      <c r="A17" s="7">
        <v>4.8</v>
      </c>
    </row>
    <row r="18" spans="1:1" x14ac:dyDescent="0.3">
      <c r="A18" s="7">
        <v>4.9000000000000004</v>
      </c>
    </row>
    <row r="19" spans="1:1" x14ac:dyDescent="0.3">
      <c r="A19" s="7">
        <v>4.9000000000000004</v>
      </c>
    </row>
    <row r="20" spans="1:1" x14ac:dyDescent="0.3">
      <c r="A20" s="7">
        <v>5</v>
      </c>
    </row>
    <row r="21" spans="1:1" x14ac:dyDescent="0.3">
      <c r="A21" s="7">
        <v>4.9000000000000004</v>
      </c>
    </row>
    <row r="22" spans="1:1" x14ac:dyDescent="0.3">
      <c r="A22" s="7">
        <v>3.9</v>
      </c>
    </row>
    <row r="23" spans="1:1" x14ac:dyDescent="0.3">
      <c r="A23" s="7">
        <v>4.3</v>
      </c>
    </row>
    <row r="24" spans="1:1" x14ac:dyDescent="0.3">
      <c r="A24" s="7">
        <v>4.7</v>
      </c>
    </row>
    <row r="25" spans="1:1" x14ac:dyDescent="0.3">
      <c r="A25" s="7">
        <v>4.8</v>
      </c>
    </row>
    <row r="26" spans="1:1" x14ac:dyDescent="0.3">
      <c r="A26" s="7">
        <v>4.8</v>
      </c>
    </row>
    <row r="27" spans="1:1" x14ac:dyDescent="0.3">
      <c r="A27" s="7">
        <v>4.8</v>
      </c>
    </row>
    <row r="28" spans="1:1" x14ac:dyDescent="0.3">
      <c r="A28" s="7">
        <v>4.7</v>
      </c>
    </row>
    <row r="29" spans="1:1" x14ac:dyDescent="0.3">
      <c r="A29" s="7">
        <v>4.5</v>
      </c>
    </row>
    <row r="30" spans="1:1" x14ac:dyDescent="0.3">
      <c r="A30" s="7">
        <v>4.0999999999999996</v>
      </c>
    </row>
    <row r="31" spans="1:1" x14ac:dyDescent="0.3">
      <c r="A31" s="7">
        <v>4.9000000000000004</v>
      </c>
    </row>
    <row r="32" spans="1:1" x14ac:dyDescent="0.3">
      <c r="A32" s="7">
        <v>4.8</v>
      </c>
    </row>
    <row r="33" spans="1:1" x14ac:dyDescent="0.3">
      <c r="A33" s="7">
        <v>4.8</v>
      </c>
    </row>
    <row r="34" spans="1:1" x14ac:dyDescent="0.3">
      <c r="A34" s="7">
        <v>4.8</v>
      </c>
    </row>
    <row r="35" spans="1:1" x14ac:dyDescent="0.3">
      <c r="A35" s="7">
        <v>4.5999999999999996</v>
      </c>
    </row>
    <row r="36" spans="1:1" x14ac:dyDescent="0.3">
      <c r="A36" s="7">
        <v>4.5</v>
      </c>
    </row>
    <row r="37" spans="1:1" x14ac:dyDescent="0.3">
      <c r="A37" s="7">
        <v>4.8</v>
      </c>
    </row>
    <row r="38" spans="1:1" x14ac:dyDescent="0.3">
      <c r="A38" s="7">
        <v>4.7</v>
      </c>
    </row>
    <row r="39" spans="1:1" x14ac:dyDescent="0.3">
      <c r="A39" s="7">
        <v>4.8</v>
      </c>
    </row>
    <row r="40" spans="1:1" x14ac:dyDescent="0.3">
      <c r="A40" s="7">
        <v>4.8</v>
      </c>
    </row>
    <row r="41" spans="1:1" x14ac:dyDescent="0.3">
      <c r="A41" s="7">
        <v>4.3</v>
      </c>
    </row>
    <row r="42" spans="1:1" x14ac:dyDescent="0.3">
      <c r="A42" s="7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1D5-1AC2-402C-B7E5-C5A4311AD27A}">
  <dimension ref="A1:BB281"/>
  <sheetViews>
    <sheetView tabSelected="1" topLeftCell="A208" workbookViewId="0">
      <selection activeCell="B231" sqref="B231"/>
    </sheetView>
  </sheetViews>
  <sheetFormatPr defaultRowHeight="14.4" x14ac:dyDescent="0.3"/>
  <cols>
    <col min="1" max="1" width="5.88671875" customWidth="1"/>
    <col min="2" max="2" width="29.6640625" customWidth="1"/>
    <col min="12" max="12" width="12" bestFit="1" customWidth="1"/>
    <col min="15" max="15" width="29.6640625" customWidth="1"/>
    <col min="25" max="25" width="12" customWidth="1"/>
    <col min="28" max="28" width="29.6640625" customWidth="1"/>
    <col min="38" max="39" width="12" customWidth="1"/>
    <col min="42" max="42" width="29.6640625" customWidth="1"/>
    <col min="52" max="53" width="12" customWidth="1"/>
  </cols>
  <sheetData>
    <row r="1" spans="1:54" s="5" customFormat="1" ht="57.6" customHeight="1" x14ac:dyDescent="0.3">
      <c r="B1" s="11" t="s">
        <v>89</v>
      </c>
      <c r="C1" s="11"/>
      <c r="D1" s="11"/>
      <c r="E1" s="11"/>
      <c r="F1" s="11"/>
      <c r="G1" s="11"/>
      <c r="H1" s="11"/>
      <c r="I1" s="11"/>
      <c r="J1" s="11"/>
      <c r="K1" s="11"/>
      <c r="L1" s="11"/>
      <c r="O1" s="11" t="s">
        <v>96</v>
      </c>
      <c r="P1" s="11"/>
      <c r="Q1" s="11"/>
      <c r="R1" s="11"/>
      <c r="S1" s="11"/>
      <c r="T1" s="11"/>
      <c r="U1" s="11"/>
      <c r="V1" s="11"/>
      <c r="W1" s="11"/>
      <c r="X1" s="11"/>
      <c r="Y1" s="11"/>
      <c r="AB1" s="11" t="s">
        <v>97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6"/>
      <c r="AN1" s="5" t="s">
        <v>58</v>
      </c>
      <c r="AP1" s="11" t="s">
        <v>98</v>
      </c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6"/>
      <c r="BB1" s="5" t="s">
        <v>58</v>
      </c>
    </row>
    <row r="3" spans="1:54" x14ac:dyDescent="0.3">
      <c r="A3">
        <v>0</v>
      </c>
      <c r="B3" t="s">
        <v>0</v>
      </c>
      <c r="O3" t="s">
        <v>0</v>
      </c>
      <c r="AB3" t="s">
        <v>0</v>
      </c>
      <c r="AP3" t="s">
        <v>0</v>
      </c>
    </row>
    <row r="4" spans="1:54" x14ac:dyDescent="0.3">
      <c r="B4" t="s">
        <v>1</v>
      </c>
      <c r="C4">
        <v>1</v>
      </c>
      <c r="D4" t="s">
        <v>2</v>
      </c>
      <c r="E4">
        <v>1.1092404</v>
      </c>
      <c r="F4" t="s">
        <v>3</v>
      </c>
      <c r="G4">
        <v>1109.2403999999999</v>
      </c>
      <c r="H4" t="s">
        <v>4</v>
      </c>
      <c r="I4">
        <v>1109240.3999999999</v>
      </c>
      <c r="J4" t="s">
        <v>5</v>
      </c>
      <c r="K4" t="s">
        <v>6</v>
      </c>
      <c r="L4">
        <v>0.90151782999999996</v>
      </c>
      <c r="O4" t="s">
        <v>1</v>
      </c>
      <c r="P4">
        <v>1</v>
      </c>
      <c r="Q4" t="s">
        <v>2</v>
      </c>
      <c r="R4">
        <v>1.0861859</v>
      </c>
      <c r="S4" t="s">
        <v>3</v>
      </c>
      <c r="T4">
        <v>1086.1858999999999</v>
      </c>
      <c r="U4" t="s">
        <v>4</v>
      </c>
      <c r="V4">
        <v>1086185.8999999999</v>
      </c>
      <c r="W4" t="s">
        <v>5</v>
      </c>
      <c r="X4" t="s">
        <v>6</v>
      </c>
      <c r="Y4">
        <v>0.92065271999999998</v>
      </c>
      <c r="AB4" t="s">
        <v>1</v>
      </c>
      <c r="AC4">
        <v>1</v>
      </c>
      <c r="AD4" t="s">
        <v>2</v>
      </c>
      <c r="AE4">
        <v>7.1301306999999996</v>
      </c>
      <c r="AF4" t="s">
        <v>3</v>
      </c>
      <c r="AG4">
        <v>7130.1306999999997</v>
      </c>
      <c r="AH4" t="s">
        <v>4</v>
      </c>
      <c r="AI4">
        <v>7130130.7000000002</v>
      </c>
      <c r="AJ4" t="s">
        <v>5</v>
      </c>
      <c r="AK4" t="s">
        <v>6</v>
      </c>
      <c r="AL4">
        <v>0.14024987999999999</v>
      </c>
      <c r="AN4" s="8">
        <f>L4/AL4</f>
        <v>6.427940116597604</v>
      </c>
      <c r="AP4" t="s">
        <v>1</v>
      </c>
      <c r="AQ4">
        <v>1</v>
      </c>
      <c r="AR4" t="s">
        <v>2</v>
      </c>
      <c r="AS4">
        <v>7.3557337</v>
      </c>
      <c r="AT4" t="s">
        <v>3</v>
      </c>
      <c r="AU4">
        <v>7355.7336999999998</v>
      </c>
      <c r="AV4" t="s">
        <v>4</v>
      </c>
      <c r="AW4">
        <v>7355733.7000000002</v>
      </c>
      <c r="AX4" t="s">
        <v>5</v>
      </c>
      <c r="AY4" t="s">
        <v>6</v>
      </c>
      <c r="AZ4">
        <v>0.13594837000000001</v>
      </c>
      <c r="BB4" s="8">
        <f>Y4/AZ4</f>
        <v>6.7720761933372202</v>
      </c>
    </row>
    <row r="5" spans="1:54" x14ac:dyDescent="0.3">
      <c r="B5" t="s">
        <v>7</v>
      </c>
      <c r="C5">
        <v>100</v>
      </c>
      <c r="D5" t="s">
        <v>2</v>
      </c>
      <c r="E5">
        <v>1.0813166400000001</v>
      </c>
      <c r="F5" t="s">
        <v>3</v>
      </c>
      <c r="G5">
        <v>1081.31664</v>
      </c>
      <c r="H5" t="s">
        <v>4</v>
      </c>
      <c r="I5">
        <v>1081316.642</v>
      </c>
      <c r="J5" t="s">
        <v>5</v>
      </c>
      <c r="K5" t="s">
        <v>6</v>
      </c>
      <c r="L5">
        <v>0.92479849000000003</v>
      </c>
      <c r="O5" t="s">
        <v>7</v>
      </c>
      <c r="P5">
        <v>100</v>
      </c>
      <c r="Q5" t="s">
        <v>2</v>
      </c>
      <c r="R5">
        <v>1.08615258</v>
      </c>
      <c r="S5" t="s">
        <v>3</v>
      </c>
      <c r="T5">
        <v>1086.1525799999999</v>
      </c>
      <c r="U5" t="s">
        <v>4</v>
      </c>
      <c r="V5">
        <v>1086152.5759999999</v>
      </c>
      <c r="W5" t="s">
        <v>5</v>
      </c>
      <c r="X5" t="s">
        <v>6</v>
      </c>
      <c r="Y5">
        <v>0.92068095999999999</v>
      </c>
      <c r="AB5" t="s">
        <v>7</v>
      </c>
      <c r="AC5">
        <v>14</v>
      </c>
      <c r="AD5" t="s">
        <v>2</v>
      </c>
      <c r="AE5">
        <v>7.1106351999999999</v>
      </c>
      <c r="AF5" t="s">
        <v>3</v>
      </c>
      <c r="AG5">
        <v>7110.6351999999997</v>
      </c>
      <c r="AH5" t="s">
        <v>4</v>
      </c>
      <c r="AI5">
        <v>7110635.2000000002</v>
      </c>
      <c r="AJ5" t="s">
        <v>5</v>
      </c>
      <c r="AK5" t="s">
        <v>6</v>
      </c>
      <c r="AL5">
        <v>0.14063440999999999</v>
      </c>
      <c r="AN5" s="8">
        <f>L5/AL5</f>
        <v>6.5759047874556451</v>
      </c>
      <c r="AP5" t="s">
        <v>7</v>
      </c>
      <c r="AQ5">
        <v>100</v>
      </c>
      <c r="AR5" t="s">
        <v>2</v>
      </c>
      <c r="AS5">
        <v>7.3908274299999999</v>
      </c>
      <c r="AT5" t="s">
        <v>3</v>
      </c>
      <c r="AU5">
        <v>7390.8274300000003</v>
      </c>
      <c r="AV5" t="s">
        <v>4</v>
      </c>
      <c r="AW5">
        <v>7390827.4289999995</v>
      </c>
      <c r="AX5" t="s">
        <v>5</v>
      </c>
      <c r="AY5" t="s">
        <v>6</v>
      </c>
      <c r="AZ5">
        <v>0.13530285</v>
      </c>
      <c r="BB5" s="8">
        <f>Y5/AZ5</f>
        <v>6.8045939904443991</v>
      </c>
    </row>
    <row r="7" spans="1:54" x14ac:dyDescent="0.3">
      <c r="A7">
        <v>1</v>
      </c>
      <c r="B7" t="s">
        <v>90</v>
      </c>
      <c r="O7" t="s">
        <v>90</v>
      </c>
      <c r="AB7" t="s">
        <v>90</v>
      </c>
      <c r="AP7" t="s">
        <v>90</v>
      </c>
    </row>
    <row r="8" spans="1:54" x14ac:dyDescent="0.3">
      <c r="B8" t="s">
        <v>1</v>
      </c>
      <c r="C8">
        <v>1</v>
      </c>
      <c r="D8" t="s">
        <v>2</v>
      </c>
      <c r="E8">
        <v>2.72324E-2</v>
      </c>
      <c r="F8" t="s">
        <v>3</v>
      </c>
      <c r="G8">
        <v>27.232399999999998</v>
      </c>
      <c r="H8" t="s">
        <v>4</v>
      </c>
      <c r="I8">
        <v>27232.400000000001</v>
      </c>
      <c r="J8" t="s">
        <v>5</v>
      </c>
      <c r="K8" t="s">
        <v>6</v>
      </c>
      <c r="L8">
        <v>36.720964729999999</v>
      </c>
      <c r="O8" t="s">
        <v>1</v>
      </c>
      <c r="P8">
        <v>1</v>
      </c>
      <c r="Q8" t="s">
        <v>2</v>
      </c>
      <c r="R8">
        <v>2.6961599999999999E-2</v>
      </c>
      <c r="S8" t="s">
        <v>3</v>
      </c>
      <c r="T8">
        <v>26.961600000000001</v>
      </c>
      <c r="U8" t="s">
        <v>4</v>
      </c>
      <c r="V8">
        <v>26961.599999999999</v>
      </c>
      <c r="W8" t="s">
        <v>5</v>
      </c>
      <c r="X8" t="s">
        <v>6</v>
      </c>
      <c r="Y8">
        <v>37.089786959999998</v>
      </c>
      <c r="AB8" t="s">
        <v>1</v>
      </c>
      <c r="AC8">
        <v>1</v>
      </c>
      <c r="AD8" t="s">
        <v>2</v>
      </c>
      <c r="AE8">
        <v>7.7032100000000006E-2</v>
      </c>
      <c r="AF8" t="s">
        <v>3</v>
      </c>
      <c r="AG8">
        <v>77.0321</v>
      </c>
      <c r="AH8" t="s">
        <v>4</v>
      </c>
      <c r="AI8">
        <v>77032.100000000006</v>
      </c>
      <c r="AJ8" t="s">
        <v>5</v>
      </c>
      <c r="AK8" t="s">
        <v>6</v>
      </c>
      <c r="AL8">
        <v>12.98160118</v>
      </c>
      <c r="AN8" s="8">
        <f>L8/AL8</f>
        <v>2.8286930264483749</v>
      </c>
      <c r="AP8" t="s">
        <v>1</v>
      </c>
      <c r="AQ8">
        <v>1</v>
      </c>
      <c r="AR8" t="s">
        <v>2</v>
      </c>
      <c r="AS8">
        <v>7.7054600000000001E-2</v>
      </c>
      <c r="AT8" t="s">
        <v>3</v>
      </c>
      <c r="AU8">
        <v>77.054599999999994</v>
      </c>
      <c r="AV8" t="s">
        <v>4</v>
      </c>
      <c r="AW8">
        <v>77054.600000000006</v>
      </c>
      <c r="AX8" t="s">
        <v>5</v>
      </c>
      <c r="AY8" t="s">
        <v>6</v>
      </c>
      <c r="AZ8">
        <v>12.97781054</v>
      </c>
      <c r="BB8" s="8">
        <f>Y8/AZ8</f>
        <v>2.8579386981866048</v>
      </c>
    </row>
    <row r="9" spans="1:54" x14ac:dyDescent="0.3">
      <c r="B9" t="s">
        <v>7</v>
      </c>
      <c r="C9">
        <v>100</v>
      </c>
      <c r="D9" t="s">
        <v>2</v>
      </c>
      <c r="E9">
        <v>1.545028E-2</v>
      </c>
      <c r="F9" t="s">
        <v>3</v>
      </c>
      <c r="G9">
        <v>15.450279999999999</v>
      </c>
      <c r="H9" t="s">
        <v>4</v>
      </c>
      <c r="I9">
        <v>15450.281000000001</v>
      </c>
      <c r="J9" t="s">
        <v>5</v>
      </c>
      <c r="K9" t="s">
        <v>6</v>
      </c>
      <c r="L9">
        <v>64.723741919999995</v>
      </c>
      <c r="O9" t="s">
        <v>7</v>
      </c>
      <c r="P9">
        <v>100</v>
      </c>
      <c r="Q9" t="s">
        <v>2</v>
      </c>
      <c r="R9">
        <v>2.8898299999999999E-3</v>
      </c>
      <c r="S9" t="s">
        <v>3</v>
      </c>
      <c r="T9">
        <v>2.8898299999999999</v>
      </c>
      <c r="U9" t="s">
        <v>4</v>
      </c>
      <c r="V9">
        <v>2889.826</v>
      </c>
      <c r="W9" t="s">
        <v>5</v>
      </c>
      <c r="X9" t="s">
        <v>6</v>
      </c>
      <c r="Y9">
        <v>346.04159557999998</v>
      </c>
      <c r="AB9" t="s">
        <v>7</v>
      </c>
      <c r="AC9">
        <v>100</v>
      </c>
      <c r="AD9" t="s">
        <v>2</v>
      </c>
      <c r="AE9">
        <v>6.6499890000000006E-2</v>
      </c>
      <c r="AF9" t="s">
        <v>3</v>
      </c>
      <c r="AG9">
        <v>66.499889999999994</v>
      </c>
      <c r="AH9" t="s">
        <v>4</v>
      </c>
      <c r="AI9">
        <v>66499.892000000007</v>
      </c>
      <c r="AJ9" t="s">
        <v>5</v>
      </c>
      <c r="AK9" t="s">
        <v>6</v>
      </c>
      <c r="AL9">
        <v>15.03761841</v>
      </c>
      <c r="AN9" s="8">
        <f>L9/AL9</f>
        <v>4.3041218466455282</v>
      </c>
      <c r="AP9" t="s">
        <v>7</v>
      </c>
      <c r="AQ9">
        <v>100</v>
      </c>
      <c r="AR9" t="s">
        <v>2</v>
      </c>
      <c r="AS9">
        <v>1.5661379999999999E-2</v>
      </c>
      <c r="AT9" t="s">
        <v>3</v>
      </c>
      <c r="AU9">
        <v>15.661379999999999</v>
      </c>
      <c r="AV9" t="s">
        <v>4</v>
      </c>
      <c r="AW9">
        <v>15661.383</v>
      </c>
      <c r="AX9" t="s">
        <v>5</v>
      </c>
      <c r="AY9" t="s">
        <v>6</v>
      </c>
      <c r="AZ9">
        <v>63.851321429999999</v>
      </c>
      <c r="BB9" s="8">
        <f>Y9/AZ9</f>
        <v>5.4194899624648221</v>
      </c>
    </row>
    <row r="11" spans="1:54" x14ac:dyDescent="0.3">
      <c r="A11">
        <v>1</v>
      </c>
      <c r="B11" t="s">
        <v>91</v>
      </c>
      <c r="O11" t="s">
        <v>91</v>
      </c>
      <c r="AB11" t="s">
        <v>91</v>
      </c>
      <c r="AP11" t="s">
        <v>91</v>
      </c>
    </row>
    <row r="12" spans="1:54" x14ac:dyDescent="0.3">
      <c r="B12" t="s">
        <v>1</v>
      </c>
      <c r="C12">
        <v>1</v>
      </c>
      <c r="D12" t="s">
        <v>2</v>
      </c>
      <c r="E12">
        <v>2.2712400000000001E-2</v>
      </c>
      <c r="F12" t="s">
        <v>3</v>
      </c>
      <c r="G12">
        <v>22.712399999999999</v>
      </c>
      <c r="H12" t="s">
        <v>4</v>
      </c>
      <c r="I12">
        <v>22712.400000000001</v>
      </c>
      <c r="J12" t="s">
        <v>5</v>
      </c>
      <c r="K12" t="s">
        <v>6</v>
      </c>
      <c r="L12">
        <v>44.028812449999997</v>
      </c>
      <c r="O12" t="s">
        <v>1</v>
      </c>
      <c r="P12">
        <v>1</v>
      </c>
      <c r="Q12" t="s">
        <v>2</v>
      </c>
      <c r="R12">
        <v>2.2683100000000001E-2</v>
      </c>
      <c r="S12" t="s">
        <v>3</v>
      </c>
      <c r="T12">
        <v>22.6831</v>
      </c>
      <c r="U12" t="s">
        <v>4</v>
      </c>
      <c r="V12">
        <v>22683.1</v>
      </c>
      <c r="W12" t="s">
        <v>5</v>
      </c>
      <c r="X12" t="s">
        <v>6</v>
      </c>
      <c r="Y12">
        <v>44.08568494</v>
      </c>
      <c r="AB12" t="s">
        <v>1</v>
      </c>
      <c r="AC12">
        <v>1</v>
      </c>
      <c r="AD12" t="s">
        <v>2</v>
      </c>
      <c r="AE12">
        <v>7.0665699999999998E-2</v>
      </c>
      <c r="AF12" t="s">
        <v>3</v>
      </c>
      <c r="AG12">
        <v>70.665700000000001</v>
      </c>
      <c r="AH12" t="s">
        <v>4</v>
      </c>
      <c r="AI12">
        <v>70665.7</v>
      </c>
      <c r="AJ12" t="s">
        <v>5</v>
      </c>
      <c r="AK12" t="s">
        <v>6</v>
      </c>
      <c r="AL12">
        <v>14.15113697</v>
      </c>
      <c r="AN12" s="8">
        <f>L12/AL12</f>
        <v>3.1113268526295665</v>
      </c>
      <c r="AP12" t="s">
        <v>1</v>
      </c>
      <c r="AQ12">
        <v>1</v>
      </c>
      <c r="AR12" t="s">
        <v>2</v>
      </c>
      <c r="AS12">
        <v>7.2731799999999999E-2</v>
      </c>
      <c r="AT12" t="s">
        <v>3</v>
      </c>
      <c r="AU12">
        <v>72.731800000000007</v>
      </c>
      <c r="AV12" t="s">
        <v>4</v>
      </c>
      <c r="AW12">
        <v>72731.8</v>
      </c>
      <c r="AX12" t="s">
        <v>5</v>
      </c>
      <c r="AY12" t="s">
        <v>6</v>
      </c>
      <c r="AZ12">
        <v>13.74914412</v>
      </c>
      <c r="BB12" s="8">
        <f>Y12/AZ12</f>
        <v>3.2064312189346662</v>
      </c>
    </row>
    <row r="13" spans="1:54" x14ac:dyDescent="0.3">
      <c r="B13" t="s">
        <v>7</v>
      </c>
      <c r="C13">
        <v>100</v>
      </c>
      <c r="D13" t="s">
        <v>2</v>
      </c>
      <c r="E13">
        <v>1.7595610000000001E-2</v>
      </c>
      <c r="F13" t="s">
        <v>3</v>
      </c>
      <c r="G13">
        <v>17.595610000000001</v>
      </c>
      <c r="H13" t="s">
        <v>4</v>
      </c>
      <c r="I13">
        <v>17595.611000000001</v>
      </c>
      <c r="J13" t="s">
        <v>5</v>
      </c>
      <c r="K13" t="s">
        <v>6</v>
      </c>
      <c r="L13">
        <v>56.832354389999999</v>
      </c>
      <c r="O13" t="s">
        <v>7</v>
      </c>
      <c r="P13">
        <v>100</v>
      </c>
      <c r="Q13" t="s">
        <v>2</v>
      </c>
      <c r="R13">
        <v>5.1086100000000004E-3</v>
      </c>
      <c r="S13" t="s">
        <v>3</v>
      </c>
      <c r="T13">
        <v>5.1086099999999997</v>
      </c>
      <c r="U13" t="s">
        <v>4</v>
      </c>
      <c r="V13">
        <v>5108.607</v>
      </c>
      <c r="W13" t="s">
        <v>5</v>
      </c>
      <c r="X13" t="s">
        <v>6</v>
      </c>
      <c r="Y13">
        <v>195.74807770000001</v>
      </c>
      <c r="AB13" t="s">
        <v>7</v>
      </c>
      <c r="AC13">
        <v>100</v>
      </c>
      <c r="AD13" t="s">
        <v>2</v>
      </c>
      <c r="AE13">
        <v>6.9169750000000002E-2</v>
      </c>
      <c r="AF13" t="s">
        <v>3</v>
      </c>
      <c r="AG13">
        <v>69.169749999999993</v>
      </c>
      <c r="AH13" t="s">
        <v>4</v>
      </c>
      <c r="AI13">
        <v>69169.755000000005</v>
      </c>
      <c r="AJ13" t="s">
        <v>5</v>
      </c>
      <c r="AK13" t="s">
        <v>6</v>
      </c>
      <c r="AL13">
        <v>14.4571858</v>
      </c>
      <c r="AN13" s="8">
        <f>L13/AL13</f>
        <v>3.9310800301120845</v>
      </c>
      <c r="AP13" t="s">
        <v>7</v>
      </c>
      <c r="AQ13">
        <v>100</v>
      </c>
      <c r="AR13" t="s">
        <v>2</v>
      </c>
      <c r="AS13">
        <v>1.9345000000000001E-2</v>
      </c>
      <c r="AT13" t="s">
        <v>3</v>
      </c>
      <c r="AU13">
        <v>19.344999999999999</v>
      </c>
      <c r="AV13" t="s">
        <v>4</v>
      </c>
      <c r="AW13">
        <v>19344.998</v>
      </c>
      <c r="AX13" t="s">
        <v>5</v>
      </c>
      <c r="AY13" t="s">
        <v>6</v>
      </c>
      <c r="AZ13">
        <v>51.692949259999999</v>
      </c>
      <c r="BB13" s="8">
        <f>Y13/AZ13</f>
        <v>3.7867461714255461</v>
      </c>
    </row>
    <row r="15" spans="1:54" x14ac:dyDescent="0.3">
      <c r="A15">
        <v>2</v>
      </c>
      <c r="B15" t="s">
        <v>93</v>
      </c>
      <c r="O15" t="s">
        <v>93</v>
      </c>
      <c r="AB15" t="s">
        <v>93</v>
      </c>
      <c r="AP15" t="s">
        <v>93</v>
      </c>
    </row>
    <row r="16" spans="1:54" x14ac:dyDescent="0.3">
      <c r="B16" t="s">
        <v>1</v>
      </c>
      <c r="C16">
        <v>1</v>
      </c>
      <c r="D16" t="s">
        <v>2</v>
      </c>
      <c r="E16">
        <v>1.9859999999999999E-2</v>
      </c>
      <c r="F16" t="s">
        <v>3</v>
      </c>
      <c r="G16">
        <v>19.86</v>
      </c>
      <c r="H16" t="s">
        <v>4</v>
      </c>
      <c r="I16">
        <v>19860</v>
      </c>
      <c r="J16" t="s">
        <v>5</v>
      </c>
      <c r="K16" t="s">
        <v>6</v>
      </c>
      <c r="L16">
        <v>50.352467269999998</v>
      </c>
      <c r="O16" t="s">
        <v>1</v>
      </c>
      <c r="P16">
        <v>1</v>
      </c>
      <c r="Q16" t="s">
        <v>2</v>
      </c>
      <c r="R16">
        <v>2.0128500000000001E-2</v>
      </c>
      <c r="S16" t="s">
        <v>3</v>
      </c>
      <c r="T16">
        <v>20.128499999999999</v>
      </c>
      <c r="U16" t="s">
        <v>4</v>
      </c>
      <c r="V16">
        <v>20128.5</v>
      </c>
      <c r="W16" t="s">
        <v>5</v>
      </c>
      <c r="X16" t="s">
        <v>6</v>
      </c>
      <c r="Y16">
        <v>49.680800849999997</v>
      </c>
      <c r="AB16" t="s">
        <v>1</v>
      </c>
      <c r="AC16">
        <v>1</v>
      </c>
      <c r="AD16" t="s">
        <v>2</v>
      </c>
      <c r="AE16">
        <v>6.6683400000000004E-2</v>
      </c>
      <c r="AF16" t="s">
        <v>3</v>
      </c>
      <c r="AG16">
        <v>66.683400000000006</v>
      </c>
      <c r="AH16" t="s">
        <v>4</v>
      </c>
      <c r="AI16">
        <v>66683.399999999994</v>
      </c>
      <c r="AJ16" t="s">
        <v>5</v>
      </c>
      <c r="AK16" t="s">
        <v>6</v>
      </c>
      <c r="AL16">
        <v>14.99623594</v>
      </c>
      <c r="AN16" s="8">
        <f>L16/AL16</f>
        <v>3.3576737170220863</v>
      </c>
      <c r="AP16" t="s">
        <v>1</v>
      </c>
      <c r="AQ16">
        <v>1</v>
      </c>
      <c r="AR16" t="s">
        <v>2</v>
      </c>
      <c r="AS16">
        <v>6.8255300000000005E-2</v>
      </c>
      <c r="AT16" t="s">
        <v>3</v>
      </c>
      <c r="AU16">
        <v>68.255300000000005</v>
      </c>
      <c r="AV16" t="s">
        <v>4</v>
      </c>
      <c r="AW16">
        <v>68255.3</v>
      </c>
      <c r="AX16" t="s">
        <v>5</v>
      </c>
      <c r="AY16" t="s">
        <v>6</v>
      </c>
      <c r="AZ16">
        <v>14.650876930000001</v>
      </c>
      <c r="BB16" s="8">
        <f>Y16/AZ16</f>
        <v>3.3909779658493107</v>
      </c>
    </row>
    <row r="17" spans="1:54" x14ac:dyDescent="0.3">
      <c r="B17" t="s">
        <v>7</v>
      </c>
      <c r="C17">
        <v>100</v>
      </c>
      <c r="D17" t="s">
        <v>2</v>
      </c>
      <c r="E17">
        <v>1.5540750000000001E-2</v>
      </c>
      <c r="F17" t="s">
        <v>3</v>
      </c>
      <c r="G17">
        <v>15.540749999999999</v>
      </c>
      <c r="H17" t="s">
        <v>4</v>
      </c>
      <c r="I17">
        <v>15540.753000000001</v>
      </c>
      <c r="J17" t="s">
        <v>5</v>
      </c>
      <c r="K17" t="s">
        <v>6</v>
      </c>
      <c r="L17">
        <v>64.346946380000006</v>
      </c>
      <c r="O17" t="s">
        <v>7</v>
      </c>
      <c r="P17">
        <v>100</v>
      </c>
      <c r="Q17" t="s">
        <v>2</v>
      </c>
      <c r="R17">
        <v>2.8661200000000002E-3</v>
      </c>
      <c r="S17" t="s">
        <v>3</v>
      </c>
      <c r="T17">
        <v>2.86612</v>
      </c>
      <c r="U17" t="s">
        <v>4</v>
      </c>
      <c r="V17">
        <v>2866.1239999999998</v>
      </c>
      <c r="W17" t="s">
        <v>5</v>
      </c>
      <c r="X17" t="s">
        <v>6</v>
      </c>
      <c r="Y17">
        <v>348.9032575</v>
      </c>
      <c r="AB17" t="s">
        <v>7</v>
      </c>
      <c r="AC17">
        <v>100</v>
      </c>
      <c r="AD17" t="s">
        <v>2</v>
      </c>
      <c r="AE17">
        <v>6.58918E-2</v>
      </c>
      <c r="AF17" t="s">
        <v>3</v>
      </c>
      <c r="AG17">
        <v>65.891800000000003</v>
      </c>
      <c r="AH17" t="s">
        <v>4</v>
      </c>
      <c r="AI17">
        <v>65891.8</v>
      </c>
      <c r="AJ17" t="s">
        <v>5</v>
      </c>
      <c r="AK17" t="s">
        <v>6</v>
      </c>
      <c r="AL17">
        <v>15.17639524</v>
      </c>
      <c r="AN17" s="8">
        <f>L17/AL17</f>
        <v>4.2399361220115406</v>
      </c>
      <c r="AP17" t="s">
        <v>7</v>
      </c>
      <c r="AQ17">
        <v>100</v>
      </c>
      <c r="AR17" t="s">
        <v>2</v>
      </c>
      <c r="AS17">
        <v>1.5548599999999999E-2</v>
      </c>
      <c r="AT17" t="s">
        <v>3</v>
      </c>
      <c r="AU17">
        <v>15.5486</v>
      </c>
      <c r="AV17" t="s">
        <v>4</v>
      </c>
      <c r="AW17">
        <v>15548.602999999999</v>
      </c>
      <c r="AX17" t="s">
        <v>5</v>
      </c>
      <c r="AY17" t="s">
        <v>6</v>
      </c>
      <c r="AZ17">
        <v>64.314459630000002</v>
      </c>
      <c r="BB17" s="8">
        <f>Y17/AZ17</f>
        <v>5.4249582365650673</v>
      </c>
    </row>
    <row r="19" spans="1:54" x14ac:dyDescent="0.3">
      <c r="A19">
        <v>2</v>
      </c>
      <c r="B19" t="s">
        <v>92</v>
      </c>
      <c r="O19" t="s">
        <v>92</v>
      </c>
      <c r="AB19" t="s">
        <v>92</v>
      </c>
      <c r="AP19" t="s">
        <v>92</v>
      </c>
    </row>
    <row r="20" spans="1:54" x14ac:dyDescent="0.3">
      <c r="B20" t="s">
        <v>1</v>
      </c>
      <c r="C20">
        <v>1</v>
      </c>
      <c r="D20" t="s">
        <v>2</v>
      </c>
      <c r="E20">
        <v>2.2601E-2</v>
      </c>
      <c r="F20" t="s">
        <v>3</v>
      </c>
      <c r="G20">
        <v>22.600999999999999</v>
      </c>
      <c r="H20" t="s">
        <v>4</v>
      </c>
      <c r="I20">
        <v>22601</v>
      </c>
      <c r="J20" t="s">
        <v>5</v>
      </c>
      <c r="K20" t="s">
        <v>6</v>
      </c>
      <c r="L20">
        <v>44.245829829999998</v>
      </c>
      <c r="O20" t="s">
        <v>1</v>
      </c>
      <c r="P20">
        <v>1</v>
      </c>
      <c r="Q20" t="s">
        <v>2</v>
      </c>
      <c r="R20">
        <v>2.24916E-2</v>
      </c>
      <c r="S20" t="s">
        <v>3</v>
      </c>
      <c r="T20">
        <v>22.491599999999998</v>
      </c>
      <c r="U20" t="s">
        <v>4</v>
      </c>
      <c r="V20">
        <v>22491.599999999999</v>
      </c>
      <c r="W20" t="s">
        <v>5</v>
      </c>
      <c r="X20" t="s">
        <v>6</v>
      </c>
      <c r="Y20">
        <v>44.461043230000001</v>
      </c>
      <c r="AB20" t="s">
        <v>1</v>
      </c>
      <c r="AC20">
        <v>1</v>
      </c>
      <c r="AD20" t="s">
        <v>2</v>
      </c>
      <c r="AE20">
        <v>7.0080299999999998E-2</v>
      </c>
      <c r="AF20" t="s">
        <v>3</v>
      </c>
      <c r="AG20">
        <v>70.080299999999994</v>
      </c>
      <c r="AH20" t="s">
        <v>4</v>
      </c>
      <c r="AI20">
        <v>70080.3</v>
      </c>
      <c r="AJ20" t="s">
        <v>5</v>
      </c>
      <c r="AK20" t="s">
        <v>6</v>
      </c>
      <c r="AL20">
        <v>14.26934531</v>
      </c>
      <c r="AN20" s="8">
        <f>L20/AL20</f>
        <v>3.1007610278372328</v>
      </c>
      <c r="AP20" t="s">
        <v>1</v>
      </c>
      <c r="AQ20">
        <v>1</v>
      </c>
      <c r="AR20" t="s">
        <v>2</v>
      </c>
      <c r="AS20">
        <v>7.1695700000000001E-2</v>
      </c>
      <c r="AT20" t="s">
        <v>3</v>
      </c>
      <c r="AU20">
        <v>71.695700000000002</v>
      </c>
      <c r="AV20" t="s">
        <v>4</v>
      </c>
      <c r="AW20">
        <v>71695.7</v>
      </c>
      <c r="AX20" t="s">
        <v>5</v>
      </c>
      <c r="AY20" t="s">
        <v>6</v>
      </c>
      <c r="AZ20">
        <v>13.94783788</v>
      </c>
      <c r="BB20" s="8">
        <f>Y20/AZ20</f>
        <v>3.1876656161707553</v>
      </c>
    </row>
    <row r="21" spans="1:54" x14ac:dyDescent="0.3">
      <c r="B21" t="s">
        <v>7</v>
      </c>
      <c r="C21">
        <v>100</v>
      </c>
      <c r="D21" t="s">
        <v>2</v>
      </c>
      <c r="E21">
        <v>1.7623570000000002E-2</v>
      </c>
      <c r="F21" t="s">
        <v>3</v>
      </c>
      <c r="G21">
        <v>17.623570000000001</v>
      </c>
      <c r="H21" t="s">
        <v>4</v>
      </c>
      <c r="I21">
        <v>17623.572</v>
      </c>
      <c r="J21" t="s">
        <v>5</v>
      </c>
      <c r="K21" t="s">
        <v>6</v>
      </c>
      <c r="L21">
        <v>56.742185980000002</v>
      </c>
      <c r="O21" t="s">
        <v>7</v>
      </c>
      <c r="P21">
        <v>100</v>
      </c>
      <c r="Q21" t="s">
        <v>2</v>
      </c>
      <c r="R21">
        <v>5.1229500000000002E-3</v>
      </c>
      <c r="S21" t="s">
        <v>3</v>
      </c>
      <c r="T21">
        <v>5.1229500000000003</v>
      </c>
      <c r="U21" t="s">
        <v>4</v>
      </c>
      <c r="V21">
        <v>5122.9539999999997</v>
      </c>
      <c r="W21" t="s">
        <v>5</v>
      </c>
      <c r="X21" t="s">
        <v>6</v>
      </c>
      <c r="Y21">
        <v>195.19987882000001</v>
      </c>
      <c r="AB21" t="s">
        <v>7</v>
      </c>
      <c r="AC21">
        <v>100</v>
      </c>
      <c r="AD21" t="s">
        <v>2</v>
      </c>
      <c r="AE21">
        <v>6.8996660000000001E-2</v>
      </c>
      <c r="AF21" t="s">
        <v>3</v>
      </c>
      <c r="AG21">
        <v>68.996660000000006</v>
      </c>
      <c r="AH21" t="s">
        <v>4</v>
      </c>
      <c r="AI21">
        <v>68996.657999999996</v>
      </c>
      <c r="AJ21" t="s">
        <v>5</v>
      </c>
      <c r="AK21" t="s">
        <v>6</v>
      </c>
      <c r="AL21">
        <v>14.49345561</v>
      </c>
      <c r="AN21" s="8">
        <f>L21/AL21</f>
        <v>3.9150212003857652</v>
      </c>
      <c r="AP21" t="s">
        <v>7</v>
      </c>
      <c r="AQ21">
        <v>100</v>
      </c>
      <c r="AR21" t="s">
        <v>2</v>
      </c>
      <c r="AS21">
        <v>1.9303919999999999E-2</v>
      </c>
      <c r="AT21" t="s">
        <v>3</v>
      </c>
      <c r="AU21">
        <v>19.303920000000002</v>
      </c>
      <c r="AV21" t="s">
        <v>4</v>
      </c>
      <c r="AW21">
        <v>19303.918000000001</v>
      </c>
      <c r="AX21" t="s">
        <v>5</v>
      </c>
      <c r="AY21" t="s">
        <v>6</v>
      </c>
      <c r="AZ21">
        <v>51.802955230000002</v>
      </c>
      <c r="BB21" s="8">
        <f>Y21/AZ21</f>
        <v>3.7681224546617433</v>
      </c>
    </row>
    <row r="23" spans="1:54" x14ac:dyDescent="0.3">
      <c r="A23">
        <v>3</v>
      </c>
      <c r="B23" t="s">
        <v>94</v>
      </c>
      <c r="O23" t="s">
        <v>94</v>
      </c>
      <c r="AB23" t="s">
        <v>94</v>
      </c>
      <c r="AP23" t="s">
        <v>94</v>
      </c>
    </row>
    <row r="24" spans="1:54" x14ac:dyDescent="0.3">
      <c r="B24" t="s">
        <v>1</v>
      </c>
      <c r="C24">
        <v>1</v>
      </c>
      <c r="D24" t="s">
        <v>2</v>
      </c>
      <c r="E24">
        <v>1.1186099999999999E-2</v>
      </c>
      <c r="F24" t="s">
        <v>3</v>
      </c>
      <c r="G24">
        <v>11.1861</v>
      </c>
      <c r="H24" t="s">
        <v>4</v>
      </c>
      <c r="I24">
        <v>11186.1</v>
      </c>
      <c r="J24" t="s">
        <v>5</v>
      </c>
      <c r="K24" t="s">
        <v>6</v>
      </c>
      <c r="L24">
        <v>89.396661929999993</v>
      </c>
      <c r="O24" t="s">
        <v>1</v>
      </c>
      <c r="P24">
        <v>1</v>
      </c>
      <c r="Q24" t="s">
        <v>2</v>
      </c>
      <c r="R24">
        <v>1.1464200000000001E-2</v>
      </c>
      <c r="S24" t="s">
        <v>3</v>
      </c>
      <c r="T24">
        <v>11.4642</v>
      </c>
      <c r="U24" t="s">
        <v>4</v>
      </c>
      <c r="V24">
        <v>11464.2</v>
      </c>
      <c r="W24" t="s">
        <v>5</v>
      </c>
      <c r="X24" t="s">
        <v>6</v>
      </c>
      <c r="Y24">
        <v>87.228066499999997</v>
      </c>
      <c r="AB24" t="s">
        <v>1</v>
      </c>
      <c r="AC24">
        <v>1</v>
      </c>
      <c r="AD24" t="s">
        <v>2</v>
      </c>
      <c r="AE24">
        <v>3.5768800000000003E-2</v>
      </c>
      <c r="AF24" t="s">
        <v>3</v>
      </c>
      <c r="AG24">
        <v>35.768799999999999</v>
      </c>
      <c r="AH24" t="s">
        <v>4</v>
      </c>
      <c r="AI24">
        <v>35768.800000000003</v>
      </c>
      <c r="AJ24" t="s">
        <v>5</v>
      </c>
      <c r="AK24" t="s">
        <v>6</v>
      </c>
      <c r="AL24">
        <v>27.95732594</v>
      </c>
      <c r="AN24" s="8">
        <f>L24/AL24</f>
        <v>3.1976113209774306</v>
      </c>
      <c r="AP24" t="s">
        <v>1</v>
      </c>
      <c r="AQ24">
        <v>1</v>
      </c>
      <c r="AR24" t="s">
        <v>2</v>
      </c>
      <c r="AS24">
        <v>3.5862900000000003E-2</v>
      </c>
      <c r="AT24" t="s">
        <v>3</v>
      </c>
      <c r="AU24">
        <v>35.862900000000003</v>
      </c>
      <c r="AV24" t="s">
        <v>4</v>
      </c>
      <c r="AW24">
        <v>35862.9</v>
      </c>
      <c r="AX24" t="s">
        <v>5</v>
      </c>
      <c r="AY24" t="s">
        <v>6</v>
      </c>
      <c r="AZ24">
        <v>27.883969230000002</v>
      </c>
      <c r="BB24" s="8">
        <f>Y24/AZ24</f>
        <v>3.1282514257745073</v>
      </c>
    </row>
    <row r="25" spans="1:54" x14ac:dyDescent="0.3">
      <c r="B25" t="s">
        <v>7</v>
      </c>
      <c r="C25">
        <v>100</v>
      </c>
      <c r="D25" t="s">
        <v>2</v>
      </c>
      <c r="E25">
        <v>7.2230999999999997E-3</v>
      </c>
      <c r="F25" t="s">
        <v>3</v>
      </c>
      <c r="G25">
        <v>7.2230999999999996</v>
      </c>
      <c r="H25" t="s">
        <v>4</v>
      </c>
      <c r="I25">
        <v>7223.1040000000003</v>
      </c>
      <c r="J25" t="s">
        <v>5</v>
      </c>
      <c r="K25" t="s">
        <v>6</v>
      </c>
      <c r="L25">
        <v>138.44463544000001</v>
      </c>
      <c r="O25" t="s">
        <v>7</v>
      </c>
      <c r="P25">
        <v>100</v>
      </c>
      <c r="Q25" t="s">
        <v>2</v>
      </c>
      <c r="R25">
        <v>2.8740699999999998E-3</v>
      </c>
      <c r="S25" t="s">
        <v>3</v>
      </c>
      <c r="T25">
        <v>2.8740700000000001</v>
      </c>
      <c r="U25" t="s">
        <v>4</v>
      </c>
      <c r="V25">
        <v>2874.0659999999998</v>
      </c>
      <c r="W25" t="s">
        <v>5</v>
      </c>
      <c r="X25" t="s">
        <v>6</v>
      </c>
      <c r="Y25">
        <v>347.93912179</v>
      </c>
      <c r="AB25" t="s">
        <v>7</v>
      </c>
      <c r="AC25">
        <v>100</v>
      </c>
      <c r="AD25" t="s">
        <v>2</v>
      </c>
      <c r="AE25">
        <v>3.4573E-2</v>
      </c>
      <c r="AF25" t="s">
        <v>3</v>
      </c>
      <c r="AG25">
        <v>34.573</v>
      </c>
      <c r="AH25" t="s">
        <v>4</v>
      </c>
      <c r="AI25">
        <v>34573.002</v>
      </c>
      <c r="AJ25" t="s">
        <v>5</v>
      </c>
      <c r="AK25" t="s">
        <v>6</v>
      </c>
      <c r="AL25">
        <v>28.924303420000001</v>
      </c>
      <c r="AN25" s="8">
        <f>L25/AL25</f>
        <v>4.7864466580125509</v>
      </c>
      <c r="AP25" t="s">
        <v>7</v>
      </c>
      <c r="AQ25">
        <v>100</v>
      </c>
      <c r="AR25" t="s">
        <v>2</v>
      </c>
      <c r="AS25">
        <v>1.559616E-2</v>
      </c>
      <c r="AT25" t="s">
        <v>3</v>
      </c>
      <c r="AU25">
        <v>15.596159999999999</v>
      </c>
      <c r="AV25" t="s">
        <v>4</v>
      </c>
      <c r="AW25">
        <v>15596.155000000001</v>
      </c>
      <c r="AX25" t="s">
        <v>5</v>
      </c>
      <c r="AY25" t="s">
        <v>6</v>
      </c>
      <c r="AZ25">
        <v>64.118367640000002</v>
      </c>
      <c r="BB25" s="8">
        <f>Y25/AZ25</f>
        <v>5.4265124736728243</v>
      </c>
    </row>
    <row r="27" spans="1:54" x14ac:dyDescent="0.3">
      <c r="A27">
        <v>3</v>
      </c>
      <c r="B27" t="s">
        <v>95</v>
      </c>
      <c r="O27" t="s">
        <v>95</v>
      </c>
      <c r="AB27" t="s">
        <v>95</v>
      </c>
      <c r="AP27" t="s">
        <v>95</v>
      </c>
    </row>
    <row r="28" spans="1:54" x14ac:dyDescent="0.3">
      <c r="B28" t="s">
        <v>1</v>
      </c>
      <c r="C28">
        <v>1</v>
      </c>
      <c r="D28" t="s">
        <v>2</v>
      </c>
      <c r="E28">
        <v>1.4369699999999999E-2</v>
      </c>
      <c r="F28" t="s">
        <v>3</v>
      </c>
      <c r="G28">
        <v>14.3697</v>
      </c>
      <c r="H28" t="s">
        <v>4</v>
      </c>
      <c r="I28">
        <v>14369.7</v>
      </c>
      <c r="J28" t="s">
        <v>5</v>
      </c>
      <c r="K28" t="s">
        <v>6</v>
      </c>
      <c r="L28">
        <v>69.590875240000003</v>
      </c>
      <c r="O28" t="s">
        <v>1</v>
      </c>
      <c r="P28">
        <v>1</v>
      </c>
      <c r="Q28" t="s">
        <v>2</v>
      </c>
      <c r="R28">
        <v>1.39361E-2</v>
      </c>
      <c r="S28" t="s">
        <v>3</v>
      </c>
      <c r="T28">
        <v>13.9361</v>
      </c>
      <c r="U28" t="s">
        <v>4</v>
      </c>
      <c r="V28">
        <v>13936.1</v>
      </c>
      <c r="W28" t="s">
        <v>5</v>
      </c>
      <c r="X28" t="s">
        <v>6</v>
      </c>
      <c r="Y28">
        <v>71.756086710000005</v>
      </c>
      <c r="AB28" t="s">
        <v>1</v>
      </c>
      <c r="AC28">
        <v>1</v>
      </c>
      <c r="AD28" t="s">
        <v>2</v>
      </c>
      <c r="AE28">
        <v>3.9248100000000001E-2</v>
      </c>
      <c r="AF28" t="s">
        <v>3</v>
      </c>
      <c r="AG28">
        <v>39.248100000000001</v>
      </c>
      <c r="AH28" t="s">
        <v>4</v>
      </c>
      <c r="AI28">
        <v>39248.1</v>
      </c>
      <c r="AJ28" t="s">
        <v>5</v>
      </c>
      <c r="AK28" t="s">
        <v>6</v>
      </c>
      <c r="AL28">
        <v>25.478940380000001</v>
      </c>
      <c r="AN28" s="8">
        <f>L28/AL28</f>
        <v>2.7313096307029392</v>
      </c>
      <c r="AP28" t="s">
        <v>1</v>
      </c>
      <c r="AQ28">
        <v>1</v>
      </c>
      <c r="AR28" t="s">
        <v>2</v>
      </c>
      <c r="AS28">
        <v>3.9532299999999999E-2</v>
      </c>
      <c r="AT28" t="s">
        <v>3</v>
      </c>
      <c r="AU28">
        <v>39.532299999999999</v>
      </c>
      <c r="AV28" t="s">
        <v>4</v>
      </c>
      <c r="AW28">
        <v>39532.300000000003</v>
      </c>
      <c r="AX28" t="s">
        <v>5</v>
      </c>
      <c r="AY28" t="s">
        <v>6</v>
      </c>
      <c r="AZ28">
        <v>25.2957708</v>
      </c>
      <c r="BB28" s="8">
        <f>Y28/AZ28</f>
        <v>2.8366831466546971</v>
      </c>
    </row>
    <row r="29" spans="1:54" x14ac:dyDescent="0.3">
      <c r="B29" t="s">
        <v>7</v>
      </c>
      <c r="C29">
        <v>100</v>
      </c>
      <c r="D29" t="s">
        <v>2</v>
      </c>
      <c r="E29">
        <v>9.4018899999999996E-3</v>
      </c>
      <c r="F29" t="s">
        <v>3</v>
      </c>
      <c r="G29">
        <v>9.4018899999999999</v>
      </c>
      <c r="H29" t="s">
        <v>4</v>
      </c>
      <c r="I29">
        <v>9401.8870000000006</v>
      </c>
      <c r="J29" t="s">
        <v>5</v>
      </c>
      <c r="K29" t="s">
        <v>6</v>
      </c>
      <c r="L29">
        <v>106.36162718999999</v>
      </c>
      <c r="O29" t="s">
        <v>7</v>
      </c>
      <c r="P29">
        <v>100</v>
      </c>
      <c r="Q29" t="s">
        <v>2</v>
      </c>
      <c r="R29">
        <v>5.1188600000000003E-3</v>
      </c>
      <c r="S29" t="s">
        <v>3</v>
      </c>
      <c r="T29">
        <v>5.1188599999999997</v>
      </c>
      <c r="U29" t="s">
        <v>4</v>
      </c>
      <c r="V29">
        <v>5118.8639999999996</v>
      </c>
      <c r="W29" t="s">
        <v>5</v>
      </c>
      <c r="X29" t="s">
        <v>6</v>
      </c>
      <c r="Y29">
        <v>195.35584458</v>
      </c>
      <c r="AB29" t="s">
        <v>7</v>
      </c>
      <c r="AC29">
        <v>100</v>
      </c>
      <c r="AD29" t="s">
        <v>2</v>
      </c>
      <c r="AE29">
        <v>3.7969200000000002E-2</v>
      </c>
      <c r="AF29" t="s">
        <v>3</v>
      </c>
      <c r="AG29">
        <v>37.969200000000001</v>
      </c>
      <c r="AH29" t="s">
        <v>4</v>
      </c>
      <c r="AI29">
        <v>37969.199000000001</v>
      </c>
      <c r="AJ29" t="s">
        <v>5</v>
      </c>
      <c r="AK29" t="s">
        <v>6</v>
      </c>
      <c r="AL29">
        <v>26.33713711</v>
      </c>
      <c r="AN29" s="8">
        <f>L29/AL29</f>
        <v>4.0384657886606563</v>
      </c>
      <c r="AP29" t="s">
        <v>7</v>
      </c>
      <c r="AQ29">
        <v>100</v>
      </c>
      <c r="AR29" t="s">
        <v>2</v>
      </c>
      <c r="AS29">
        <v>1.9374430000000002E-2</v>
      </c>
      <c r="AT29" t="s">
        <v>3</v>
      </c>
      <c r="AU29">
        <v>19.37443</v>
      </c>
      <c r="AV29" t="s">
        <v>4</v>
      </c>
      <c r="AW29">
        <v>19374.431</v>
      </c>
      <c r="AX29" t="s">
        <v>5</v>
      </c>
      <c r="AY29" t="s">
        <v>6</v>
      </c>
      <c r="AZ29">
        <v>51.61441902</v>
      </c>
      <c r="BB29" s="8">
        <f>Y29/AZ29</f>
        <v>3.7849083316098517</v>
      </c>
    </row>
    <row r="31" spans="1:54" x14ac:dyDescent="0.3">
      <c r="A31">
        <v>4</v>
      </c>
      <c r="B31" t="s">
        <v>8</v>
      </c>
      <c r="O31" t="s">
        <v>8</v>
      </c>
      <c r="AB31" t="s">
        <v>8</v>
      </c>
      <c r="AP31" t="s">
        <v>8</v>
      </c>
    </row>
    <row r="32" spans="1:54" x14ac:dyDescent="0.3">
      <c r="B32" t="s">
        <v>1</v>
      </c>
      <c r="C32">
        <v>1</v>
      </c>
      <c r="D32" t="s">
        <v>2</v>
      </c>
      <c r="E32">
        <v>7.3914000000000002E-3</v>
      </c>
      <c r="F32" t="s">
        <v>3</v>
      </c>
      <c r="G32">
        <v>7.3914</v>
      </c>
      <c r="H32" t="s">
        <v>4</v>
      </c>
      <c r="I32">
        <v>7391.4</v>
      </c>
      <c r="J32" t="s">
        <v>5</v>
      </c>
      <c r="K32" t="s">
        <v>6</v>
      </c>
      <c r="L32">
        <v>135.2923668</v>
      </c>
      <c r="O32" t="s">
        <v>1</v>
      </c>
      <c r="P32">
        <v>1</v>
      </c>
      <c r="Q32" t="s">
        <v>2</v>
      </c>
      <c r="R32">
        <v>7.4697000000000001E-3</v>
      </c>
      <c r="S32" t="s">
        <v>3</v>
      </c>
      <c r="T32">
        <v>7.4696999999999996</v>
      </c>
      <c r="U32" t="s">
        <v>4</v>
      </c>
      <c r="V32">
        <v>7469.7</v>
      </c>
      <c r="W32" t="s">
        <v>5</v>
      </c>
      <c r="X32" t="s">
        <v>6</v>
      </c>
      <c r="Y32">
        <v>133.87418503999999</v>
      </c>
      <c r="AB32" t="s">
        <v>1</v>
      </c>
      <c r="AC32">
        <v>1</v>
      </c>
      <c r="AD32" t="s">
        <v>2</v>
      </c>
      <c r="AE32">
        <v>4.0469699999999997E-2</v>
      </c>
      <c r="AF32" t="s">
        <v>3</v>
      </c>
      <c r="AG32">
        <v>40.469700000000003</v>
      </c>
      <c r="AH32" t="s">
        <v>4</v>
      </c>
      <c r="AI32">
        <v>40469.699999999997</v>
      </c>
      <c r="AJ32" t="s">
        <v>5</v>
      </c>
      <c r="AK32" t="s">
        <v>6</v>
      </c>
      <c r="AL32">
        <v>24.709844650000001</v>
      </c>
      <c r="AN32" s="8">
        <f>L32/AL32</f>
        <v>5.4752414965101774</v>
      </c>
      <c r="AP32" t="s">
        <v>1</v>
      </c>
      <c r="AQ32">
        <v>1</v>
      </c>
      <c r="AR32" t="s">
        <v>2</v>
      </c>
      <c r="AS32">
        <v>4.0290699999999999E-2</v>
      </c>
      <c r="AT32" t="s">
        <v>3</v>
      </c>
      <c r="AU32">
        <v>40.290700000000001</v>
      </c>
      <c r="AV32" t="s">
        <v>4</v>
      </c>
      <c r="AW32">
        <v>40290.699999999997</v>
      </c>
      <c r="AX32" t="s">
        <v>5</v>
      </c>
      <c r="AY32" t="s">
        <v>6</v>
      </c>
      <c r="AZ32">
        <v>24.81962339</v>
      </c>
      <c r="BB32" s="8">
        <f>Y32/AZ32</f>
        <v>5.3938846265467042</v>
      </c>
    </row>
    <row r="33" spans="1:54" x14ac:dyDescent="0.3">
      <c r="B33" t="s">
        <v>7</v>
      </c>
      <c r="C33">
        <v>100</v>
      </c>
      <c r="D33" t="s">
        <v>2</v>
      </c>
      <c r="E33">
        <v>6.0204799999999999E-3</v>
      </c>
      <c r="F33" t="s">
        <v>3</v>
      </c>
      <c r="G33">
        <v>6.0204800000000001</v>
      </c>
      <c r="H33" t="s">
        <v>4</v>
      </c>
      <c r="I33">
        <v>6020.4840000000004</v>
      </c>
      <c r="J33" t="s">
        <v>5</v>
      </c>
      <c r="K33" t="s">
        <v>6</v>
      </c>
      <c r="L33">
        <v>166.09960262000001</v>
      </c>
      <c r="O33" t="s">
        <v>7</v>
      </c>
      <c r="P33">
        <v>100</v>
      </c>
      <c r="Q33" t="s">
        <v>2</v>
      </c>
      <c r="R33">
        <v>2.8300299999999999E-3</v>
      </c>
      <c r="S33" t="s">
        <v>3</v>
      </c>
      <c r="T33">
        <v>2.8300299999999998</v>
      </c>
      <c r="U33" t="s">
        <v>4</v>
      </c>
      <c r="V33">
        <v>2830.0279999999998</v>
      </c>
      <c r="W33" t="s">
        <v>5</v>
      </c>
      <c r="X33" t="s">
        <v>6</v>
      </c>
      <c r="Y33">
        <v>353.35339438</v>
      </c>
      <c r="AB33" t="s">
        <v>7</v>
      </c>
      <c r="AC33">
        <v>100</v>
      </c>
      <c r="AD33" t="s">
        <v>2</v>
      </c>
      <c r="AE33">
        <v>3.921873E-2</v>
      </c>
      <c r="AF33" t="s">
        <v>3</v>
      </c>
      <c r="AG33">
        <v>39.218730000000001</v>
      </c>
      <c r="AH33" t="s">
        <v>4</v>
      </c>
      <c r="AI33">
        <v>39218.726999999999</v>
      </c>
      <c r="AJ33" t="s">
        <v>5</v>
      </c>
      <c r="AK33" t="s">
        <v>6</v>
      </c>
      <c r="AL33">
        <v>25.49802292</v>
      </c>
      <c r="AN33" s="8">
        <f>L33/AL33</f>
        <v>6.5142149703581804</v>
      </c>
      <c r="AP33" t="s">
        <v>7</v>
      </c>
      <c r="AQ33">
        <v>100</v>
      </c>
      <c r="AR33" t="s">
        <v>2</v>
      </c>
      <c r="AS33">
        <v>1.5235230000000001E-2</v>
      </c>
      <c r="AT33" t="s">
        <v>3</v>
      </c>
      <c r="AU33">
        <v>15.23523</v>
      </c>
      <c r="AV33" t="s">
        <v>4</v>
      </c>
      <c r="AW33">
        <v>15235.23</v>
      </c>
      <c r="AX33" t="s">
        <v>5</v>
      </c>
      <c r="AY33" t="s">
        <v>6</v>
      </c>
      <c r="AZ33">
        <v>65.63734187</v>
      </c>
      <c r="BB33" s="8">
        <f>Y33/AZ33</f>
        <v>5.3834202347780113</v>
      </c>
    </row>
    <row r="35" spans="1:54" x14ac:dyDescent="0.3">
      <c r="A35">
        <v>4</v>
      </c>
      <c r="B35" t="s">
        <v>9</v>
      </c>
      <c r="O35" t="s">
        <v>9</v>
      </c>
      <c r="AB35" t="s">
        <v>9</v>
      </c>
      <c r="AP35" t="s">
        <v>9</v>
      </c>
    </row>
    <row r="36" spans="1:54" x14ac:dyDescent="0.3">
      <c r="B36" t="s">
        <v>1</v>
      </c>
      <c r="C36">
        <v>1</v>
      </c>
      <c r="D36" t="s">
        <v>2</v>
      </c>
      <c r="E36">
        <v>7.3302999999999997E-3</v>
      </c>
      <c r="F36" t="s">
        <v>3</v>
      </c>
      <c r="G36">
        <v>7.3303000000000003</v>
      </c>
      <c r="H36" t="s">
        <v>4</v>
      </c>
      <c r="I36">
        <v>7330.3</v>
      </c>
      <c r="J36" t="s">
        <v>5</v>
      </c>
      <c r="K36" t="s">
        <v>6</v>
      </c>
      <c r="L36">
        <v>136.42006466000001</v>
      </c>
      <c r="O36" t="s">
        <v>1</v>
      </c>
      <c r="P36">
        <v>1</v>
      </c>
      <c r="Q36" t="s">
        <v>2</v>
      </c>
      <c r="R36">
        <v>7.5253000000000004E-3</v>
      </c>
      <c r="S36" t="s">
        <v>3</v>
      </c>
      <c r="T36">
        <v>7.5252999999999997</v>
      </c>
      <c r="U36" t="s">
        <v>4</v>
      </c>
      <c r="V36">
        <v>7525.3</v>
      </c>
      <c r="W36" t="s">
        <v>5</v>
      </c>
      <c r="X36" t="s">
        <v>6</v>
      </c>
      <c r="Y36">
        <v>132.88506770000001</v>
      </c>
      <c r="AB36" t="s">
        <v>1</v>
      </c>
      <c r="AC36">
        <v>1</v>
      </c>
      <c r="AD36" t="s">
        <v>2</v>
      </c>
      <c r="AE36">
        <v>3.9357900000000001E-2</v>
      </c>
      <c r="AF36" t="s">
        <v>3</v>
      </c>
      <c r="AG36">
        <v>39.357900000000001</v>
      </c>
      <c r="AH36" t="s">
        <v>4</v>
      </c>
      <c r="AI36">
        <v>39357.9</v>
      </c>
      <c r="AJ36" t="s">
        <v>5</v>
      </c>
      <c r="AK36" t="s">
        <v>6</v>
      </c>
      <c r="AL36">
        <v>25.407859670000001</v>
      </c>
      <c r="AN36" s="8">
        <f>L36/AL36</f>
        <v>5.3692072623132532</v>
      </c>
      <c r="AP36" t="s">
        <v>1</v>
      </c>
      <c r="AQ36">
        <v>1</v>
      </c>
      <c r="AR36" t="s">
        <v>2</v>
      </c>
      <c r="AS36">
        <v>3.9621900000000002E-2</v>
      </c>
      <c r="AT36" t="s">
        <v>3</v>
      </c>
      <c r="AU36">
        <v>39.621899999999997</v>
      </c>
      <c r="AV36" t="s">
        <v>4</v>
      </c>
      <c r="AW36">
        <v>39621.9</v>
      </c>
      <c r="AX36" t="s">
        <v>5</v>
      </c>
      <c r="AY36" t="s">
        <v>6</v>
      </c>
      <c r="AZ36">
        <v>25.23856756</v>
      </c>
      <c r="BB36" s="8">
        <f>Y36/AZ36</f>
        <v>5.2651588638733351</v>
      </c>
    </row>
    <row r="37" spans="1:54" x14ac:dyDescent="0.3">
      <c r="B37" t="s">
        <v>7</v>
      </c>
      <c r="C37">
        <v>100</v>
      </c>
      <c r="D37" t="s">
        <v>2</v>
      </c>
      <c r="E37">
        <v>5.9752599999999996E-3</v>
      </c>
      <c r="F37" t="s">
        <v>3</v>
      </c>
      <c r="G37">
        <v>5.9752599999999996</v>
      </c>
      <c r="H37" t="s">
        <v>4</v>
      </c>
      <c r="I37">
        <v>5975.2650000000003</v>
      </c>
      <c r="J37" t="s">
        <v>5</v>
      </c>
      <c r="K37" t="s">
        <v>6</v>
      </c>
      <c r="L37">
        <v>167.35659423000001</v>
      </c>
      <c r="O37" t="s">
        <v>7</v>
      </c>
      <c r="P37">
        <v>100</v>
      </c>
      <c r="Q37" t="s">
        <v>2</v>
      </c>
      <c r="R37">
        <v>2.7499600000000001E-3</v>
      </c>
      <c r="S37" t="s">
        <v>3</v>
      </c>
      <c r="T37">
        <v>2.7499600000000002</v>
      </c>
      <c r="U37" t="s">
        <v>4</v>
      </c>
      <c r="V37">
        <v>2749.96</v>
      </c>
      <c r="W37" t="s">
        <v>5</v>
      </c>
      <c r="X37" t="s">
        <v>6</v>
      </c>
      <c r="Y37">
        <v>363.64165297</v>
      </c>
      <c r="AB37" t="s">
        <v>7</v>
      </c>
      <c r="AC37">
        <v>100</v>
      </c>
      <c r="AD37" t="s">
        <v>2</v>
      </c>
      <c r="AE37">
        <v>3.8550000000000001E-2</v>
      </c>
      <c r="AF37" t="s">
        <v>3</v>
      </c>
      <c r="AG37">
        <v>38.549999999999997</v>
      </c>
      <c r="AH37" t="s">
        <v>4</v>
      </c>
      <c r="AI37">
        <v>38549.997000000003</v>
      </c>
      <c r="AJ37" t="s">
        <v>5</v>
      </c>
      <c r="AK37" t="s">
        <v>6</v>
      </c>
      <c r="AL37">
        <v>25.94033924</v>
      </c>
      <c r="AN37" s="8">
        <f>L37/AL37</f>
        <v>6.451596206264572</v>
      </c>
      <c r="AP37" t="s">
        <v>7</v>
      </c>
      <c r="AQ37">
        <v>100</v>
      </c>
      <c r="AR37" t="s">
        <v>2</v>
      </c>
      <c r="AS37">
        <v>1.4501399999999999E-2</v>
      </c>
      <c r="AT37" t="s">
        <v>3</v>
      </c>
      <c r="AU37">
        <v>14.5014</v>
      </c>
      <c r="AV37" t="s">
        <v>4</v>
      </c>
      <c r="AW37">
        <v>14501.401</v>
      </c>
      <c r="AX37" t="s">
        <v>5</v>
      </c>
      <c r="AY37" t="s">
        <v>6</v>
      </c>
      <c r="AZ37">
        <v>68.958854389999999</v>
      </c>
      <c r="BB37" s="8">
        <f>Y37/AZ37</f>
        <v>5.2733134299680762</v>
      </c>
    </row>
    <row r="39" spans="1:54" x14ac:dyDescent="0.3">
      <c r="A39">
        <v>5</v>
      </c>
      <c r="B39" t="s">
        <v>19</v>
      </c>
      <c r="O39" t="s">
        <v>19</v>
      </c>
      <c r="AB39" t="s">
        <v>19</v>
      </c>
      <c r="AP39" t="s">
        <v>19</v>
      </c>
    </row>
    <row r="40" spans="1:54" x14ac:dyDescent="0.3">
      <c r="B40" t="s">
        <v>1</v>
      </c>
      <c r="C40">
        <v>1</v>
      </c>
      <c r="D40" t="s">
        <v>2</v>
      </c>
      <c r="E40">
        <v>0.86870320000000001</v>
      </c>
      <c r="F40" t="s">
        <v>3</v>
      </c>
      <c r="G40">
        <v>868.70320000000004</v>
      </c>
      <c r="H40" t="s">
        <v>4</v>
      </c>
      <c r="I40">
        <v>868703.2</v>
      </c>
      <c r="J40" t="s">
        <v>5</v>
      </c>
      <c r="K40" t="s">
        <v>6</v>
      </c>
      <c r="L40">
        <v>1.1511411499999999</v>
      </c>
      <c r="O40" t="s">
        <v>1</v>
      </c>
      <c r="P40">
        <v>1</v>
      </c>
      <c r="Q40" t="s">
        <v>2</v>
      </c>
      <c r="R40">
        <v>0.3397037</v>
      </c>
      <c r="S40" t="s">
        <v>3</v>
      </c>
      <c r="T40">
        <v>339.70370000000003</v>
      </c>
      <c r="U40" t="s">
        <v>4</v>
      </c>
      <c r="V40">
        <v>339703.7</v>
      </c>
      <c r="W40" t="s">
        <v>5</v>
      </c>
      <c r="X40" t="s">
        <v>6</v>
      </c>
      <c r="Y40">
        <v>2.9437418599999998</v>
      </c>
      <c r="AB40" t="s">
        <v>1</v>
      </c>
      <c r="AC40">
        <v>1</v>
      </c>
      <c r="AD40" t="s">
        <v>2</v>
      </c>
      <c r="AE40">
        <v>0.52744970000000002</v>
      </c>
      <c r="AF40" t="s">
        <v>3</v>
      </c>
      <c r="AG40">
        <v>527.44970000000001</v>
      </c>
      <c r="AH40" t="s">
        <v>4</v>
      </c>
      <c r="AI40">
        <v>527449.69999999995</v>
      </c>
      <c r="AJ40" t="s">
        <v>5</v>
      </c>
      <c r="AK40" t="s">
        <v>6</v>
      </c>
      <c r="AL40">
        <v>1.8959153799999999</v>
      </c>
      <c r="AN40" s="8">
        <f>L40/AL40</f>
        <v>0.60716905519274811</v>
      </c>
      <c r="AP40" t="s">
        <v>1</v>
      </c>
      <c r="AQ40">
        <v>1</v>
      </c>
      <c r="AR40" t="s">
        <v>2</v>
      </c>
      <c r="AS40">
        <v>0.49928040000000001</v>
      </c>
      <c r="AT40" t="s">
        <v>3</v>
      </c>
      <c r="AU40">
        <v>499.28039999999999</v>
      </c>
      <c r="AV40" t="s">
        <v>4</v>
      </c>
      <c r="AW40">
        <v>499280.4</v>
      </c>
      <c r="AX40" t="s">
        <v>5</v>
      </c>
      <c r="AY40" t="s">
        <v>6</v>
      </c>
      <c r="AZ40">
        <v>2.0028825499999998</v>
      </c>
      <c r="BB40" s="8">
        <f>Y40/AZ40</f>
        <v>1.4697526123037021</v>
      </c>
    </row>
    <row r="41" spans="1:54" x14ac:dyDescent="0.3">
      <c r="B41" t="s">
        <v>7</v>
      </c>
      <c r="C41">
        <v>100</v>
      </c>
      <c r="D41" t="s">
        <v>2</v>
      </c>
      <c r="E41">
        <v>4.5419600000000003E-3</v>
      </c>
      <c r="F41" t="s">
        <v>3</v>
      </c>
      <c r="G41">
        <v>4.5419600000000004</v>
      </c>
      <c r="H41" t="s">
        <v>4</v>
      </c>
      <c r="I41">
        <v>4541.96</v>
      </c>
      <c r="J41" t="s">
        <v>5</v>
      </c>
      <c r="K41" t="s">
        <v>6</v>
      </c>
      <c r="L41">
        <v>220.16926613000001</v>
      </c>
      <c r="O41" t="s">
        <v>7</v>
      </c>
      <c r="P41">
        <v>100</v>
      </c>
      <c r="Q41" t="s">
        <v>2</v>
      </c>
      <c r="R41">
        <v>2.7836499999999999E-3</v>
      </c>
      <c r="S41" t="s">
        <v>3</v>
      </c>
      <c r="T41">
        <v>2.7836500000000002</v>
      </c>
      <c r="U41" t="s">
        <v>4</v>
      </c>
      <c r="V41">
        <v>2783.654</v>
      </c>
      <c r="W41" t="s">
        <v>5</v>
      </c>
      <c r="X41" t="s">
        <v>6</v>
      </c>
      <c r="Y41">
        <v>359.24004923000001</v>
      </c>
      <c r="AB41" t="s">
        <v>7</v>
      </c>
      <c r="AC41">
        <v>100</v>
      </c>
      <c r="AD41" t="s">
        <v>2</v>
      </c>
      <c r="AE41">
        <v>0.19333106</v>
      </c>
      <c r="AF41" t="s">
        <v>3</v>
      </c>
      <c r="AG41">
        <v>193.33106000000001</v>
      </c>
      <c r="AH41" t="s">
        <v>4</v>
      </c>
      <c r="AI41">
        <v>193331.06299999999</v>
      </c>
      <c r="AJ41" t="s">
        <v>5</v>
      </c>
      <c r="AK41" t="s">
        <v>6</v>
      </c>
      <c r="AL41">
        <v>5.1724745299999997</v>
      </c>
      <c r="AN41" s="8">
        <f>L41/AL41</f>
        <v>42.565558293817261</v>
      </c>
      <c r="AP41" t="s">
        <v>7</v>
      </c>
      <c r="AQ41">
        <v>100</v>
      </c>
      <c r="AR41" t="s">
        <v>2</v>
      </c>
      <c r="AS41">
        <v>1.518223E-2</v>
      </c>
      <c r="AT41" t="s">
        <v>3</v>
      </c>
      <c r="AU41">
        <v>15.182230000000001</v>
      </c>
      <c r="AV41" t="s">
        <v>4</v>
      </c>
      <c r="AW41">
        <v>15182.233</v>
      </c>
      <c r="AX41" t="s">
        <v>5</v>
      </c>
      <c r="AY41" t="s">
        <v>6</v>
      </c>
      <c r="AZ41">
        <v>65.866463780000004</v>
      </c>
      <c r="BB41" s="8">
        <f>Y41/AZ41</f>
        <v>5.4540661303739419</v>
      </c>
    </row>
    <row r="43" spans="1:54" x14ac:dyDescent="0.3">
      <c r="A43">
        <v>5</v>
      </c>
      <c r="B43" t="s">
        <v>20</v>
      </c>
      <c r="O43" t="s">
        <v>20</v>
      </c>
      <c r="AB43" t="s">
        <v>20</v>
      </c>
      <c r="AP43" t="s">
        <v>20</v>
      </c>
    </row>
    <row r="44" spans="1:54" x14ac:dyDescent="0.3">
      <c r="B44" t="s">
        <v>1</v>
      </c>
      <c r="C44">
        <v>1</v>
      </c>
      <c r="D44" t="s">
        <v>2</v>
      </c>
      <c r="E44">
        <v>0.2766361</v>
      </c>
      <c r="F44" t="s">
        <v>3</v>
      </c>
      <c r="G44">
        <v>276.6361</v>
      </c>
      <c r="H44" t="s">
        <v>4</v>
      </c>
      <c r="I44">
        <v>276636.09999999998</v>
      </c>
      <c r="J44" t="s">
        <v>5</v>
      </c>
      <c r="K44" t="s">
        <v>6</v>
      </c>
      <c r="L44">
        <v>3.6148572099999998</v>
      </c>
      <c r="O44" t="s">
        <v>1</v>
      </c>
      <c r="P44">
        <v>1</v>
      </c>
      <c r="Q44" t="s">
        <v>2</v>
      </c>
      <c r="R44">
        <v>0.18332399999999999</v>
      </c>
      <c r="S44" t="s">
        <v>3</v>
      </c>
      <c r="T44">
        <v>183.32400000000001</v>
      </c>
      <c r="U44" t="s">
        <v>4</v>
      </c>
      <c r="V44">
        <v>183324</v>
      </c>
      <c r="W44" t="s">
        <v>5</v>
      </c>
      <c r="X44" t="s">
        <v>6</v>
      </c>
      <c r="Y44">
        <v>5.4548231500000002</v>
      </c>
      <c r="AB44" t="s">
        <v>1</v>
      </c>
      <c r="AC44">
        <v>1</v>
      </c>
      <c r="AD44" t="s">
        <v>2</v>
      </c>
      <c r="AE44">
        <v>0.29931469999999999</v>
      </c>
      <c r="AF44" t="s">
        <v>3</v>
      </c>
      <c r="AG44">
        <v>299.31470000000002</v>
      </c>
      <c r="AH44" t="s">
        <v>4</v>
      </c>
      <c r="AI44">
        <v>299314.7</v>
      </c>
      <c r="AJ44" t="s">
        <v>5</v>
      </c>
      <c r="AK44" t="s">
        <v>6</v>
      </c>
      <c r="AL44">
        <v>3.3409652099999998</v>
      </c>
      <c r="AN44" s="8">
        <f>L44/AL44</f>
        <v>1.0819799018499807</v>
      </c>
      <c r="AP44" t="s">
        <v>1</v>
      </c>
      <c r="AQ44">
        <v>1</v>
      </c>
      <c r="AR44" t="s">
        <v>2</v>
      </c>
      <c r="AS44">
        <v>0.4034044</v>
      </c>
      <c r="AT44" t="s">
        <v>3</v>
      </c>
      <c r="AU44">
        <v>403.40440000000001</v>
      </c>
      <c r="AV44" t="s">
        <v>4</v>
      </c>
      <c r="AW44">
        <v>403404.4</v>
      </c>
      <c r="AX44" t="s">
        <v>5</v>
      </c>
      <c r="AY44" t="s">
        <v>6</v>
      </c>
      <c r="AZ44">
        <v>2.4789020599999998</v>
      </c>
      <c r="BB44" s="8">
        <f>Y44/AZ44</f>
        <v>2.2004996639520322</v>
      </c>
    </row>
    <row r="45" spans="1:54" x14ac:dyDescent="0.3">
      <c r="B45" t="s">
        <v>7</v>
      </c>
      <c r="C45">
        <v>100</v>
      </c>
      <c r="D45" t="s">
        <v>2</v>
      </c>
      <c r="E45">
        <v>4.6393700000000003E-3</v>
      </c>
      <c r="F45" t="s">
        <v>3</v>
      </c>
      <c r="G45">
        <v>4.6393700000000004</v>
      </c>
      <c r="H45" t="s">
        <v>4</v>
      </c>
      <c r="I45">
        <v>4639.3670000000002</v>
      </c>
      <c r="J45" t="s">
        <v>5</v>
      </c>
      <c r="K45" t="s">
        <v>6</v>
      </c>
      <c r="L45">
        <v>215.54664677</v>
      </c>
      <c r="O45" t="s">
        <v>7</v>
      </c>
      <c r="P45">
        <v>100</v>
      </c>
      <c r="Q45" t="s">
        <v>2</v>
      </c>
      <c r="R45">
        <v>2.7795900000000002E-3</v>
      </c>
      <c r="S45" t="s">
        <v>3</v>
      </c>
      <c r="T45">
        <v>2.7795899999999998</v>
      </c>
      <c r="U45" t="s">
        <v>4</v>
      </c>
      <c r="V45">
        <v>2779.5909999999999</v>
      </c>
      <c r="W45" t="s">
        <v>5</v>
      </c>
      <c r="X45" t="s">
        <v>6</v>
      </c>
      <c r="Y45">
        <v>359.76515969000002</v>
      </c>
      <c r="AB45" t="s">
        <v>7</v>
      </c>
      <c r="AC45">
        <v>100</v>
      </c>
      <c r="AD45" t="s">
        <v>2</v>
      </c>
      <c r="AE45">
        <v>4.9488980000000002E-2</v>
      </c>
      <c r="AF45" t="s">
        <v>3</v>
      </c>
      <c r="AG45">
        <v>49.488979999999998</v>
      </c>
      <c r="AH45" t="s">
        <v>4</v>
      </c>
      <c r="AI45">
        <v>49488.976999999999</v>
      </c>
      <c r="AJ45" t="s">
        <v>5</v>
      </c>
      <c r="AK45" t="s">
        <v>6</v>
      </c>
      <c r="AL45">
        <v>20.206519929999999</v>
      </c>
      <c r="AN45" s="8">
        <f>L45/AL45</f>
        <v>10.667183043725631</v>
      </c>
      <c r="AP45" t="s">
        <v>7</v>
      </c>
      <c r="AQ45">
        <v>100</v>
      </c>
      <c r="AR45" t="s">
        <v>2</v>
      </c>
      <c r="AS45">
        <v>1.508986E-2</v>
      </c>
      <c r="AT45" t="s">
        <v>3</v>
      </c>
      <c r="AU45">
        <v>15.08986</v>
      </c>
      <c r="AV45" t="s">
        <v>4</v>
      </c>
      <c r="AW45">
        <v>15089.864</v>
      </c>
      <c r="AX45" t="s">
        <v>5</v>
      </c>
      <c r="AY45" t="s">
        <v>6</v>
      </c>
      <c r="AZ45">
        <v>66.269649610000002</v>
      </c>
      <c r="BB45" s="8">
        <f>Y45/AZ45</f>
        <v>5.4288073319722505</v>
      </c>
    </row>
    <row r="47" spans="1:54" x14ac:dyDescent="0.3">
      <c r="A47">
        <v>5</v>
      </c>
      <c r="B47" t="s">
        <v>19</v>
      </c>
      <c r="O47" t="s">
        <v>19</v>
      </c>
      <c r="AB47" t="s">
        <v>19</v>
      </c>
      <c r="AP47" t="s">
        <v>19</v>
      </c>
    </row>
    <row r="48" spans="1:54" x14ac:dyDescent="0.3">
      <c r="B48" t="s">
        <v>1</v>
      </c>
      <c r="C48">
        <v>1</v>
      </c>
      <c r="D48" t="s">
        <v>2</v>
      </c>
      <c r="E48">
        <v>0.20602509999999999</v>
      </c>
      <c r="F48" t="s">
        <v>3</v>
      </c>
      <c r="G48">
        <v>206.02510000000001</v>
      </c>
      <c r="H48" t="s">
        <v>4</v>
      </c>
      <c r="I48">
        <v>206025.1</v>
      </c>
      <c r="J48" t="s">
        <v>5</v>
      </c>
      <c r="K48" t="s">
        <v>6</v>
      </c>
      <c r="L48">
        <v>4.8537775300000003</v>
      </c>
      <c r="O48" t="s">
        <v>1</v>
      </c>
      <c r="P48">
        <v>1</v>
      </c>
      <c r="Q48" t="s">
        <v>2</v>
      </c>
      <c r="R48">
        <v>0.20764830000000001</v>
      </c>
      <c r="S48" t="s">
        <v>3</v>
      </c>
      <c r="T48">
        <v>207.64830000000001</v>
      </c>
      <c r="U48" t="s">
        <v>4</v>
      </c>
      <c r="V48">
        <v>207648.3</v>
      </c>
      <c r="W48" t="s">
        <v>5</v>
      </c>
      <c r="X48" t="s">
        <v>6</v>
      </c>
      <c r="Y48">
        <v>4.8158352400000002</v>
      </c>
      <c r="AB48" t="s">
        <v>1</v>
      </c>
      <c r="AC48">
        <v>1</v>
      </c>
      <c r="AD48" t="s">
        <v>2</v>
      </c>
      <c r="AE48">
        <v>0.39251330000000001</v>
      </c>
      <c r="AF48" t="s">
        <v>3</v>
      </c>
      <c r="AG48">
        <v>392.51330000000002</v>
      </c>
      <c r="AH48" t="s">
        <v>4</v>
      </c>
      <c r="AI48">
        <v>392513.3</v>
      </c>
      <c r="AJ48" t="s">
        <v>5</v>
      </c>
      <c r="AK48" t="s">
        <v>6</v>
      </c>
      <c r="AL48">
        <v>2.5476843699999998</v>
      </c>
      <c r="AN48" s="8">
        <f>L48/AL48</f>
        <v>1.9051722368575825</v>
      </c>
      <c r="AP48" t="s">
        <v>1</v>
      </c>
      <c r="AQ48">
        <v>1</v>
      </c>
      <c r="AR48" t="s">
        <v>2</v>
      </c>
      <c r="AS48">
        <v>0.3879996</v>
      </c>
      <c r="AT48" t="s">
        <v>3</v>
      </c>
      <c r="AU48">
        <v>387.99959999999999</v>
      </c>
      <c r="AV48" t="s">
        <v>4</v>
      </c>
      <c r="AW48">
        <v>387999.6</v>
      </c>
      <c r="AX48" t="s">
        <v>5</v>
      </c>
      <c r="AY48" t="s">
        <v>6</v>
      </c>
      <c r="AZ48">
        <v>2.57732224</v>
      </c>
      <c r="BB48" s="8">
        <f>Y48/AZ48</f>
        <v>1.8685421501659025</v>
      </c>
    </row>
    <row r="49" spans="1:54" x14ac:dyDescent="0.3">
      <c r="B49" t="s">
        <v>7</v>
      </c>
      <c r="C49">
        <v>100</v>
      </c>
      <c r="D49" t="s">
        <v>2</v>
      </c>
      <c r="E49">
        <v>4.5862000000000003E-3</v>
      </c>
      <c r="F49" t="s">
        <v>3</v>
      </c>
      <c r="G49">
        <v>4.5861999999999998</v>
      </c>
      <c r="H49" t="s">
        <v>4</v>
      </c>
      <c r="I49">
        <v>4586.1989999999996</v>
      </c>
      <c r="J49" t="s">
        <v>5</v>
      </c>
      <c r="K49" t="s">
        <v>6</v>
      </c>
      <c r="L49">
        <v>218.04548821</v>
      </c>
      <c r="O49" t="s">
        <v>7</v>
      </c>
      <c r="P49">
        <v>100</v>
      </c>
      <c r="Q49" t="s">
        <v>2</v>
      </c>
      <c r="R49">
        <v>2.7893100000000001E-3</v>
      </c>
      <c r="S49" t="s">
        <v>3</v>
      </c>
      <c r="T49">
        <v>2.78931</v>
      </c>
      <c r="U49" t="s">
        <v>4</v>
      </c>
      <c r="V49">
        <v>2789.31</v>
      </c>
      <c r="W49" t="s">
        <v>5</v>
      </c>
      <c r="X49" t="s">
        <v>6</v>
      </c>
      <c r="Y49">
        <v>358.51160322999999</v>
      </c>
      <c r="AB49" t="s">
        <v>7</v>
      </c>
      <c r="AC49">
        <v>100</v>
      </c>
      <c r="AD49" t="s">
        <v>2</v>
      </c>
      <c r="AE49">
        <v>0.18135666</v>
      </c>
      <c r="AF49" t="s">
        <v>3</v>
      </c>
      <c r="AG49">
        <v>181.35666000000001</v>
      </c>
      <c r="AH49" t="s">
        <v>4</v>
      </c>
      <c r="AI49">
        <v>181356.66200000001</v>
      </c>
      <c r="AJ49" t="s">
        <v>5</v>
      </c>
      <c r="AK49" t="s">
        <v>6</v>
      </c>
      <c r="AL49">
        <v>5.5139965000000002</v>
      </c>
      <c r="AN49" s="8">
        <f>L49/AL49</f>
        <v>39.544001924919613</v>
      </c>
      <c r="AP49" t="s">
        <v>7</v>
      </c>
      <c r="AQ49">
        <v>100</v>
      </c>
      <c r="AR49" t="s">
        <v>2</v>
      </c>
      <c r="AS49">
        <v>1.511114E-2</v>
      </c>
      <c r="AT49" t="s">
        <v>3</v>
      </c>
      <c r="AU49">
        <v>15.111140000000001</v>
      </c>
      <c r="AV49" t="s">
        <v>4</v>
      </c>
      <c r="AW49">
        <v>15111.143</v>
      </c>
      <c r="AX49" t="s">
        <v>5</v>
      </c>
      <c r="AY49" t="s">
        <v>6</v>
      </c>
      <c r="AZ49">
        <v>66.17633094</v>
      </c>
      <c r="BB49" s="8">
        <f>Y49/AZ49</f>
        <v>5.4175201032987337</v>
      </c>
    </row>
    <row r="51" spans="1:54" x14ac:dyDescent="0.3">
      <c r="A51">
        <v>5</v>
      </c>
      <c r="B51" t="s">
        <v>21</v>
      </c>
      <c r="O51" t="s">
        <v>21</v>
      </c>
      <c r="AB51" t="s">
        <v>21</v>
      </c>
      <c r="AP51" t="s">
        <v>21</v>
      </c>
    </row>
    <row r="52" spans="1:54" x14ac:dyDescent="0.3">
      <c r="B52" t="s">
        <v>1</v>
      </c>
      <c r="C52">
        <v>1</v>
      </c>
      <c r="D52" t="s">
        <v>2</v>
      </c>
      <c r="E52">
        <v>0.18641750000000001</v>
      </c>
      <c r="F52" t="s">
        <v>3</v>
      </c>
      <c r="G52">
        <v>186.41749999999999</v>
      </c>
      <c r="H52" t="s">
        <v>4</v>
      </c>
      <c r="I52">
        <v>186417.5</v>
      </c>
      <c r="J52" t="s">
        <v>5</v>
      </c>
      <c r="K52" t="s">
        <v>6</v>
      </c>
      <c r="L52">
        <v>5.3643032399999999</v>
      </c>
      <c r="O52" t="s">
        <v>1</v>
      </c>
      <c r="P52">
        <v>1</v>
      </c>
      <c r="Q52" t="s">
        <v>2</v>
      </c>
      <c r="R52">
        <v>0.1865435</v>
      </c>
      <c r="S52" t="s">
        <v>3</v>
      </c>
      <c r="T52">
        <v>186.54349999999999</v>
      </c>
      <c r="U52" t="s">
        <v>4</v>
      </c>
      <c r="V52">
        <v>186543.5</v>
      </c>
      <c r="W52" t="s">
        <v>5</v>
      </c>
      <c r="X52" t="s">
        <v>6</v>
      </c>
      <c r="Y52">
        <v>5.3606799499999997</v>
      </c>
      <c r="AB52" t="s">
        <v>1</v>
      </c>
      <c r="AC52">
        <v>1</v>
      </c>
      <c r="AD52" t="s">
        <v>2</v>
      </c>
      <c r="AE52">
        <v>0.29660259999999999</v>
      </c>
      <c r="AF52" t="s">
        <v>3</v>
      </c>
      <c r="AG52">
        <v>296.6026</v>
      </c>
      <c r="AH52" t="s">
        <v>4</v>
      </c>
      <c r="AI52">
        <v>296602.59999999998</v>
      </c>
      <c r="AJ52" t="s">
        <v>5</v>
      </c>
      <c r="AK52" t="s">
        <v>6</v>
      </c>
      <c r="AL52">
        <v>3.3715146100000002</v>
      </c>
      <c r="AN52" s="8">
        <f>L52/AL52</f>
        <v>1.5910662893434711</v>
      </c>
      <c r="AP52" t="s">
        <v>1</v>
      </c>
      <c r="AQ52">
        <v>1</v>
      </c>
      <c r="AR52" t="s">
        <v>2</v>
      </c>
      <c r="AS52">
        <v>0.35950919999999997</v>
      </c>
      <c r="AT52" t="s">
        <v>3</v>
      </c>
      <c r="AU52">
        <v>359.50920000000002</v>
      </c>
      <c r="AV52" t="s">
        <v>4</v>
      </c>
      <c r="AW52">
        <v>359509.2</v>
      </c>
      <c r="AX52" t="s">
        <v>5</v>
      </c>
      <c r="AY52" t="s">
        <v>6</v>
      </c>
      <c r="AZ52">
        <v>2.78156998</v>
      </c>
      <c r="BB52" s="8">
        <f>Y52/AZ52</f>
        <v>1.9272137636458098</v>
      </c>
    </row>
    <row r="53" spans="1:54" x14ac:dyDescent="0.3">
      <c r="B53" t="s">
        <v>7</v>
      </c>
      <c r="C53">
        <v>100</v>
      </c>
      <c r="D53" t="s">
        <v>2</v>
      </c>
      <c r="E53">
        <v>4.6275200000000004E-3</v>
      </c>
      <c r="F53" t="s">
        <v>3</v>
      </c>
      <c r="G53">
        <v>4.6275199999999996</v>
      </c>
      <c r="H53" t="s">
        <v>4</v>
      </c>
      <c r="I53">
        <v>4627.5209999999997</v>
      </c>
      <c r="J53" t="s">
        <v>5</v>
      </c>
      <c r="K53" t="s">
        <v>6</v>
      </c>
      <c r="L53">
        <v>216.09842505</v>
      </c>
      <c r="O53" t="s">
        <v>7</v>
      </c>
      <c r="P53">
        <v>100</v>
      </c>
      <c r="Q53" t="s">
        <v>2</v>
      </c>
      <c r="R53">
        <v>2.7684200000000002E-3</v>
      </c>
      <c r="S53" t="s">
        <v>3</v>
      </c>
      <c r="T53">
        <v>2.7684199999999999</v>
      </c>
      <c r="U53" t="s">
        <v>4</v>
      </c>
      <c r="V53">
        <v>2768.4169999999999</v>
      </c>
      <c r="W53" t="s">
        <v>5</v>
      </c>
      <c r="X53" t="s">
        <v>6</v>
      </c>
      <c r="Y53">
        <v>361.21725881999998</v>
      </c>
      <c r="AB53" t="s">
        <v>7</v>
      </c>
      <c r="AC53">
        <v>100</v>
      </c>
      <c r="AD53" t="s">
        <v>2</v>
      </c>
      <c r="AE53">
        <v>4.9482060000000001E-2</v>
      </c>
      <c r="AF53" t="s">
        <v>3</v>
      </c>
      <c r="AG53">
        <v>49.482059999999997</v>
      </c>
      <c r="AH53" t="s">
        <v>4</v>
      </c>
      <c r="AI53">
        <v>49482.065000000002</v>
      </c>
      <c r="AJ53" t="s">
        <v>5</v>
      </c>
      <c r="AK53" t="s">
        <v>6</v>
      </c>
      <c r="AL53">
        <v>20.20934252</v>
      </c>
      <c r="AN53" s="8">
        <f>L53/AL53</f>
        <v>10.692996312776632</v>
      </c>
      <c r="AP53" t="s">
        <v>7</v>
      </c>
      <c r="AQ53">
        <v>100</v>
      </c>
      <c r="AR53" t="s">
        <v>2</v>
      </c>
      <c r="AS53">
        <v>1.51349E-2</v>
      </c>
      <c r="AT53" t="s">
        <v>3</v>
      </c>
      <c r="AU53">
        <v>15.1349</v>
      </c>
      <c r="AV53" t="s">
        <v>4</v>
      </c>
      <c r="AW53">
        <v>15134.897000000001</v>
      </c>
      <c r="AX53" t="s">
        <v>5</v>
      </c>
      <c r="AY53" t="s">
        <v>6</v>
      </c>
      <c r="AZ53">
        <v>66.072468150000006</v>
      </c>
      <c r="BB53" s="8">
        <f>Y53/AZ53</f>
        <v>5.4669860069394112</v>
      </c>
    </row>
    <row r="55" spans="1:54" x14ac:dyDescent="0.3">
      <c r="A55">
        <v>6</v>
      </c>
      <c r="B55" t="s">
        <v>22</v>
      </c>
      <c r="O55" t="s">
        <v>22</v>
      </c>
      <c r="AB55" t="s">
        <v>22</v>
      </c>
      <c r="AP55" t="s">
        <v>22</v>
      </c>
    </row>
    <row r="56" spans="1:54" x14ac:dyDescent="0.3">
      <c r="B56" t="s">
        <v>1</v>
      </c>
      <c r="C56">
        <v>1</v>
      </c>
      <c r="D56" t="s">
        <v>2</v>
      </c>
      <c r="E56">
        <v>0.16501109999999999</v>
      </c>
      <c r="F56" t="s">
        <v>3</v>
      </c>
      <c r="G56">
        <v>165.0111</v>
      </c>
      <c r="H56" t="s">
        <v>4</v>
      </c>
      <c r="I56">
        <v>165011.1</v>
      </c>
      <c r="J56" t="s">
        <v>5</v>
      </c>
      <c r="K56" t="s">
        <v>6</v>
      </c>
      <c r="L56">
        <v>6.0601983700000002</v>
      </c>
      <c r="O56" t="s">
        <v>1</v>
      </c>
      <c r="P56">
        <v>1</v>
      </c>
      <c r="Q56" t="s">
        <v>2</v>
      </c>
      <c r="R56">
        <v>0.1640576</v>
      </c>
      <c r="S56" t="s">
        <v>3</v>
      </c>
      <c r="T56">
        <v>164.05760000000001</v>
      </c>
      <c r="U56" t="s">
        <v>4</v>
      </c>
      <c r="V56">
        <v>164057.60000000001</v>
      </c>
      <c r="W56" t="s">
        <v>5</v>
      </c>
      <c r="X56" t="s">
        <v>6</v>
      </c>
      <c r="Y56">
        <v>6.0954201499999998</v>
      </c>
      <c r="AB56" t="s">
        <v>1</v>
      </c>
      <c r="AC56">
        <v>1</v>
      </c>
      <c r="AD56" t="s">
        <v>2</v>
      </c>
      <c r="AE56">
        <v>0.22028329999999999</v>
      </c>
      <c r="AF56" t="s">
        <v>3</v>
      </c>
      <c r="AG56">
        <v>220.2833</v>
      </c>
      <c r="AH56" t="s">
        <v>4</v>
      </c>
      <c r="AI56">
        <v>220283.3</v>
      </c>
      <c r="AJ56" t="s">
        <v>5</v>
      </c>
      <c r="AK56" t="s">
        <v>6</v>
      </c>
      <c r="AL56">
        <v>4.5396087700000001</v>
      </c>
      <c r="AN56" s="8">
        <f>L56/AL56</f>
        <v>1.334960494844581</v>
      </c>
      <c r="AP56" t="s">
        <v>1</v>
      </c>
      <c r="AQ56">
        <v>1</v>
      </c>
      <c r="AR56" t="s">
        <v>2</v>
      </c>
      <c r="AS56">
        <v>0.23393710000000001</v>
      </c>
      <c r="AT56" t="s">
        <v>3</v>
      </c>
      <c r="AU56">
        <v>233.93709999999999</v>
      </c>
      <c r="AV56" t="s">
        <v>4</v>
      </c>
      <c r="AW56">
        <v>233937.1</v>
      </c>
      <c r="AX56" t="s">
        <v>5</v>
      </c>
      <c r="AY56" t="s">
        <v>6</v>
      </c>
      <c r="AZ56">
        <v>4.2746533099999997</v>
      </c>
      <c r="BB56" s="8">
        <f>Y56/AZ56</f>
        <v>1.4259449148169634</v>
      </c>
    </row>
    <row r="57" spans="1:54" x14ac:dyDescent="0.3">
      <c r="B57" t="s">
        <v>7</v>
      </c>
      <c r="C57">
        <v>100</v>
      </c>
      <c r="D57" t="s">
        <v>2</v>
      </c>
      <c r="E57">
        <v>3.2426999999999998E-3</v>
      </c>
      <c r="F57" t="s">
        <v>3</v>
      </c>
      <c r="G57">
        <v>3.2427000000000001</v>
      </c>
      <c r="H57" t="s">
        <v>4</v>
      </c>
      <c r="I57">
        <v>3242.6959999999999</v>
      </c>
      <c r="J57" t="s">
        <v>5</v>
      </c>
      <c r="K57" t="s">
        <v>6</v>
      </c>
      <c r="L57">
        <v>308.38536821999998</v>
      </c>
      <c r="O57" t="s">
        <v>7</v>
      </c>
      <c r="P57">
        <v>100</v>
      </c>
      <c r="Q57" t="s">
        <v>2</v>
      </c>
      <c r="R57">
        <v>2.79153E-3</v>
      </c>
      <c r="S57" t="s">
        <v>3</v>
      </c>
      <c r="T57">
        <v>2.7915299999999998</v>
      </c>
      <c r="U57" t="s">
        <v>4</v>
      </c>
      <c r="V57">
        <v>2791.5320000000002</v>
      </c>
      <c r="W57" t="s">
        <v>5</v>
      </c>
      <c r="X57" t="s">
        <v>6</v>
      </c>
      <c r="Y57">
        <v>358.22623563000002</v>
      </c>
      <c r="AB57" t="s">
        <v>7</v>
      </c>
      <c r="AC57">
        <v>100</v>
      </c>
      <c r="AD57" t="s">
        <v>2</v>
      </c>
      <c r="AE57">
        <v>0.10149811</v>
      </c>
      <c r="AF57" t="s">
        <v>3</v>
      </c>
      <c r="AG57">
        <v>101.49811</v>
      </c>
      <c r="AH57" t="s">
        <v>4</v>
      </c>
      <c r="AI57">
        <v>101498.113</v>
      </c>
      <c r="AJ57" t="s">
        <v>5</v>
      </c>
      <c r="AK57" t="s">
        <v>6</v>
      </c>
      <c r="AL57">
        <v>9.8523999199999999</v>
      </c>
      <c r="AN57" s="8">
        <f>L57/AL57</f>
        <v>31.300532938577668</v>
      </c>
      <c r="AP57" t="s">
        <v>7</v>
      </c>
      <c r="AQ57">
        <v>100</v>
      </c>
      <c r="AR57" t="s">
        <v>2</v>
      </c>
      <c r="AS57">
        <v>1.5102249999999999E-2</v>
      </c>
      <c r="AT57" t="s">
        <v>3</v>
      </c>
      <c r="AU57">
        <v>15.10225</v>
      </c>
      <c r="AV57" t="s">
        <v>4</v>
      </c>
      <c r="AW57">
        <v>15102.245000000001</v>
      </c>
      <c r="AX57" t="s">
        <v>5</v>
      </c>
      <c r="AY57" t="s">
        <v>6</v>
      </c>
      <c r="AZ57">
        <v>66.215320969999993</v>
      </c>
      <c r="BB57" s="8">
        <f>Y57/AZ57</f>
        <v>5.4100203756816443</v>
      </c>
    </row>
    <row r="59" spans="1:54" x14ac:dyDescent="0.3">
      <c r="A59">
        <v>6</v>
      </c>
      <c r="B59" t="s">
        <v>23</v>
      </c>
      <c r="O59" t="s">
        <v>23</v>
      </c>
      <c r="AB59" t="s">
        <v>23</v>
      </c>
      <c r="AP59" t="s">
        <v>23</v>
      </c>
    </row>
    <row r="60" spans="1:54" x14ac:dyDescent="0.3">
      <c r="B60" t="s">
        <v>1</v>
      </c>
      <c r="C60">
        <v>1</v>
      </c>
      <c r="D60" t="s">
        <v>2</v>
      </c>
      <c r="E60">
        <v>8.5357999999999996E-3</v>
      </c>
      <c r="F60" t="s">
        <v>3</v>
      </c>
      <c r="G60">
        <v>8.5358000000000001</v>
      </c>
      <c r="H60" t="s">
        <v>4</v>
      </c>
      <c r="I60">
        <v>8535.7999999999993</v>
      </c>
      <c r="J60" t="s">
        <v>5</v>
      </c>
      <c r="K60" t="s">
        <v>6</v>
      </c>
      <c r="L60">
        <v>117.15363528</v>
      </c>
      <c r="O60" t="s">
        <v>1</v>
      </c>
      <c r="P60">
        <v>1</v>
      </c>
      <c r="Q60" t="s">
        <v>2</v>
      </c>
      <c r="R60">
        <v>7.3542E-3</v>
      </c>
      <c r="S60" t="s">
        <v>3</v>
      </c>
      <c r="T60">
        <v>7.3541999999999996</v>
      </c>
      <c r="U60" t="s">
        <v>4</v>
      </c>
      <c r="V60">
        <v>7354.2</v>
      </c>
      <c r="W60" t="s">
        <v>5</v>
      </c>
      <c r="X60" t="s">
        <v>6</v>
      </c>
      <c r="Y60">
        <v>135.97672079</v>
      </c>
      <c r="AB60" t="s">
        <v>1</v>
      </c>
      <c r="AC60">
        <v>1</v>
      </c>
      <c r="AD60" t="s">
        <v>2</v>
      </c>
      <c r="AE60">
        <v>0.1075813</v>
      </c>
      <c r="AF60" t="s">
        <v>3</v>
      </c>
      <c r="AG60">
        <v>107.5813</v>
      </c>
      <c r="AH60" t="s">
        <v>4</v>
      </c>
      <c r="AI60">
        <v>107581.3</v>
      </c>
      <c r="AJ60" t="s">
        <v>5</v>
      </c>
      <c r="AK60" t="s">
        <v>6</v>
      </c>
      <c r="AL60">
        <v>9.2952957400000003</v>
      </c>
      <c r="AN60" s="8">
        <f>L60/AL60</f>
        <v>12.603540388269561</v>
      </c>
      <c r="AP60" t="s">
        <v>1</v>
      </c>
      <c r="AQ60">
        <v>1</v>
      </c>
      <c r="AR60" t="s">
        <v>2</v>
      </c>
      <c r="AS60">
        <v>0.1057061</v>
      </c>
      <c r="AT60" t="s">
        <v>3</v>
      </c>
      <c r="AU60">
        <v>105.70610000000001</v>
      </c>
      <c r="AV60" t="s">
        <v>4</v>
      </c>
      <c r="AW60">
        <v>105706.1</v>
      </c>
      <c r="AX60" t="s">
        <v>5</v>
      </c>
      <c r="AY60" t="s">
        <v>6</v>
      </c>
      <c r="AZ60">
        <v>9.4601919900000002</v>
      </c>
      <c r="BB60" s="8">
        <f>Y60/AZ60</f>
        <v>14.373568838109806</v>
      </c>
    </row>
    <row r="61" spans="1:54" x14ac:dyDescent="0.3">
      <c r="B61" t="s">
        <v>7</v>
      </c>
      <c r="C61">
        <v>100</v>
      </c>
      <c r="D61" t="s">
        <v>2</v>
      </c>
      <c r="E61">
        <v>3.58765E-3</v>
      </c>
      <c r="F61" t="s">
        <v>3</v>
      </c>
      <c r="G61">
        <v>3.58765</v>
      </c>
      <c r="H61" t="s">
        <v>4</v>
      </c>
      <c r="I61">
        <v>3587.65</v>
      </c>
      <c r="J61" t="s">
        <v>5</v>
      </c>
      <c r="K61" t="s">
        <v>6</v>
      </c>
      <c r="L61">
        <v>278.73399022000001</v>
      </c>
      <c r="O61" t="s">
        <v>7</v>
      </c>
      <c r="P61">
        <v>100</v>
      </c>
      <c r="Q61" t="s">
        <v>2</v>
      </c>
      <c r="R61">
        <v>2.8006900000000002E-3</v>
      </c>
      <c r="S61" t="s">
        <v>3</v>
      </c>
      <c r="T61">
        <v>2.8006899999999999</v>
      </c>
      <c r="U61" t="s">
        <v>4</v>
      </c>
      <c r="V61">
        <v>2800.6860000000001</v>
      </c>
      <c r="W61" t="s">
        <v>5</v>
      </c>
      <c r="X61" t="s">
        <v>6</v>
      </c>
      <c r="Y61">
        <v>357.05537858000002</v>
      </c>
      <c r="AB61" t="s">
        <v>7</v>
      </c>
      <c r="AC61">
        <v>100</v>
      </c>
      <c r="AD61" t="s">
        <v>2</v>
      </c>
      <c r="AE61">
        <v>0.1033689</v>
      </c>
      <c r="AF61" t="s">
        <v>3</v>
      </c>
      <c r="AG61">
        <v>103.3689</v>
      </c>
      <c r="AH61" t="s">
        <v>4</v>
      </c>
      <c r="AI61">
        <v>103368.901</v>
      </c>
      <c r="AJ61" t="s">
        <v>5</v>
      </c>
      <c r="AK61" t="s">
        <v>6</v>
      </c>
      <c r="AL61">
        <v>9.6740894999999991</v>
      </c>
      <c r="AN61" s="8">
        <f>L61/AL61</f>
        <v>28.812426246418337</v>
      </c>
      <c r="AP61" t="s">
        <v>7</v>
      </c>
      <c r="AQ61">
        <v>100</v>
      </c>
      <c r="AR61" t="s">
        <v>2</v>
      </c>
      <c r="AS61">
        <v>1.518305E-2</v>
      </c>
      <c r="AT61" t="s">
        <v>3</v>
      </c>
      <c r="AU61">
        <v>15.18305</v>
      </c>
      <c r="AV61" t="s">
        <v>4</v>
      </c>
      <c r="AW61">
        <v>15183.048000000001</v>
      </c>
      <c r="AX61" t="s">
        <v>5</v>
      </c>
      <c r="AY61" t="s">
        <v>6</v>
      </c>
      <c r="AZ61">
        <v>65.862928179999997</v>
      </c>
      <c r="BB61" s="8">
        <f>Y61/AZ61</f>
        <v>5.4211889517603291</v>
      </c>
    </row>
    <row r="63" spans="1:54" x14ac:dyDescent="0.3">
      <c r="A63">
        <v>6</v>
      </c>
      <c r="B63" t="s">
        <v>24</v>
      </c>
      <c r="O63" t="s">
        <v>24</v>
      </c>
      <c r="AB63" t="s">
        <v>24</v>
      </c>
      <c r="AP63" t="s">
        <v>24</v>
      </c>
    </row>
    <row r="64" spans="1:54" x14ac:dyDescent="0.3">
      <c r="B64" t="s">
        <v>1</v>
      </c>
      <c r="C64">
        <v>1</v>
      </c>
      <c r="D64" t="s">
        <v>2</v>
      </c>
      <c r="E64">
        <v>0.1136426</v>
      </c>
      <c r="F64" t="s">
        <v>3</v>
      </c>
      <c r="G64">
        <v>113.6426</v>
      </c>
      <c r="H64" t="s">
        <v>4</v>
      </c>
      <c r="I64">
        <v>113642.6</v>
      </c>
      <c r="J64" t="s">
        <v>5</v>
      </c>
      <c r="K64" t="s">
        <v>6</v>
      </c>
      <c r="L64">
        <v>8.7995170799999993</v>
      </c>
      <c r="O64" t="s">
        <v>1</v>
      </c>
      <c r="P64">
        <v>1</v>
      </c>
      <c r="Q64" t="s">
        <v>2</v>
      </c>
      <c r="R64">
        <v>0.1126767</v>
      </c>
      <c r="S64" t="s">
        <v>3</v>
      </c>
      <c r="T64">
        <v>112.6767</v>
      </c>
      <c r="U64" t="s">
        <v>4</v>
      </c>
      <c r="V64">
        <v>112676.7</v>
      </c>
      <c r="W64" t="s">
        <v>5</v>
      </c>
      <c r="X64" t="s">
        <v>6</v>
      </c>
      <c r="Y64">
        <v>8.8749493000000008</v>
      </c>
      <c r="AB64" t="s">
        <v>1</v>
      </c>
      <c r="AC64">
        <v>1</v>
      </c>
      <c r="AD64" t="s">
        <v>2</v>
      </c>
      <c r="AE64">
        <v>0.21167859999999999</v>
      </c>
      <c r="AF64" t="s">
        <v>3</v>
      </c>
      <c r="AG64">
        <v>211.67859999999999</v>
      </c>
      <c r="AH64" t="s">
        <v>4</v>
      </c>
      <c r="AI64">
        <v>211678.6</v>
      </c>
      <c r="AJ64" t="s">
        <v>5</v>
      </c>
      <c r="AK64" t="s">
        <v>6</v>
      </c>
      <c r="AL64">
        <v>4.72414311</v>
      </c>
      <c r="AN64" s="8">
        <f>L64/AL64</f>
        <v>1.8626694566837538</v>
      </c>
      <c r="AP64" t="s">
        <v>1</v>
      </c>
      <c r="AQ64">
        <v>1</v>
      </c>
      <c r="AR64" t="s">
        <v>2</v>
      </c>
      <c r="AS64">
        <v>0.21150759999999999</v>
      </c>
      <c r="AT64" t="s">
        <v>3</v>
      </c>
      <c r="AU64">
        <v>211.5076</v>
      </c>
      <c r="AV64" t="s">
        <v>4</v>
      </c>
      <c r="AW64">
        <v>211507.6</v>
      </c>
      <c r="AX64" t="s">
        <v>5</v>
      </c>
      <c r="AY64" t="s">
        <v>6</v>
      </c>
      <c r="AZ64">
        <v>4.7279624900000004</v>
      </c>
      <c r="BB64" s="8">
        <f>Y64/AZ64</f>
        <v>1.8771192281603741</v>
      </c>
    </row>
    <row r="65" spans="1:54" x14ac:dyDescent="0.3">
      <c r="B65" t="s">
        <v>7</v>
      </c>
      <c r="C65">
        <v>100</v>
      </c>
      <c r="D65" t="s">
        <v>2</v>
      </c>
      <c r="E65">
        <v>3.3511999999999999E-3</v>
      </c>
      <c r="F65" t="s">
        <v>3</v>
      </c>
      <c r="G65">
        <v>3.3512</v>
      </c>
      <c r="H65" t="s">
        <v>4</v>
      </c>
      <c r="I65">
        <v>3351.1979999999999</v>
      </c>
      <c r="J65" t="s">
        <v>5</v>
      </c>
      <c r="K65" t="s">
        <v>6</v>
      </c>
      <c r="L65">
        <v>298.40075101999997</v>
      </c>
      <c r="O65" t="s">
        <v>7</v>
      </c>
      <c r="P65">
        <v>100</v>
      </c>
      <c r="Q65" t="s">
        <v>2</v>
      </c>
      <c r="R65">
        <v>2.77481E-3</v>
      </c>
      <c r="S65" t="s">
        <v>3</v>
      </c>
      <c r="T65">
        <v>2.77481</v>
      </c>
      <c r="U65" t="s">
        <v>4</v>
      </c>
      <c r="V65">
        <v>2774.8130000000001</v>
      </c>
      <c r="W65" t="s">
        <v>5</v>
      </c>
      <c r="X65" t="s">
        <v>6</v>
      </c>
      <c r="Y65">
        <v>360.38464574</v>
      </c>
      <c r="AB65" t="s">
        <v>7</v>
      </c>
      <c r="AC65">
        <v>100</v>
      </c>
      <c r="AD65" t="s">
        <v>2</v>
      </c>
      <c r="AE65">
        <v>3.665703E-2</v>
      </c>
      <c r="AF65" t="s">
        <v>3</v>
      </c>
      <c r="AG65">
        <v>36.657029999999999</v>
      </c>
      <c r="AH65" t="s">
        <v>4</v>
      </c>
      <c r="AI65">
        <v>36657.025999999998</v>
      </c>
      <c r="AJ65" t="s">
        <v>5</v>
      </c>
      <c r="AK65" t="s">
        <v>6</v>
      </c>
      <c r="AL65">
        <v>27.2798999</v>
      </c>
      <c r="AN65" s="8">
        <f>L65/AL65</f>
        <v>10.938484089525563</v>
      </c>
      <c r="AP65" t="s">
        <v>7</v>
      </c>
      <c r="AQ65">
        <v>100</v>
      </c>
      <c r="AR65" t="s">
        <v>2</v>
      </c>
      <c r="AS65">
        <v>1.511734E-2</v>
      </c>
      <c r="AT65" t="s">
        <v>3</v>
      </c>
      <c r="AU65">
        <v>15.11734</v>
      </c>
      <c r="AV65" t="s">
        <v>4</v>
      </c>
      <c r="AW65">
        <v>15117.338</v>
      </c>
      <c r="AX65" t="s">
        <v>5</v>
      </c>
      <c r="AY65" t="s">
        <v>6</v>
      </c>
      <c r="AZ65">
        <v>66.149212250000005</v>
      </c>
      <c r="BB65" s="8">
        <f>Y65/AZ65</f>
        <v>5.4480564995692742</v>
      </c>
    </row>
    <row r="67" spans="1:54" x14ac:dyDescent="0.3">
      <c r="A67">
        <v>6</v>
      </c>
      <c r="B67" t="s">
        <v>25</v>
      </c>
      <c r="O67" t="s">
        <v>25</v>
      </c>
      <c r="AB67" t="s">
        <v>25</v>
      </c>
      <c r="AP67" t="s">
        <v>25</v>
      </c>
    </row>
    <row r="68" spans="1:54" x14ac:dyDescent="0.3">
      <c r="B68" t="s">
        <v>1</v>
      </c>
      <c r="C68">
        <v>1</v>
      </c>
      <c r="D68" t="s">
        <v>2</v>
      </c>
      <c r="E68">
        <v>5.6001999999999996E-3</v>
      </c>
      <c r="F68" t="s">
        <v>3</v>
      </c>
      <c r="G68">
        <v>5.6002000000000001</v>
      </c>
      <c r="H68" t="s">
        <v>4</v>
      </c>
      <c r="I68">
        <v>5600.2</v>
      </c>
      <c r="J68" t="s">
        <v>5</v>
      </c>
      <c r="K68" t="s">
        <v>6</v>
      </c>
      <c r="L68">
        <v>178.56505125000001</v>
      </c>
      <c r="O68" t="s">
        <v>1</v>
      </c>
      <c r="P68">
        <v>1</v>
      </c>
      <c r="Q68" t="s">
        <v>2</v>
      </c>
      <c r="R68">
        <v>5.4999000000000003E-3</v>
      </c>
      <c r="S68" t="s">
        <v>3</v>
      </c>
      <c r="T68">
        <v>5.4999000000000002</v>
      </c>
      <c r="U68" t="s">
        <v>4</v>
      </c>
      <c r="V68">
        <v>5499.9</v>
      </c>
      <c r="W68" t="s">
        <v>5</v>
      </c>
      <c r="X68" t="s">
        <v>6</v>
      </c>
      <c r="Y68">
        <v>181.82148766</v>
      </c>
      <c r="AB68" t="s">
        <v>1</v>
      </c>
      <c r="AC68">
        <v>1</v>
      </c>
      <c r="AD68" t="s">
        <v>2</v>
      </c>
      <c r="AE68">
        <v>4.00784E-2</v>
      </c>
      <c r="AF68" t="s">
        <v>3</v>
      </c>
      <c r="AG68">
        <v>40.078400000000002</v>
      </c>
      <c r="AH68" t="s">
        <v>4</v>
      </c>
      <c r="AI68">
        <v>40078.400000000001</v>
      </c>
      <c r="AJ68" t="s">
        <v>5</v>
      </c>
      <c r="AK68" t="s">
        <v>6</v>
      </c>
      <c r="AL68">
        <v>24.951095850000002</v>
      </c>
      <c r="AN68" s="8">
        <f>L68/AL68</f>
        <v>7.1566015506288876</v>
      </c>
      <c r="AP68" t="s">
        <v>1</v>
      </c>
      <c r="AQ68">
        <v>1</v>
      </c>
      <c r="AR68" t="s">
        <v>2</v>
      </c>
      <c r="AS68">
        <v>4.1299599999999999E-2</v>
      </c>
      <c r="AT68" t="s">
        <v>3</v>
      </c>
      <c r="AU68">
        <v>41.299599999999998</v>
      </c>
      <c r="AV68" t="s">
        <v>4</v>
      </c>
      <c r="AW68">
        <v>41299.599999999999</v>
      </c>
      <c r="AX68" t="s">
        <v>5</v>
      </c>
      <c r="AY68" t="s">
        <v>6</v>
      </c>
      <c r="AZ68">
        <v>24.21330957</v>
      </c>
      <c r="BB68" s="8">
        <f>Y68/AZ68</f>
        <v>7.5091547123849045</v>
      </c>
    </row>
    <row r="69" spans="1:54" x14ac:dyDescent="0.3">
      <c r="B69" t="s">
        <v>7</v>
      </c>
      <c r="C69">
        <v>100</v>
      </c>
      <c r="D69" t="s">
        <v>2</v>
      </c>
      <c r="E69">
        <v>3.9518599999999997E-3</v>
      </c>
      <c r="F69" t="s">
        <v>3</v>
      </c>
      <c r="G69">
        <v>3.9518599999999999</v>
      </c>
      <c r="H69" t="s">
        <v>4</v>
      </c>
      <c r="I69">
        <v>3951.8580000000002</v>
      </c>
      <c r="J69" t="s">
        <v>5</v>
      </c>
      <c r="K69" t="s">
        <v>6</v>
      </c>
      <c r="L69">
        <v>253.04552946999999</v>
      </c>
      <c r="O69" t="s">
        <v>7</v>
      </c>
      <c r="P69">
        <v>100</v>
      </c>
      <c r="Q69" t="s">
        <v>2</v>
      </c>
      <c r="R69">
        <v>2.7769700000000001E-3</v>
      </c>
      <c r="S69" t="s">
        <v>3</v>
      </c>
      <c r="T69">
        <v>2.7769699999999999</v>
      </c>
      <c r="U69" t="s">
        <v>4</v>
      </c>
      <c r="V69">
        <v>2776.9650000000001</v>
      </c>
      <c r="W69" t="s">
        <v>5</v>
      </c>
      <c r="X69" t="s">
        <v>6</v>
      </c>
      <c r="Y69">
        <v>360.10536682999998</v>
      </c>
      <c r="AB69" t="s">
        <v>7</v>
      </c>
      <c r="AC69">
        <v>100</v>
      </c>
      <c r="AD69" t="s">
        <v>2</v>
      </c>
      <c r="AE69">
        <v>3.7405069999999999E-2</v>
      </c>
      <c r="AF69" t="s">
        <v>3</v>
      </c>
      <c r="AG69">
        <v>37.405070000000002</v>
      </c>
      <c r="AH69" t="s">
        <v>4</v>
      </c>
      <c r="AI69">
        <v>37405.074000000001</v>
      </c>
      <c r="AJ69" t="s">
        <v>5</v>
      </c>
      <c r="AK69" t="s">
        <v>6</v>
      </c>
      <c r="AL69">
        <v>26.73434091</v>
      </c>
      <c r="AN69" s="8">
        <f>L69/AL69</f>
        <v>9.4651867544394221</v>
      </c>
      <c r="AP69" t="s">
        <v>7</v>
      </c>
      <c r="AQ69">
        <v>100</v>
      </c>
      <c r="AR69" t="s">
        <v>2</v>
      </c>
      <c r="AS69">
        <v>1.5057930000000001E-2</v>
      </c>
      <c r="AT69" t="s">
        <v>3</v>
      </c>
      <c r="AU69">
        <v>15.057930000000001</v>
      </c>
      <c r="AV69" t="s">
        <v>4</v>
      </c>
      <c r="AW69">
        <v>15057.931</v>
      </c>
      <c r="AX69" t="s">
        <v>5</v>
      </c>
      <c r="AY69" t="s">
        <v>6</v>
      </c>
      <c r="AZ69">
        <v>66.410186100000004</v>
      </c>
      <c r="BB69" s="8">
        <f>Y69/AZ69</f>
        <v>5.4224417665048517</v>
      </c>
    </row>
    <row r="71" spans="1:54" x14ac:dyDescent="0.3">
      <c r="A71">
        <v>6</v>
      </c>
      <c r="B71" t="s">
        <v>22</v>
      </c>
      <c r="O71" t="s">
        <v>22</v>
      </c>
      <c r="AB71" t="s">
        <v>22</v>
      </c>
      <c r="AP71" t="s">
        <v>22</v>
      </c>
    </row>
    <row r="72" spans="1:54" x14ac:dyDescent="0.3">
      <c r="B72" t="s">
        <v>1</v>
      </c>
      <c r="C72">
        <v>1</v>
      </c>
      <c r="D72" t="s">
        <v>2</v>
      </c>
      <c r="E72">
        <v>0.1652228</v>
      </c>
      <c r="F72" t="s">
        <v>3</v>
      </c>
      <c r="G72">
        <v>165.22280000000001</v>
      </c>
      <c r="H72" t="s">
        <v>4</v>
      </c>
      <c r="I72">
        <v>165222.79999999999</v>
      </c>
      <c r="J72" t="s">
        <v>5</v>
      </c>
      <c r="K72" t="s">
        <v>6</v>
      </c>
      <c r="L72">
        <v>6.0524334399999997</v>
      </c>
      <c r="O72" t="s">
        <v>1</v>
      </c>
      <c r="P72">
        <v>1</v>
      </c>
      <c r="Q72" t="s">
        <v>2</v>
      </c>
      <c r="R72">
        <v>0.16242789999999999</v>
      </c>
      <c r="S72" t="s">
        <v>3</v>
      </c>
      <c r="T72">
        <v>162.42789999999999</v>
      </c>
      <c r="U72" t="s">
        <v>4</v>
      </c>
      <c r="V72">
        <v>162427.9</v>
      </c>
      <c r="W72" t="s">
        <v>5</v>
      </c>
      <c r="X72" t="s">
        <v>6</v>
      </c>
      <c r="Y72">
        <v>6.1565777800000001</v>
      </c>
      <c r="AB72" t="s">
        <v>1</v>
      </c>
      <c r="AC72">
        <v>1</v>
      </c>
      <c r="AD72" t="s">
        <v>2</v>
      </c>
      <c r="AE72">
        <v>0.22379650000000001</v>
      </c>
      <c r="AF72" t="s">
        <v>3</v>
      </c>
      <c r="AG72">
        <v>223.79650000000001</v>
      </c>
      <c r="AH72" t="s">
        <v>4</v>
      </c>
      <c r="AI72">
        <v>223796.5</v>
      </c>
      <c r="AJ72" t="s">
        <v>5</v>
      </c>
      <c r="AK72" t="s">
        <v>6</v>
      </c>
      <c r="AL72">
        <v>4.4683451300000003</v>
      </c>
      <c r="AN72" s="8">
        <f>L72/AL72</f>
        <v>1.3545134191548001</v>
      </c>
      <c r="AP72" t="s">
        <v>1</v>
      </c>
      <c r="AQ72">
        <v>1</v>
      </c>
      <c r="AR72" t="s">
        <v>2</v>
      </c>
      <c r="AS72">
        <v>0.22424350000000001</v>
      </c>
      <c r="AT72" t="s">
        <v>3</v>
      </c>
      <c r="AU72">
        <v>224.24350000000001</v>
      </c>
      <c r="AV72" t="s">
        <v>4</v>
      </c>
      <c r="AW72">
        <v>224243.5</v>
      </c>
      <c r="AX72" t="s">
        <v>5</v>
      </c>
      <c r="AY72" t="s">
        <v>6</v>
      </c>
      <c r="AZ72">
        <v>4.45943807</v>
      </c>
      <c r="BB72" s="8">
        <f>Y72/AZ72</f>
        <v>1.3805725482358813</v>
      </c>
    </row>
    <row r="73" spans="1:54" x14ac:dyDescent="0.3">
      <c r="B73" t="s">
        <v>7</v>
      </c>
      <c r="C73">
        <v>100</v>
      </c>
      <c r="D73" t="s">
        <v>2</v>
      </c>
      <c r="E73">
        <v>3.2436000000000001E-3</v>
      </c>
      <c r="F73" t="s">
        <v>3</v>
      </c>
      <c r="G73">
        <v>3.2435999999999998</v>
      </c>
      <c r="H73" t="s">
        <v>4</v>
      </c>
      <c r="I73">
        <v>3243.6</v>
      </c>
      <c r="J73" t="s">
        <v>5</v>
      </c>
      <c r="K73" t="s">
        <v>6</v>
      </c>
      <c r="L73">
        <v>308.29942039999997</v>
      </c>
      <c r="O73" t="s">
        <v>7</v>
      </c>
      <c r="P73">
        <v>100</v>
      </c>
      <c r="Q73" t="s">
        <v>2</v>
      </c>
      <c r="R73">
        <v>2.7882499999999999E-3</v>
      </c>
      <c r="S73" t="s">
        <v>3</v>
      </c>
      <c r="T73">
        <v>2.7882500000000001</v>
      </c>
      <c r="U73" t="s">
        <v>4</v>
      </c>
      <c r="V73">
        <v>2788.2530000000002</v>
      </c>
      <c r="W73" t="s">
        <v>5</v>
      </c>
      <c r="X73" t="s">
        <v>6</v>
      </c>
      <c r="Y73">
        <v>358.64751153999998</v>
      </c>
      <c r="AB73" t="s">
        <v>7</v>
      </c>
      <c r="AC73">
        <v>100</v>
      </c>
      <c r="AD73" t="s">
        <v>2</v>
      </c>
      <c r="AE73">
        <v>0.10375092</v>
      </c>
      <c r="AF73" t="s">
        <v>3</v>
      </c>
      <c r="AG73">
        <v>103.75091999999999</v>
      </c>
      <c r="AH73" t="s">
        <v>4</v>
      </c>
      <c r="AI73">
        <v>103750.923</v>
      </c>
      <c r="AJ73" t="s">
        <v>5</v>
      </c>
      <c r="AK73" t="s">
        <v>6</v>
      </c>
      <c r="AL73">
        <v>9.6384684699999994</v>
      </c>
      <c r="AN73" s="8">
        <f>L73/AL73</f>
        <v>31.986349424661238</v>
      </c>
      <c r="AP73" t="s">
        <v>7</v>
      </c>
      <c r="AQ73">
        <v>100</v>
      </c>
      <c r="AR73" t="s">
        <v>2</v>
      </c>
      <c r="AS73">
        <v>1.508717E-2</v>
      </c>
      <c r="AT73" t="s">
        <v>3</v>
      </c>
      <c r="AU73">
        <v>15.08717</v>
      </c>
      <c r="AV73" t="s">
        <v>4</v>
      </c>
      <c r="AW73">
        <v>15087.165000000001</v>
      </c>
      <c r="AX73" t="s">
        <v>5</v>
      </c>
      <c r="AY73" t="s">
        <v>6</v>
      </c>
      <c r="AZ73">
        <v>66.281504839999997</v>
      </c>
      <c r="BB73" s="8">
        <f>Y73/AZ73</f>
        <v>5.4109741836090759</v>
      </c>
    </row>
    <row r="75" spans="1:54" x14ac:dyDescent="0.3">
      <c r="A75">
        <v>6</v>
      </c>
      <c r="B75" t="s">
        <v>23</v>
      </c>
      <c r="O75" t="s">
        <v>23</v>
      </c>
      <c r="AB75" t="s">
        <v>23</v>
      </c>
      <c r="AP75" t="s">
        <v>23</v>
      </c>
    </row>
    <row r="76" spans="1:54" x14ac:dyDescent="0.3">
      <c r="B76" t="s">
        <v>1</v>
      </c>
      <c r="C76">
        <v>1</v>
      </c>
      <c r="D76" t="s">
        <v>2</v>
      </c>
      <c r="E76">
        <v>7.1736999999999999E-3</v>
      </c>
      <c r="F76" t="s">
        <v>3</v>
      </c>
      <c r="G76">
        <v>7.1737000000000002</v>
      </c>
      <c r="H76" t="s">
        <v>4</v>
      </c>
      <c r="I76">
        <v>7173.7</v>
      </c>
      <c r="J76" t="s">
        <v>5</v>
      </c>
      <c r="K76" t="s">
        <v>6</v>
      </c>
      <c r="L76">
        <v>139.39807909000001</v>
      </c>
      <c r="O76" t="s">
        <v>1</v>
      </c>
      <c r="P76">
        <v>1</v>
      </c>
      <c r="Q76" t="s">
        <v>2</v>
      </c>
      <c r="R76">
        <v>7.1517000000000004E-3</v>
      </c>
      <c r="S76" t="s">
        <v>3</v>
      </c>
      <c r="T76">
        <v>7.1516999999999999</v>
      </c>
      <c r="U76" t="s">
        <v>4</v>
      </c>
      <c r="V76">
        <v>7151.7</v>
      </c>
      <c r="W76" t="s">
        <v>5</v>
      </c>
      <c r="X76" t="s">
        <v>6</v>
      </c>
      <c r="Y76">
        <v>139.82689429999999</v>
      </c>
      <c r="AB76" t="s">
        <v>1</v>
      </c>
      <c r="AC76">
        <v>1</v>
      </c>
      <c r="AD76" t="s">
        <v>2</v>
      </c>
      <c r="AE76">
        <v>0.1079745</v>
      </c>
      <c r="AF76" t="s">
        <v>3</v>
      </c>
      <c r="AG76">
        <v>107.97450000000001</v>
      </c>
      <c r="AH76" t="s">
        <v>4</v>
      </c>
      <c r="AI76">
        <v>107974.5</v>
      </c>
      <c r="AJ76" t="s">
        <v>5</v>
      </c>
      <c r="AK76" t="s">
        <v>6</v>
      </c>
      <c r="AL76">
        <v>9.2614459900000004</v>
      </c>
      <c r="AN76" s="8">
        <f>L76/AL76</f>
        <v>15.05143788999195</v>
      </c>
      <c r="AP76" t="s">
        <v>1</v>
      </c>
      <c r="AQ76">
        <v>1</v>
      </c>
      <c r="AR76" t="s">
        <v>2</v>
      </c>
      <c r="AS76">
        <v>0.1051648</v>
      </c>
      <c r="AT76" t="s">
        <v>3</v>
      </c>
      <c r="AU76">
        <v>105.1648</v>
      </c>
      <c r="AV76" t="s">
        <v>4</v>
      </c>
      <c r="AW76">
        <v>105164.8</v>
      </c>
      <c r="AX76" t="s">
        <v>5</v>
      </c>
      <c r="AY76" t="s">
        <v>6</v>
      </c>
      <c r="AZ76">
        <v>9.5088851000000005</v>
      </c>
      <c r="BB76" s="8">
        <f>Y76/AZ76</f>
        <v>14.704867377143929</v>
      </c>
    </row>
    <row r="77" spans="1:54" x14ac:dyDescent="0.3">
      <c r="B77" t="s">
        <v>7</v>
      </c>
      <c r="C77">
        <v>100</v>
      </c>
      <c r="D77" t="s">
        <v>2</v>
      </c>
      <c r="E77">
        <v>3.5816899999999998E-3</v>
      </c>
      <c r="F77" t="s">
        <v>3</v>
      </c>
      <c r="G77">
        <v>3.58169</v>
      </c>
      <c r="H77" t="s">
        <v>4</v>
      </c>
      <c r="I77">
        <v>3581.6950000000002</v>
      </c>
      <c r="J77" t="s">
        <v>5</v>
      </c>
      <c r="K77" t="s">
        <v>6</v>
      </c>
      <c r="L77">
        <v>279.19741909999999</v>
      </c>
      <c r="O77" t="s">
        <v>7</v>
      </c>
      <c r="P77">
        <v>100</v>
      </c>
      <c r="Q77" t="s">
        <v>2</v>
      </c>
      <c r="R77">
        <v>2.7808400000000001E-3</v>
      </c>
      <c r="S77" t="s">
        <v>3</v>
      </c>
      <c r="T77">
        <v>2.78084</v>
      </c>
      <c r="U77" t="s">
        <v>4</v>
      </c>
      <c r="V77">
        <v>2780.835</v>
      </c>
      <c r="W77" t="s">
        <v>5</v>
      </c>
      <c r="X77" t="s">
        <v>6</v>
      </c>
      <c r="Y77">
        <v>359.60421960000002</v>
      </c>
      <c r="AB77" t="s">
        <v>7</v>
      </c>
      <c r="AC77">
        <v>100</v>
      </c>
      <c r="AD77" t="s">
        <v>2</v>
      </c>
      <c r="AE77">
        <v>0.10559291</v>
      </c>
      <c r="AF77" t="s">
        <v>3</v>
      </c>
      <c r="AG77">
        <v>105.59291</v>
      </c>
      <c r="AH77" t="s">
        <v>4</v>
      </c>
      <c r="AI77">
        <v>105592.909</v>
      </c>
      <c r="AJ77" t="s">
        <v>5</v>
      </c>
      <c r="AK77" t="s">
        <v>6</v>
      </c>
      <c r="AL77">
        <v>9.4703329000000007</v>
      </c>
      <c r="AN77" s="8">
        <f>L77/AL77</f>
        <v>29.481267664835727</v>
      </c>
      <c r="AP77" t="s">
        <v>7</v>
      </c>
      <c r="AQ77">
        <v>100</v>
      </c>
      <c r="AR77" t="s">
        <v>2</v>
      </c>
      <c r="AS77">
        <v>1.512024E-2</v>
      </c>
      <c r="AT77" t="s">
        <v>3</v>
      </c>
      <c r="AU77">
        <v>15.120240000000001</v>
      </c>
      <c r="AV77" t="s">
        <v>4</v>
      </c>
      <c r="AW77">
        <v>15120.239</v>
      </c>
      <c r="AX77" t="s">
        <v>5</v>
      </c>
      <c r="AY77" t="s">
        <v>6</v>
      </c>
      <c r="AZ77">
        <v>66.136520730000001</v>
      </c>
      <c r="BB77" s="8">
        <f>Y77/AZ77</f>
        <v>5.4373017454013262</v>
      </c>
    </row>
    <row r="79" spans="1:54" x14ac:dyDescent="0.3">
      <c r="A79">
        <v>6</v>
      </c>
      <c r="B79" t="s">
        <v>26</v>
      </c>
      <c r="O79" t="s">
        <v>26</v>
      </c>
      <c r="AB79" t="s">
        <v>26</v>
      </c>
      <c r="AP79" t="s">
        <v>26</v>
      </c>
    </row>
    <row r="80" spans="1:54" x14ac:dyDescent="0.3">
      <c r="B80" t="s">
        <v>1</v>
      </c>
      <c r="C80">
        <v>1</v>
      </c>
      <c r="D80" t="s">
        <v>2</v>
      </c>
      <c r="E80">
        <v>0.11652270000000001</v>
      </c>
      <c r="F80" t="s">
        <v>3</v>
      </c>
      <c r="G80">
        <v>116.5227</v>
      </c>
      <c r="H80" t="s">
        <v>4</v>
      </c>
      <c r="I80">
        <v>116522.7</v>
      </c>
      <c r="J80" t="s">
        <v>5</v>
      </c>
      <c r="K80" t="s">
        <v>6</v>
      </c>
      <c r="L80">
        <v>8.5820187800000003</v>
      </c>
      <c r="O80" t="s">
        <v>1</v>
      </c>
      <c r="P80">
        <v>1</v>
      </c>
      <c r="Q80" t="s">
        <v>2</v>
      </c>
      <c r="R80">
        <v>0.116281</v>
      </c>
      <c r="S80" t="s">
        <v>3</v>
      </c>
      <c r="T80">
        <v>116.28100000000001</v>
      </c>
      <c r="U80" t="s">
        <v>4</v>
      </c>
      <c r="V80">
        <v>116281</v>
      </c>
      <c r="W80" t="s">
        <v>5</v>
      </c>
      <c r="X80" t="s">
        <v>6</v>
      </c>
      <c r="Y80">
        <v>8.5998572400000004</v>
      </c>
      <c r="AB80" t="s">
        <v>1</v>
      </c>
      <c r="AC80">
        <v>1</v>
      </c>
      <c r="AD80" t="s">
        <v>2</v>
      </c>
      <c r="AE80">
        <v>0.21577199999999999</v>
      </c>
      <c r="AF80" t="s">
        <v>3</v>
      </c>
      <c r="AG80">
        <v>215.77199999999999</v>
      </c>
      <c r="AH80" t="s">
        <v>4</v>
      </c>
      <c r="AI80">
        <v>215772</v>
      </c>
      <c r="AJ80" t="s">
        <v>5</v>
      </c>
      <c r="AK80" t="s">
        <v>6</v>
      </c>
      <c r="AL80">
        <v>4.6345216200000001</v>
      </c>
      <c r="AN80" s="8">
        <f>L80/AL80</f>
        <v>1.8517593580672518</v>
      </c>
      <c r="AP80" t="s">
        <v>1</v>
      </c>
      <c r="AQ80">
        <v>1</v>
      </c>
      <c r="AR80" t="s">
        <v>2</v>
      </c>
      <c r="AS80">
        <v>0.21662139999999999</v>
      </c>
      <c r="AT80" t="s">
        <v>3</v>
      </c>
      <c r="AU80">
        <v>216.62139999999999</v>
      </c>
      <c r="AV80" t="s">
        <v>4</v>
      </c>
      <c r="AW80">
        <v>216621.4</v>
      </c>
      <c r="AX80" t="s">
        <v>5</v>
      </c>
      <c r="AY80" t="s">
        <v>6</v>
      </c>
      <c r="AZ80">
        <v>4.61634908</v>
      </c>
      <c r="BB80" s="8">
        <f>Y80/AZ80</f>
        <v>1.8629131140143329</v>
      </c>
    </row>
    <row r="81" spans="1:54" x14ac:dyDescent="0.3">
      <c r="B81" t="s">
        <v>7</v>
      </c>
      <c r="C81">
        <v>100</v>
      </c>
      <c r="D81" t="s">
        <v>2</v>
      </c>
      <c r="E81">
        <v>3.3703299999999999E-3</v>
      </c>
      <c r="F81" t="s">
        <v>3</v>
      </c>
      <c r="G81">
        <v>3.37033</v>
      </c>
      <c r="H81" t="s">
        <v>4</v>
      </c>
      <c r="I81">
        <v>3370.3339999999998</v>
      </c>
      <c r="J81" t="s">
        <v>5</v>
      </c>
      <c r="K81" t="s">
        <v>6</v>
      </c>
      <c r="L81">
        <v>296.70649852999998</v>
      </c>
      <c r="O81" t="s">
        <v>7</v>
      </c>
      <c r="P81">
        <v>100</v>
      </c>
      <c r="Q81" t="s">
        <v>2</v>
      </c>
      <c r="R81">
        <v>2.77326E-3</v>
      </c>
      <c r="S81" t="s">
        <v>3</v>
      </c>
      <c r="T81">
        <v>2.7732600000000001</v>
      </c>
      <c r="U81" t="s">
        <v>4</v>
      </c>
      <c r="V81">
        <v>2773.2550000000001</v>
      </c>
      <c r="W81" t="s">
        <v>5</v>
      </c>
      <c r="X81" t="s">
        <v>6</v>
      </c>
      <c r="Y81">
        <v>360.58710793</v>
      </c>
      <c r="AB81" t="s">
        <v>7</v>
      </c>
      <c r="AC81">
        <v>100</v>
      </c>
      <c r="AD81" t="s">
        <v>2</v>
      </c>
      <c r="AE81">
        <v>3.6629250000000002E-2</v>
      </c>
      <c r="AF81" t="s">
        <v>3</v>
      </c>
      <c r="AG81">
        <v>36.629249999999999</v>
      </c>
      <c r="AH81" t="s">
        <v>4</v>
      </c>
      <c r="AI81">
        <v>36629.250999999997</v>
      </c>
      <c r="AJ81" t="s">
        <v>5</v>
      </c>
      <c r="AK81" t="s">
        <v>6</v>
      </c>
      <c r="AL81">
        <v>27.300585529999999</v>
      </c>
      <c r="AN81" s="8">
        <f>L81/AL81</f>
        <v>10.868136809884751</v>
      </c>
      <c r="AP81" t="s">
        <v>7</v>
      </c>
      <c r="AQ81">
        <v>100</v>
      </c>
      <c r="AR81" t="s">
        <v>2</v>
      </c>
      <c r="AS81">
        <v>1.508989E-2</v>
      </c>
      <c r="AT81" t="s">
        <v>3</v>
      </c>
      <c r="AU81">
        <v>15.08989</v>
      </c>
      <c r="AV81" t="s">
        <v>4</v>
      </c>
      <c r="AW81">
        <v>15089.893</v>
      </c>
      <c r="AX81" t="s">
        <v>5</v>
      </c>
      <c r="AY81" t="s">
        <v>6</v>
      </c>
      <c r="AZ81">
        <v>66.269522260000002</v>
      </c>
      <c r="BB81" s="8">
        <f>Y81/AZ81</f>
        <v>5.4412208754920934</v>
      </c>
    </row>
    <row r="83" spans="1:54" x14ac:dyDescent="0.3">
      <c r="A83">
        <v>6</v>
      </c>
      <c r="B83" t="s">
        <v>27</v>
      </c>
      <c r="O83" t="s">
        <v>27</v>
      </c>
      <c r="AB83" t="s">
        <v>27</v>
      </c>
      <c r="AP83" t="s">
        <v>27</v>
      </c>
    </row>
    <row r="84" spans="1:54" x14ac:dyDescent="0.3">
      <c r="B84" t="s">
        <v>1</v>
      </c>
      <c r="C84">
        <v>1</v>
      </c>
      <c r="D84" t="s">
        <v>2</v>
      </c>
      <c r="E84">
        <v>5.4066000000000001E-3</v>
      </c>
      <c r="F84" t="s">
        <v>3</v>
      </c>
      <c r="G84">
        <v>5.4066000000000001</v>
      </c>
      <c r="H84" t="s">
        <v>4</v>
      </c>
      <c r="I84">
        <v>5406.6</v>
      </c>
      <c r="J84" t="s">
        <v>5</v>
      </c>
      <c r="K84" t="s">
        <v>6</v>
      </c>
      <c r="L84">
        <v>184.95912403</v>
      </c>
      <c r="O84" t="s">
        <v>1</v>
      </c>
      <c r="P84">
        <v>1</v>
      </c>
      <c r="Q84" t="s">
        <v>2</v>
      </c>
      <c r="R84">
        <v>5.1208E-3</v>
      </c>
      <c r="S84" t="s">
        <v>3</v>
      </c>
      <c r="T84">
        <v>5.1208</v>
      </c>
      <c r="U84" t="s">
        <v>4</v>
      </c>
      <c r="V84">
        <v>5120.8</v>
      </c>
      <c r="W84" t="s">
        <v>5</v>
      </c>
      <c r="X84" t="s">
        <v>6</v>
      </c>
      <c r="Y84">
        <v>195.28198719</v>
      </c>
      <c r="AB84" t="s">
        <v>1</v>
      </c>
      <c r="AC84">
        <v>1</v>
      </c>
      <c r="AD84" t="s">
        <v>2</v>
      </c>
      <c r="AE84">
        <v>4.0308099999999999E-2</v>
      </c>
      <c r="AF84" t="s">
        <v>3</v>
      </c>
      <c r="AG84">
        <v>40.308100000000003</v>
      </c>
      <c r="AH84" t="s">
        <v>4</v>
      </c>
      <c r="AI84">
        <v>40308.1</v>
      </c>
      <c r="AJ84" t="s">
        <v>5</v>
      </c>
      <c r="AK84" t="s">
        <v>6</v>
      </c>
      <c r="AL84">
        <v>24.808909379999999</v>
      </c>
      <c r="AN84" s="8">
        <f>L84/AL84</f>
        <v>7.4553508659718437</v>
      </c>
      <c r="AP84" t="s">
        <v>1</v>
      </c>
      <c r="AQ84">
        <v>1</v>
      </c>
      <c r="AR84" t="s">
        <v>2</v>
      </c>
      <c r="AS84">
        <v>3.9209300000000002E-2</v>
      </c>
      <c r="AT84" t="s">
        <v>3</v>
      </c>
      <c r="AU84">
        <v>39.209299999999999</v>
      </c>
      <c r="AV84" t="s">
        <v>4</v>
      </c>
      <c r="AW84">
        <v>39209.300000000003</v>
      </c>
      <c r="AX84" t="s">
        <v>5</v>
      </c>
      <c r="AY84" t="s">
        <v>6</v>
      </c>
      <c r="AZ84">
        <v>25.504153349999999</v>
      </c>
      <c r="BB84" s="8">
        <f>Y84/AZ84</f>
        <v>7.6568700207411515</v>
      </c>
    </row>
    <row r="85" spans="1:54" x14ac:dyDescent="0.3">
      <c r="B85" t="s">
        <v>7</v>
      </c>
      <c r="C85">
        <v>100</v>
      </c>
      <c r="D85" t="s">
        <v>2</v>
      </c>
      <c r="E85">
        <v>3.9930299999999998E-3</v>
      </c>
      <c r="F85" t="s">
        <v>3</v>
      </c>
      <c r="G85">
        <v>3.9930300000000001</v>
      </c>
      <c r="H85" t="s">
        <v>4</v>
      </c>
      <c r="I85">
        <v>3993.0329999999999</v>
      </c>
      <c r="J85" t="s">
        <v>5</v>
      </c>
      <c r="K85" t="s">
        <v>6</v>
      </c>
      <c r="L85">
        <v>250.43619724999999</v>
      </c>
      <c r="O85" t="s">
        <v>7</v>
      </c>
      <c r="P85">
        <v>100</v>
      </c>
      <c r="Q85" t="s">
        <v>2</v>
      </c>
      <c r="R85">
        <v>2.7812499999999999E-3</v>
      </c>
      <c r="S85" t="s">
        <v>3</v>
      </c>
      <c r="T85">
        <v>2.78125</v>
      </c>
      <c r="U85" t="s">
        <v>4</v>
      </c>
      <c r="V85">
        <v>2781.2510000000002</v>
      </c>
      <c r="W85" t="s">
        <v>5</v>
      </c>
      <c r="X85" t="s">
        <v>6</v>
      </c>
      <c r="Y85">
        <v>359.55043252000002</v>
      </c>
      <c r="AB85" t="s">
        <v>7</v>
      </c>
      <c r="AC85">
        <v>100</v>
      </c>
      <c r="AD85" t="s">
        <v>2</v>
      </c>
      <c r="AE85">
        <v>3.7552700000000001E-2</v>
      </c>
      <c r="AF85" t="s">
        <v>3</v>
      </c>
      <c r="AG85">
        <v>37.552700000000002</v>
      </c>
      <c r="AH85" t="s">
        <v>4</v>
      </c>
      <c r="AI85">
        <v>37552.699999999997</v>
      </c>
      <c r="AJ85" t="s">
        <v>5</v>
      </c>
      <c r="AK85" t="s">
        <v>6</v>
      </c>
      <c r="AL85">
        <v>26.6292437</v>
      </c>
      <c r="AN85" s="8">
        <f>L85/AL85</f>
        <v>9.4045553854764563</v>
      </c>
      <c r="AP85" t="s">
        <v>7</v>
      </c>
      <c r="AQ85">
        <v>100</v>
      </c>
      <c r="AR85" t="s">
        <v>2</v>
      </c>
      <c r="AS85">
        <v>1.5090610000000001E-2</v>
      </c>
      <c r="AT85" t="s">
        <v>3</v>
      </c>
      <c r="AU85">
        <v>15.09061</v>
      </c>
      <c r="AV85" t="s">
        <v>4</v>
      </c>
      <c r="AW85">
        <v>15090.612999999999</v>
      </c>
      <c r="AX85" t="s">
        <v>5</v>
      </c>
      <c r="AY85" t="s">
        <v>6</v>
      </c>
      <c r="AZ85">
        <v>66.266360419999998</v>
      </c>
      <c r="BB85" s="8">
        <f>Y85/AZ85</f>
        <v>5.4258364310511205</v>
      </c>
    </row>
    <row r="87" spans="1:54" x14ac:dyDescent="0.3">
      <c r="A87">
        <v>7</v>
      </c>
      <c r="B87" t="s">
        <v>28</v>
      </c>
      <c r="O87" t="s">
        <v>28</v>
      </c>
      <c r="AB87" t="s">
        <v>28</v>
      </c>
      <c r="AP87" t="s">
        <v>28</v>
      </c>
    </row>
    <row r="88" spans="1:54" x14ac:dyDescent="0.3">
      <c r="B88" t="s">
        <v>1</v>
      </c>
      <c r="C88">
        <v>1</v>
      </c>
      <c r="D88" t="s">
        <v>2</v>
      </c>
      <c r="E88">
        <v>0.25291849999999999</v>
      </c>
      <c r="F88" t="s">
        <v>3</v>
      </c>
      <c r="G88">
        <v>252.91849999999999</v>
      </c>
      <c r="H88" t="s">
        <v>4</v>
      </c>
      <c r="I88">
        <v>252918.5</v>
      </c>
      <c r="J88" t="s">
        <v>5</v>
      </c>
      <c r="K88" t="s">
        <v>6</v>
      </c>
      <c r="L88">
        <v>3.9538428400000001</v>
      </c>
      <c r="O88" t="s">
        <v>1</v>
      </c>
      <c r="P88">
        <v>1</v>
      </c>
      <c r="Q88" t="s">
        <v>2</v>
      </c>
      <c r="R88">
        <v>0.25396560000000001</v>
      </c>
      <c r="S88" t="s">
        <v>3</v>
      </c>
      <c r="T88">
        <v>253.96559999999999</v>
      </c>
      <c r="U88" t="s">
        <v>4</v>
      </c>
      <c r="V88">
        <v>253965.6</v>
      </c>
      <c r="W88" t="s">
        <v>5</v>
      </c>
      <c r="X88" t="s">
        <v>6</v>
      </c>
      <c r="Y88">
        <v>3.9375411499999999</v>
      </c>
      <c r="AB88" t="s">
        <v>1</v>
      </c>
      <c r="AC88">
        <v>1</v>
      </c>
      <c r="AD88" t="s">
        <v>2</v>
      </c>
      <c r="AE88">
        <v>0.42997669999999999</v>
      </c>
      <c r="AF88" t="s">
        <v>3</v>
      </c>
      <c r="AG88">
        <v>429.97669999999999</v>
      </c>
      <c r="AH88" t="s">
        <v>4</v>
      </c>
      <c r="AI88">
        <v>429976.7</v>
      </c>
      <c r="AJ88" t="s">
        <v>5</v>
      </c>
      <c r="AK88" t="s">
        <v>6</v>
      </c>
      <c r="AL88">
        <v>2.3257074200000001</v>
      </c>
      <c r="AN88" s="8">
        <f>L88/AL88</f>
        <v>1.7000602939126366</v>
      </c>
      <c r="AP88" t="s">
        <v>1</v>
      </c>
      <c r="AQ88">
        <v>1</v>
      </c>
      <c r="AR88" t="s">
        <v>2</v>
      </c>
      <c r="AS88">
        <v>0.4287164</v>
      </c>
      <c r="AT88" t="s">
        <v>3</v>
      </c>
      <c r="AU88">
        <v>428.71640000000002</v>
      </c>
      <c r="AV88" t="s">
        <v>4</v>
      </c>
      <c r="AW88">
        <v>428716.4</v>
      </c>
      <c r="AX88" t="s">
        <v>5</v>
      </c>
      <c r="AY88" t="s">
        <v>6</v>
      </c>
      <c r="AZ88">
        <v>2.3325443099999998</v>
      </c>
      <c r="BB88" s="8">
        <f>Y88/AZ88</f>
        <v>1.6880884676527326</v>
      </c>
    </row>
    <row r="89" spans="1:54" x14ac:dyDescent="0.3">
      <c r="B89" t="s">
        <v>7</v>
      </c>
      <c r="C89">
        <v>100</v>
      </c>
      <c r="D89" t="s">
        <v>2</v>
      </c>
      <c r="E89">
        <v>5.0225399999999998E-3</v>
      </c>
      <c r="F89" t="s">
        <v>3</v>
      </c>
      <c r="G89">
        <v>5.0225400000000002</v>
      </c>
      <c r="H89" t="s">
        <v>4</v>
      </c>
      <c r="I89">
        <v>5022.5439999999999</v>
      </c>
      <c r="J89" t="s">
        <v>5</v>
      </c>
      <c r="K89" t="s">
        <v>6</v>
      </c>
      <c r="L89">
        <v>199.10228760999999</v>
      </c>
      <c r="O89" t="s">
        <v>7</v>
      </c>
      <c r="P89">
        <v>100</v>
      </c>
      <c r="Q89" t="s">
        <v>2</v>
      </c>
      <c r="R89">
        <v>2.7945399999999999E-3</v>
      </c>
      <c r="S89" t="s">
        <v>3</v>
      </c>
      <c r="T89">
        <v>2.79454</v>
      </c>
      <c r="U89" t="s">
        <v>4</v>
      </c>
      <c r="V89">
        <v>2794.5369999999998</v>
      </c>
      <c r="W89" t="s">
        <v>5</v>
      </c>
      <c r="X89" t="s">
        <v>6</v>
      </c>
      <c r="Y89">
        <v>357.84103055000003</v>
      </c>
      <c r="AB89" t="s">
        <v>7</v>
      </c>
      <c r="AC89">
        <v>100</v>
      </c>
      <c r="AD89" t="s">
        <v>2</v>
      </c>
      <c r="AE89">
        <v>0.26181017000000001</v>
      </c>
      <c r="AF89" t="s">
        <v>3</v>
      </c>
      <c r="AG89">
        <v>261.81017000000003</v>
      </c>
      <c r="AH89" t="s">
        <v>4</v>
      </c>
      <c r="AI89">
        <v>261810.17199999999</v>
      </c>
      <c r="AJ89" t="s">
        <v>5</v>
      </c>
      <c r="AK89" t="s">
        <v>6</v>
      </c>
      <c r="AL89">
        <v>3.8195613000000002</v>
      </c>
      <c r="AN89" s="8">
        <f>L89/AL89</f>
        <v>52.127004116938764</v>
      </c>
      <c r="AP89" t="s">
        <v>7</v>
      </c>
      <c r="AQ89">
        <v>100</v>
      </c>
      <c r="AR89" t="s">
        <v>2</v>
      </c>
      <c r="AS89">
        <v>1.5066019999999999E-2</v>
      </c>
      <c r="AT89" t="s">
        <v>3</v>
      </c>
      <c r="AU89">
        <v>15.06602</v>
      </c>
      <c r="AV89" t="s">
        <v>4</v>
      </c>
      <c r="AW89">
        <v>15066.023999999999</v>
      </c>
      <c r="AX89" t="s">
        <v>5</v>
      </c>
      <c r="AY89" t="s">
        <v>6</v>
      </c>
      <c r="AZ89">
        <v>66.374512609999996</v>
      </c>
      <c r="BB89" s="8">
        <f>Y89/AZ89</f>
        <v>5.3912415546097376</v>
      </c>
    </row>
    <row r="91" spans="1:54" x14ac:dyDescent="0.3">
      <c r="A91">
        <v>7</v>
      </c>
      <c r="B91" t="s">
        <v>29</v>
      </c>
      <c r="O91" t="s">
        <v>29</v>
      </c>
      <c r="AB91" t="s">
        <v>29</v>
      </c>
      <c r="AP91" t="s">
        <v>29</v>
      </c>
    </row>
    <row r="92" spans="1:54" x14ac:dyDescent="0.3">
      <c r="B92" t="s">
        <v>1</v>
      </c>
      <c r="C92">
        <v>1</v>
      </c>
      <c r="D92" t="s">
        <v>2</v>
      </c>
      <c r="E92">
        <v>9.0833000000000007E-3</v>
      </c>
      <c r="F92" t="s">
        <v>3</v>
      </c>
      <c r="G92">
        <v>9.0832999999999995</v>
      </c>
      <c r="H92" t="s">
        <v>4</v>
      </c>
      <c r="I92">
        <v>9083.2999999999993</v>
      </c>
      <c r="J92" t="s">
        <v>5</v>
      </c>
      <c r="K92" t="s">
        <v>6</v>
      </c>
      <c r="L92">
        <v>110.09214713</v>
      </c>
      <c r="O92" t="s">
        <v>1</v>
      </c>
      <c r="P92">
        <v>1</v>
      </c>
      <c r="Q92" t="s">
        <v>2</v>
      </c>
      <c r="R92">
        <v>9.2981999999999995E-3</v>
      </c>
      <c r="S92" t="s">
        <v>3</v>
      </c>
      <c r="T92">
        <v>9.2981999999999996</v>
      </c>
      <c r="U92" t="s">
        <v>4</v>
      </c>
      <c r="V92">
        <v>9298.2000000000007</v>
      </c>
      <c r="W92" t="s">
        <v>5</v>
      </c>
      <c r="X92" t="s">
        <v>6</v>
      </c>
      <c r="Y92">
        <v>107.5476974</v>
      </c>
      <c r="AB92" t="s">
        <v>1</v>
      </c>
      <c r="AC92">
        <v>1</v>
      </c>
      <c r="AD92" t="s">
        <v>2</v>
      </c>
      <c r="AE92">
        <v>0.26750990000000002</v>
      </c>
      <c r="AF92" t="s">
        <v>3</v>
      </c>
      <c r="AG92">
        <v>267.50990000000002</v>
      </c>
      <c r="AH92" t="s">
        <v>4</v>
      </c>
      <c r="AI92">
        <v>267509.90000000002</v>
      </c>
      <c r="AJ92" t="s">
        <v>5</v>
      </c>
      <c r="AK92" t="s">
        <v>6</v>
      </c>
      <c r="AL92">
        <v>3.7381794099999999</v>
      </c>
      <c r="AN92" s="8">
        <f>L92/AL92</f>
        <v>29.450739265079843</v>
      </c>
      <c r="AP92" t="s">
        <v>1</v>
      </c>
      <c r="AQ92">
        <v>1</v>
      </c>
      <c r="AR92" t="s">
        <v>2</v>
      </c>
      <c r="AS92">
        <v>0.25111070000000002</v>
      </c>
      <c r="AT92" t="s">
        <v>3</v>
      </c>
      <c r="AU92">
        <v>251.11070000000001</v>
      </c>
      <c r="AV92" t="s">
        <v>4</v>
      </c>
      <c r="AW92">
        <v>251110.7</v>
      </c>
      <c r="AX92" t="s">
        <v>5</v>
      </c>
      <c r="AY92" t="s">
        <v>6</v>
      </c>
      <c r="AZ92">
        <v>3.9823073999999998</v>
      </c>
      <c r="BB92" s="8">
        <f>Y92/AZ92</f>
        <v>27.006377609121788</v>
      </c>
    </row>
    <row r="93" spans="1:54" x14ac:dyDescent="0.3">
      <c r="B93" t="s">
        <v>7</v>
      </c>
      <c r="C93">
        <v>100</v>
      </c>
      <c r="D93" t="s">
        <v>2</v>
      </c>
      <c r="E93">
        <v>5.1291100000000001E-3</v>
      </c>
      <c r="F93" t="s">
        <v>3</v>
      </c>
      <c r="G93">
        <v>5.1291099999999998</v>
      </c>
      <c r="H93" t="s">
        <v>4</v>
      </c>
      <c r="I93">
        <v>5129.1149999999998</v>
      </c>
      <c r="J93" t="s">
        <v>5</v>
      </c>
      <c r="K93" t="s">
        <v>6</v>
      </c>
      <c r="L93">
        <v>194.96540826</v>
      </c>
      <c r="O93" t="s">
        <v>7</v>
      </c>
      <c r="P93">
        <v>100</v>
      </c>
      <c r="Q93" t="s">
        <v>2</v>
      </c>
      <c r="R93">
        <v>2.8049300000000002E-3</v>
      </c>
      <c r="S93" t="s">
        <v>3</v>
      </c>
      <c r="T93">
        <v>2.8049300000000001</v>
      </c>
      <c r="U93" t="s">
        <v>4</v>
      </c>
      <c r="V93">
        <v>2804.9270000000001</v>
      </c>
      <c r="W93" t="s">
        <v>5</v>
      </c>
      <c r="X93" t="s">
        <v>6</v>
      </c>
      <c r="Y93">
        <v>356.51551716</v>
      </c>
      <c r="AB93" t="s">
        <v>7</v>
      </c>
      <c r="AC93">
        <v>100</v>
      </c>
      <c r="AD93" t="s">
        <v>2</v>
      </c>
      <c r="AE93">
        <v>0.26713052999999998</v>
      </c>
      <c r="AF93" t="s">
        <v>3</v>
      </c>
      <c r="AG93">
        <v>267.13053000000002</v>
      </c>
      <c r="AH93" t="s">
        <v>4</v>
      </c>
      <c r="AI93">
        <v>267130.53499999997</v>
      </c>
      <c r="AJ93" t="s">
        <v>5</v>
      </c>
      <c r="AK93" t="s">
        <v>6</v>
      </c>
      <c r="AL93">
        <v>3.7434881799999999</v>
      </c>
      <c r="AN93" s="8">
        <f>L93/AL93</f>
        <v>52.081213799905733</v>
      </c>
      <c r="AP93" t="s">
        <v>7</v>
      </c>
      <c r="AQ93">
        <v>100</v>
      </c>
      <c r="AR93" t="s">
        <v>2</v>
      </c>
      <c r="AS93">
        <v>1.5080440000000001E-2</v>
      </c>
      <c r="AT93" t="s">
        <v>3</v>
      </c>
      <c r="AU93">
        <v>15.080439999999999</v>
      </c>
      <c r="AV93" t="s">
        <v>4</v>
      </c>
      <c r="AW93">
        <v>15080.442999999999</v>
      </c>
      <c r="AX93" t="s">
        <v>5</v>
      </c>
      <c r="AY93" t="s">
        <v>6</v>
      </c>
      <c r="AZ93">
        <v>66.311049350000005</v>
      </c>
      <c r="BB93" s="8">
        <f>Y93/AZ93</f>
        <v>5.3764119351852777</v>
      </c>
    </row>
    <row r="95" spans="1:54" x14ac:dyDescent="0.3">
      <c r="A95">
        <v>7</v>
      </c>
      <c r="B95" t="s">
        <v>30</v>
      </c>
      <c r="O95" t="s">
        <v>30</v>
      </c>
      <c r="AB95" t="s">
        <v>30</v>
      </c>
      <c r="AP95" t="s">
        <v>30</v>
      </c>
    </row>
    <row r="96" spans="1:54" x14ac:dyDescent="0.3">
      <c r="B96" t="s">
        <v>1</v>
      </c>
      <c r="C96">
        <v>1</v>
      </c>
      <c r="D96" t="s">
        <v>2</v>
      </c>
      <c r="E96">
        <v>0.13374620000000001</v>
      </c>
      <c r="F96" t="s">
        <v>3</v>
      </c>
      <c r="G96">
        <v>133.74619999999999</v>
      </c>
      <c r="H96" t="s">
        <v>4</v>
      </c>
      <c r="I96">
        <v>133746.20000000001</v>
      </c>
      <c r="J96" t="s">
        <v>5</v>
      </c>
      <c r="K96" t="s">
        <v>6</v>
      </c>
      <c r="L96">
        <v>7.4768479399999999</v>
      </c>
      <c r="O96" t="s">
        <v>1</v>
      </c>
      <c r="P96">
        <v>1</v>
      </c>
      <c r="Q96" t="s">
        <v>2</v>
      </c>
      <c r="R96">
        <v>0.1324719</v>
      </c>
      <c r="S96" t="s">
        <v>3</v>
      </c>
      <c r="T96">
        <v>132.47190000000001</v>
      </c>
      <c r="U96" t="s">
        <v>4</v>
      </c>
      <c r="V96">
        <v>132471.9</v>
      </c>
      <c r="W96" t="s">
        <v>5</v>
      </c>
      <c r="X96" t="s">
        <v>6</v>
      </c>
      <c r="Y96">
        <v>7.5487707200000003</v>
      </c>
      <c r="AB96" t="s">
        <v>1</v>
      </c>
      <c r="AC96">
        <v>1</v>
      </c>
      <c r="AD96" t="s">
        <v>2</v>
      </c>
      <c r="AE96">
        <v>0.29554380000000002</v>
      </c>
      <c r="AF96" t="s">
        <v>3</v>
      </c>
      <c r="AG96">
        <v>295.54379999999998</v>
      </c>
      <c r="AH96" t="s">
        <v>4</v>
      </c>
      <c r="AI96">
        <v>295543.8</v>
      </c>
      <c r="AJ96" t="s">
        <v>5</v>
      </c>
      <c r="AK96" t="s">
        <v>6</v>
      </c>
      <c r="AL96">
        <v>3.3835932299999998</v>
      </c>
      <c r="AN96" s="8">
        <f>L96/AL96</f>
        <v>2.2097360503348686</v>
      </c>
      <c r="AP96" t="s">
        <v>1</v>
      </c>
      <c r="AQ96">
        <v>1</v>
      </c>
      <c r="AR96" t="s">
        <v>2</v>
      </c>
      <c r="AS96">
        <v>0.30253449999999998</v>
      </c>
      <c r="AT96" t="s">
        <v>3</v>
      </c>
      <c r="AU96">
        <v>302.53449999999998</v>
      </c>
      <c r="AV96" t="s">
        <v>4</v>
      </c>
      <c r="AW96">
        <v>302534.5</v>
      </c>
      <c r="AX96" t="s">
        <v>5</v>
      </c>
      <c r="AY96" t="s">
        <v>6</v>
      </c>
      <c r="AZ96">
        <v>3.3054081399999999</v>
      </c>
      <c r="BB96" s="8">
        <f>Y96/AZ96</f>
        <v>2.2837635778315715</v>
      </c>
    </row>
    <row r="97" spans="1:54" x14ac:dyDescent="0.3">
      <c r="B97" t="s">
        <v>7</v>
      </c>
      <c r="C97">
        <v>100</v>
      </c>
      <c r="D97" t="s">
        <v>2</v>
      </c>
      <c r="E97">
        <v>4.9471300000000001E-3</v>
      </c>
      <c r="F97" t="s">
        <v>3</v>
      </c>
      <c r="G97">
        <v>4.9471299999999996</v>
      </c>
      <c r="H97" t="s">
        <v>4</v>
      </c>
      <c r="I97">
        <v>4947.1270000000004</v>
      </c>
      <c r="J97" t="s">
        <v>5</v>
      </c>
      <c r="K97" t="s">
        <v>6</v>
      </c>
      <c r="L97">
        <v>202.13752346000001</v>
      </c>
      <c r="O97" t="s">
        <v>7</v>
      </c>
      <c r="P97">
        <v>100</v>
      </c>
      <c r="Q97" t="s">
        <v>2</v>
      </c>
      <c r="R97">
        <v>2.78451E-3</v>
      </c>
      <c r="S97" t="s">
        <v>3</v>
      </c>
      <c r="T97">
        <v>2.78451</v>
      </c>
      <c r="U97" t="s">
        <v>4</v>
      </c>
      <c r="V97">
        <v>2784.5149999999999</v>
      </c>
      <c r="W97" t="s">
        <v>5</v>
      </c>
      <c r="X97" t="s">
        <v>6</v>
      </c>
      <c r="Y97">
        <v>359.12896860000001</v>
      </c>
      <c r="AB97" t="s">
        <v>7</v>
      </c>
      <c r="AC97">
        <v>100</v>
      </c>
      <c r="AD97" t="s">
        <v>2</v>
      </c>
      <c r="AE97">
        <v>7.4898000000000006E-2</v>
      </c>
      <c r="AF97" t="s">
        <v>3</v>
      </c>
      <c r="AG97">
        <v>74.897999999999996</v>
      </c>
      <c r="AH97" t="s">
        <v>4</v>
      </c>
      <c r="AI97">
        <v>74898</v>
      </c>
      <c r="AJ97" t="s">
        <v>5</v>
      </c>
      <c r="AK97" t="s">
        <v>6</v>
      </c>
      <c r="AL97">
        <v>13.351491360000001</v>
      </c>
      <c r="AN97" s="8">
        <f>L97/AL97</f>
        <v>15.139696233904465</v>
      </c>
      <c r="AP97" t="s">
        <v>7</v>
      </c>
      <c r="AQ97">
        <v>100</v>
      </c>
      <c r="AR97" t="s">
        <v>2</v>
      </c>
      <c r="AS97">
        <v>1.505284E-2</v>
      </c>
      <c r="AT97" t="s">
        <v>3</v>
      </c>
      <c r="AU97">
        <v>15.05284</v>
      </c>
      <c r="AV97" t="s">
        <v>4</v>
      </c>
      <c r="AW97">
        <v>15052.843000000001</v>
      </c>
      <c r="AX97" t="s">
        <v>5</v>
      </c>
      <c r="AY97" t="s">
        <v>6</v>
      </c>
      <c r="AZ97">
        <v>66.432633359999997</v>
      </c>
      <c r="BB97" s="8">
        <f>Y97/AZ97</f>
        <v>5.4059119808463967</v>
      </c>
    </row>
    <row r="99" spans="1:54" x14ac:dyDescent="0.3">
      <c r="A99">
        <v>7</v>
      </c>
      <c r="B99" t="s">
        <v>31</v>
      </c>
      <c r="O99" t="s">
        <v>31</v>
      </c>
      <c r="AB99" t="s">
        <v>31</v>
      </c>
      <c r="AP99" t="s">
        <v>31</v>
      </c>
    </row>
    <row r="100" spans="1:54" x14ac:dyDescent="0.3">
      <c r="B100" t="s">
        <v>1</v>
      </c>
      <c r="C100">
        <v>1</v>
      </c>
      <c r="D100" t="s">
        <v>2</v>
      </c>
      <c r="E100">
        <v>6.4828999999999998E-3</v>
      </c>
      <c r="F100" t="s">
        <v>3</v>
      </c>
      <c r="G100">
        <v>6.4828999999999999</v>
      </c>
      <c r="H100" t="s">
        <v>4</v>
      </c>
      <c r="I100">
        <v>6482.9</v>
      </c>
      <c r="J100" t="s">
        <v>5</v>
      </c>
      <c r="K100" t="s">
        <v>6</v>
      </c>
      <c r="L100">
        <v>154.25195514000001</v>
      </c>
      <c r="O100" t="s">
        <v>1</v>
      </c>
      <c r="P100">
        <v>1</v>
      </c>
      <c r="Q100" t="s">
        <v>2</v>
      </c>
      <c r="R100">
        <v>6.5261E-3</v>
      </c>
      <c r="S100" t="s">
        <v>3</v>
      </c>
      <c r="T100">
        <v>6.5260999999999996</v>
      </c>
      <c r="U100" t="s">
        <v>4</v>
      </c>
      <c r="V100">
        <v>6526.1</v>
      </c>
      <c r="W100" t="s">
        <v>5</v>
      </c>
      <c r="X100" t="s">
        <v>6</v>
      </c>
      <c r="Y100">
        <v>153.23087296</v>
      </c>
      <c r="AB100" t="s">
        <v>1</v>
      </c>
      <c r="AC100">
        <v>1</v>
      </c>
      <c r="AD100" t="s">
        <v>2</v>
      </c>
      <c r="AE100">
        <v>7.8518299999999999E-2</v>
      </c>
      <c r="AF100" t="s">
        <v>3</v>
      </c>
      <c r="AG100">
        <v>78.518299999999996</v>
      </c>
      <c r="AH100" t="s">
        <v>4</v>
      </c>
      <c r="AI100">
        <v>78518.3</v>
      </c>
      <c r="AJ100" t="s">
        <v>5</v>
      </c>
      <c r="AK100" t="s">
        <v>6</v>
      </c>
      <c r="AL100">
        <v>12.735884499999999</v>
      </c>
      <c r="AN100" s="8">
        <f>L100/AL100</f>
        <v>12.111601290039967</v>
      </c>
      <c r="AP100" t="s">
        <v>1</v>
      </c>
      <c r="AQ100">
        <v>1</v>
      </c>
      <c r="AR100" t="s">
        <v>2</v>
      </c>
      <c r="AS100">
        <v>9.08133E-2</v>
      </c>
      <c r="AT100" t="s">
        <v>3</v>
      </c>
      <c r="AU100">
        <v>90.813299999999998</v>
      </c>
      <c r="AV100" t="s">
        <v>4</v>
      </c>
      <c r="AW100">
        <v>90813.3</v>
      </c>
      <c r="AX100" t="s">
        <v>5</v>
      </c>
      <c r="AY100" t="s">
        <v>6</v>
      </c>
      <c r="AZ100">
        <v>11.01160293</v>
      </c>
      <c r="BB100" s="8">
        <f>Y100/AZ100</f>
        <v>13.915401230327507</v>
      </c>
    </row>
    <row r="101" spans="1:54" x14ac:dyDescent="0.3">
      <c r="B101" t="s">
        <v>7</v>
      </c>
      <c r="C101">
        <v>100</v>
      </c>
      <c r="D101" t="s">
        <v>2</v>
      </c>
      <c r="E101">
        <v>5.5124800000000002E-3</v>
      </c>
      <c r="F101" t="s">
        <v>3</v>
      </c>
      <c r="G101">
        <v>5.51248</v>
      </c>
      <c r="H101" t="s">
        <v>4</v>
      </c>
      <c r="I101">
        <v>5512.4790000000003</v>
      </c>
      <c r="J101" t="s">
        <v>5</v>
      </c>
      <c r="K101" t="s">
        <v>6</v>
      </c>
      <c r="L101">
        <v>181.40658676000001</v>
      </c>
      <c r="O101" t="s">
        <v>7</v>
      </c>
      <c r="P101">
        <v>100</v>
      </c>
      <c r="Q101" t="s">
        <v>2</v>
      </c>
      <c r="R101">
        <v>2.8103500000000001E-3</v>
      </c>
      <c r="S101" t="s">
        <v>3</v>
      </c>
      <c r="T101">
        <v>2.8103500000000001</v>
      </c>
      <c r="U101" t="s">
        <v>4</v>
      </c>
      <c r="V101">
        <v>2810.3539999999998</v>
      </c>
      <c r="W101" t="s">
        <v>5</v>
      </c>
      <c r="X101" t="s">
        <v>6</v>
      </c>
      <c r="Y101">
        <v>355.82705951000003</v>
      </c>
      <c r="AB101" t="s">
        <v>7</v>
      </c>
      <c r="AC101">
        <v>100</v>
      </c>
      <c r="AD101" t="s">
        <v>2</v>
      </c>
      <c r="AE101">
        <v>7.5216459999999999E-2</v>
      </c>
      <c r="AF101" t="s">
        <v>3</v>
      </c>
      <c r="AG101">
        <v>75.216459999999998</v>
      </c>
      <c r="AH101" t="s">
        <v>4</v>
      </c>
      <c r="AI101">
        <v>75216.463000000003</v>
      </c>
      <c r="AJ101" t="s">
        <v>5</v>
      </c>
      <c r="AK101" t="s">
        <v>6</v>
      </c>
      <c r="AL101">
        <v>13.29496177</v>
      </c>
      <c r="AN101" s="8">
        <f>L101/AL101</f>
        <v>13.644761820176337</v>
      </c>
      <c r="AP101" t="s">
        <v>7</v>
      </c>
      <c r="AQ101">
        <v>100</v>
      </c>
      <c r="AR101" t="s">
        <v>2</v>
      </c>
      <c r="AS101">
        <v>1.5128330000000001E-2</v>
      </c>
      <c r="AT101" t="s">
        <v>3</v>
      </c>
      <c r="AU101">
        <v>15.12833</v>
      </c>
      <c r="AV101" t="s">
        <v>4</v>
      </c>
      <c r="AW101">
        <v>15128.334999999999</v>
      </c>
      <c r="AX101" t="s">
        <v>5</v>
      </c>
      <c r="AY101" t="s">
        <v>6</v>
      </c>
      <c r="AZ101">
        <v>66.101127450000007</v>
      </c>
      <c r="BB101" s="8">
        <f>Y101/AZ101</f>
        <v>5.3830709586482248</v>
      </c>
    </row>
    <row r="103" spans="1:54" x14ac:dyDescent="0.3">
      <c r="A103">
        <v>7</v>
      </c>
      <c r="B103" t="s">
        <v>28</v>
      </c>
      <c r="O103" t="s">
        <v>28</v>
      </c>
      <c r="AB103" t="s">
        <v>28</v>
      </c>
      <c r="AP103" t="s">
        <v>28</v>
      </c>
    </row>
    <row r="104" spans="1:54" x14ac:dyDescent="0.3">
      <c r="B104" t="s">
        <v>1</v>
      </c>
      <c r="C104">
        <v>1</v>
      </c>
      <c r="D104" t="s">
        <v>2</v>
      </c>
      <c r="E104">
        <v>0.23911099999999999</v>
      </c>
      <c r="F104" t="s">
        <v>3</v>
      </c>
      <c r="G104">
        <v>239.11099999999999</v>
      </c>
      <c r="H104" t="s">
        <v>4</v>
      </c>
      <c r="I104">
        <v>239111</v>
      </c>
      <c r="J104" t="s">
        <v>5</v>
      </c>
      <c r="K104" t="s">
        <v>6</v>
      </c>
      <c r="L104">
        <v>4.1821580799999998</v>
      </c>
      <c r="O104" t="s">
        <v>1</v>
      </c>
      <c r="P104">
        <v>1</v>
      </c>
      <c r="Q104" t="s">
        <v>2</v>
      </c>
      <c r="R104">
        <v>0.2559787</v>
      </c>
      <c r="S104" t="s">
        <v>3</v>
      </c>
      <c r="T104">
        <v>255.9787</v>
      </c>
      <c r="U104" t="s">
        <v>4</v>
      </c>
      <c r="V104">
        <v>255978.7</v>
      </c>
      <c r="W104" t="s">
        <v>5</v>
      </c>
      <c r="X104" t="s">
        <v>6</v>
      </c>
      <c r="Y104">
        <v>3.9065750399999999</v>
      </c>
      <c r="AB104" t="s">
        <v>1</v>
      </c>
      <c r="AC104">
        <v>1</v>
      </c>
      <c r="AD104" t="s">
        <v>2</v>
      </c>
      <c r="AE104">
        <v>0.43116779999999999</v>
      </c>
      <c r="AF104" t="s">
        <v>3</v>
      </c>
      <c r="AG104">
        <v>431.1678</v>
      </c>
      <c r="AH104" t="s">
        <v>4</v>
      </c>
      <c r="AI104">
        <v>431167.8</v>
      </c>
      <c r="AJ104" t="s">
        <v>5</v>
      </c>
      <c r="AK104" t="s">
        <v>6</v>
      </c>
      <c r="AL104">
        <v>2.3192826599999998</v>
      </c>
      <c r="AN104" s="8">
        <f>L104/AL104</f>
        <v>1.8032118948364837</v>
      </c>
      <c r="AP104" t="s">
        <v>1</v>
      </c>
      <c r="AQ104">
        <v>1</v>
      </c>
      <c r="AR104" t="s">
        <v>2</v>
      </c>
      <c r="AS104">
        <v>0.42901529999999999</v>
      </c>
      <c r="AT104" t="s">
        <v>3</v>
      </c>
      <c r="AU104">
        <v>429.01530000000002</v>
      </c>
      <c r="AV104" t="s">
        <v>4</v>
      </c>
      <c r="AW104">
        <v>429015.3</v>
      </c>
      <c r="AX104" t="s">
        <v>5</v>
      </c>
      <c r="AY104" t="s">
        <v>6</v>
      </c>
      <c r="AZ104">
        <v>2.3309191999999999</v>
      </c>
      <c r="BB104" s="8">
        <f>Y104/AZ104</f>
        <v>1.6759804629864476</v>
      </c>
    </row>
    <row r="105" spans="1:54" x14ac:dyDescent="0.3">
      <c r="B105" t="s">
        <v>7</v>
      </c>
      <c r="C105">
        <v>100</v>
      </c>
      <c r="D105" t="s">
        <v>2</v>
      </c>
      <c r="E105">
        <v>5.05551E-3</v>
      </c>
      <c r="F105" t="s">
        <v>3</v>
      </c>
      <c r="G105">
        <v>5.0555099999999999</v>
      </c>
      <c r="H105" t="s">
        <v>4</v>
      </c>
      <c r="I105">
        <v>5055.5060000000003</v>
      </c>
      <c r="J105" t="s">
        <v>5</v>
      </c>
      <c r="K105" t="s">
        <v>6</v>
      </c>
      <c r="L105">
        <v>197.80413672</v>
      </c>
      <c r="O105" t="s">
        <v>7</v>
      </c>
      <c r="P105">
        <v>100</v>
      </c>
      <c r="Q105" t="s">
        <v>2</v>
      </c>
      <c r="R105">
        <v>2.7840899999999999E-3</v>
      </c>
      <c r="S105" t="s">
        <v>3</v>
      </c>
      <c r="T105">
        <v>2.78409</v>
      </c>
      <c r="U105" t="s">
        <v>4</v>
      </c>
      <c r="V105">
        <v>2784.0920000000001</v>
      </c>
      <c r="W105" t="s">
        <v>5</v>
      </c>
      <c r="X105" t="s">
        <v>6</v>
      </c>
      <c r="Y105">
        <v>359.18353273000002</v>
      </c>
      <c r="AB105" t="s">
        <v>7</v>
      </c>
      <c r="AC105">
        <v>100</v>
      </c>
      <c r="AD105" t="s">
        <v>2</v>
      </c>
      <c r="AE105">
        <v>0.26601951000000001</v>
      </c>
      <c r="AF105" t="s">
        <v>3</v>
      </c>
      <c r="AG105">
        <v>266.01951000000003</v>
      </c>
      <c r="AH105" t="s">
        <v>4</v>
      </c>
      <c r="AI105">
        <v>266019.50699999998</v>
      </c>
      <c r="AJ105" t="s">
        <v>5</v>
      </c>
      <c r="AK105" t="s">
        <v>6</v>
      </c>
      <c r="AL105">
        <v>3.75912282</v>
      </c>
      <c r="AN105" s="8">
        <f>L105/AL105</f>
        <v>52.61975896813076</v>
      </c>
      <c r="AP105" t="s">
        <v>7</v>
      </c>
      <c r="AQ105">
        <v>100</v>
      </c>
      <c r="AR105" t="s">
        <v>2</v>
      </c>
      <c r="AS105">
        <v>1.5157149999999999E-2</v>
      </c>
      <c r="AT105" t="s">
        <v>3</v>
      </c>
      <c r="AU105">
        <v>15.15715</v>
      </c>
      <c r="AV105" t="s">
        <v>4</v>
      </c>
      <c r="AW105">
        <v>15157.148999999999</v>
      </c>
      <c r="AX105" t="s">
        <v>5</v>
      </c>
      <c r="AY105" t="s">
        <v>6</v>
      </c>
      <c r="AZ105">
        <v>65.975468079999999</v>
      </c>
      <c r="BB105" s="8">
        <f>Y105/AZ105</f>
        <v>5.4441983237536737</v>
      </c>
    </row>
    <row r="107" spans="1:54" x14ac:dyDescent="0.3">
      <c r="A107">
        <v>7</v>
      </c>
      <c r="B107" t="s">
        <v>29</v>
      </c>
      <c r="O107" t="s">
        <v>29</v>
      </c>
      <c r="AB107" t="s">
        <v>29</v>
      </c>
      <c r="AP107" t="s">
        <v>29</v>
      </c>
    </row>
    <row r="108" spans="1:54" x14ac:dyDescent="0.3">
      <c r="B108" t="s">
        <v>1</v>
      </c>
      <c r="C108">
        <v>1</v>
      </c>
      <c r="D108" t="s">
        <v>2</v>
      </c>
      <c r="E108">
        <v>9.1497000000000002E-3</v>
      </c>
      <c r="F108" t="s">
        <v>3</v>
      </c>
      <c r="G108">
        <v>9.1496999999999993</v>
      </c>
      <c r="H108" t="s">
        <v>4</v>
      </c>
      <c r="I108">
        <v>9149.7000000000007</v>
      </c>
      <c r="J108" t="s">
        <v>5</v>
      </c>
      <c r="K108" t="s">
        <v>6</v>
      </c>
      <c r="L108">
        <v>109.29320087000001</v>
      </c>
      <c r="O108" t="s">
        <v>1</v>
      </c>
      <c r="P108">
        <v>1</v>
      </c>
      <c r="Q108" t="s">
        <v>2</v>
      </c>
      <c r="R108">
        <v>9.8829999999999994E-3</v>
      </c>
      <c r="S108" t="s">
        <v>3</v>
      </c>
      <c r="T108">
        <v>9.8829999999999991</v>
      </c>
      <c r="U108" t="s">
        <v>4</v>
      </c>
      <c r="V108">
        <v>9883</v>
      </c>
      <c r="W108" t="s">
        <v>5</v>
      </c>
      <c r="X108" t="s">
        <v>6</v>
      </c>
      <c r="Y108">
        <v>101.18385105999999</v>
      </c>
      <c r="AB108" t="s">
        <v>1</v>
      </c>
      <c r="AC108">
        <v>1</v>
      </c>
      <c r="AD108" t="s">
        <v>2</v>
      </c>
      <c r="AE108">
        <v>0.2679299</v>
      </c>
      <c r="AF108" t="s">
        <v>3</v>
      </c>
      <c r="AG108">
        <v>267.92989999999998</v>
      </c>
      <c r="AH108" t="s">
        <v>4</v>
      </c>
      <c r="AI108">
        <v>267929.90000000002</v>
      </c>
      <c r="AJ108" t="s">
        <v>5</v>
      </c>
      <c r="AK108" t="s">
        <v>6</v>
      </c>
      <c r="AL108">
        <v>3.7323195400000002</v>
      </c>
      <c r="AN108" s="8">
        <f>L108/AL108</f>
        <v>29.282916346974943</v>
      </c>
      <c r="AP108" t="s">
        <v>1</v>
      </c>
      <c r="AQ108">
        <v>1</v>
      </c>
      <c r="AR108" t="s">
        <v>2</v>
      </c>
      <c r="AS108">
        <v>0.25091970000000002</v>
      </c>
      <c r="AT108" t="s">
        <v>3</v>
      </c>
      <c r="AU108">
        <v>250.91970000000001</v>
      </c>
      <c r="AV108" t="s">
        <v>4</v>
      </c>
      <c r="AW108">
        <v>250919.7</v>
      </c>
      <c r="AX108" t="s">
        <v>5</v>
      </c>
      <c r="AY108" t="s">
        <v>6</v>
      </c>
      <c r="AZ108">
        <v>3.98533874</v>
      </c>
      <c r="BB108" s="8">
        <f>Y108/AZ108</f>
        <v>25.389021526436167</v>
      </c>
    </row>
    <row r="109" spans="1:54" x14ac:dyDescent="0.3">
      <c r="B109" t="s">
        <v>7</v>
      </c>
      <c r="C109">
        <v>100</v>
      </c>
      <c r="D109" t="s">
        <v>2</v>
      </c>
      <c r="E109">
        <v>5.1639299999999997E-3</v>
      </c>
      <c r="F109" t="s">
        <v>3</v>
      </c>
      <c r="G109">
        <v>5.1639299999999997</v>
      </c>
      <c r="H109" t="s">
        <v>4</v>
      </c>
      <c r="I109">
        <v>5163.9290000000001</v>
      </c>
      <c r="J109" t="s">
        <v>5</v>
      </c>
      <c r="K109" t="s">
        <v>6</v>
      </c>
      <c r="L109">
        <v>193.65099713999999</v>
      </c>
      <c r="O109" t="s">
        <v>7</v>
      </c>
      <c r="P109">
        <v>100</v>
      </c>
      <c r="Q109" t="s">
        <v>2</v>
      </c>
      <c r="R109">
        <v>2.7831399999999999E-3</v>
      </c>
      <c r="S109" t="s">
        <v>3</v>
      </c>
      <c r="T109">
        <v>2.7831399999999999</v>
      </c>
      <c r="U109" t="s">
        <v>4</v>
      </c>
      <c r="V109">
        <v>2783.1370000000002</v>
      </c>
      <c r="W109" t="s">
        <v>5</v>
      </c>
      <c r="X109" t="s">
        <v>6</v>
      </c>
      <c r="Y109">
        <v>359.30678224000002</v>
      </c>
      <c r="AB109" t="s">
        <v>7</v>
      </c>
      <c r="AC109">
        <v>100</v>
      </c>
      <c r="AD109" t="s">
        <v>2</v>
      </c>
      <c r="AE109">
        <v>0.27021139</v>
      </c>
      <c r="AF109" t="s">
        <v>3</v>
      </c>
      <c r="AG109">
        <v>270.21138999999999</v>
      </c>
      <c r="AH109" t="s">
        <v>4</v>
      </c>
      <c r="AI109">
        <v>270211.386</v>
      </c>
      <c r="AJ109" t="s">
        <v>5</v>
      </c>
      <c r="AK109" t="s">
        <v>6</v>
      </c>
      <c r="AL109">
        <v>3.7008063</v>
      </c>
      <c r="AN109" s="8">
        <f>L109/AL109</f>
        <v>52.326704356291216</v>
      </c>
      <c r="AP109" t="s">
        <v>7</v>
      </c>
      <c r="AQ109">
        <v>100</v>
      </c>
      <c r="AR109" t="s">
        <v>2</v>
      </c>
      <c r="AS109">
        <v>1.518303E-2</v>
      </c>
      <c r="AT109" t="s">
        <v>3</v>
      </c>
      <c r="AU109">
        <v>15.18303</v>
      </c>
      <c r="AV109" t="s">
        <v>4</v>
      </c>
      <c r="AW109">
        <v>15183.032999999999</v>
      </c>
      <c r="AX109" t="s">
        <v>5</v>
      </c>
      <c r="AY109" t="s">
        <v>6</v>
      </c>
      <c r="AZ109">
        <v>65.862993250000002</v>
      </c>
      <c r="BB109" s="8">
        <f>Y109/AZ109</f>
        <v>5.4553667319090451</v>
      </c>
    </row>
    <row r="111" spans="1:54" x14ac:dyDescent="0.3">
      <c r="A111">
        <v>7</v>
      </c>
      <c r="B111" t="s">
        <v>32</v>
      </c>
      <c r="O111" t="s">
        <v>32</v>
      </c>
      <c r="AB111" t="s">
        <v>32</v>
      </c>
      <c r="AP111" t="s">
        <v>32</v>
      </c>
    </row>
    <row r="112" spans="1:54" x14ac:dyDescent="0.3">
      <c r="B112" t="s">
        <v>1</v>
      </c>
      <c r="C112">
        <v>1</v>
      </c>
      <c r="D112" t="s">
        <v>2</v>
      </c>
      <c r="E112">
        <v>0.13699359999999999</v>
      </c>
      <c r="F112" t="s">
        <v>3</v>
      </c>
      <c r="G112">
        <v>136.99359999999999</v>
      </c>
      <c r="H112" t="s">
        <v>4</v>
      </c>
      <c r="I112">
        <v>136993.60000000001</v>
      </c>
      <c r="J112" t="s">
        <v>5</v>
      </c>
      <c r="K112" t="s">
        <v>6</v>
      </c>
      <c r="L112">
        <v>7.29961108</v>
      </c>
      <c r="O112" t="s">
        <v>1</v>
      </c>
      <c r="P112">
        <v>1</v>
      </c>
      <c r="Q112" t="s">
        <v>2</v>
      </c>
      <c r="R112">
        <v>0.13389429999999999</v>
      </c>
      <c r="S112" t="s">
        <v>3</v>
      </c>
      <c r="T112">
        <v>133.89429999999999</v>
      </c>
      <c r="U112" t="s">
        <v>4</v>
      </c>
      <c r="V112">
        <v>133894.29999999999</v>
      </c>
      <c r="W112" t="s">
        <v>5</v>
      </c>
      <c r="X112" t="s">
        <v>6</v>
      </c>
      <c r="Y112">
        <v>7.4685778300000001</v>
      </c>
      <c r="AB112" t="s">
        <v>1</v>
      </c>
      <c r="AC112">
        <v>1</v>
      </c>
      <c r="AD112" t="s">
        <v>2</v>
      </c>
      <c r="AE112">
        <v>0.3069307</v>
      </c>
      <c r="AF112" t="s">
        <v>3</v>
      </c>
      <c r="AG112">
        <v>306.9307</v>
      </c>
      <c r="AH112" t="s">
        <v>4</v>
      </c>
      <c r="AI112">
        <v>306930.7</v>
      </c>
      <c r="AJ112" t="s">
        <v>5</v>
      </c>
      <c r="AK112" t="s">
        <v>6</v>
      </c>
      <c r="AL112">
        <v>3.2580644400000001</v>
      </c>
      <c r="AN112" s="8">
        <f>L112/AL112</f>
        <v>2.2404747402724792</v>
      </c>
      <c r="AP112" t="s">
        <v>1</v>
      </c>
      <c r="AQ112">
        <v>1</v>
      </c>
      <c r="AR112" t="s">
        <v>2</v>
      </c>
      <c r="AS112">
        <v>0.30332579999999998</v>
      </c>
      <c r="AT112" t="s">
        <v>3</v>
      </c>
      <c r="AU112">
        <v>303.32580000000002</v>
      </c>
      <c r="AV112" t="s">
        <v>4</v>
      </c>
      <c r="AW112">
        <v>303325.8</v>
      </c>
      <c r="AX112" t="s">
        <v>5</v>
      </c>
      <c r="AY112" t="s">
        <v>6</v>
      </c>
      <c r="AZ112">
        <v>3.2967851700000002</v>
      </c>
      <c r="BB112" s="8">
        <f>Y112/AZ112</f>
        <v>2.2654123471442333</v>
      </c>
    </row>
    <row r="113" spans="1:54" x14ac:dyDescent="0.3">
      <c r="B113" t="s">
        <v>7</v>
      </c>
      <c r="C113">
        <v>100</v>
      </c>
      <c r="D113" t="s">
        <v>2</v>
      </c>
      <c r="E113">
        <v>4.8708199999999997E-3</v>
      </c>
      <c r="F113" t="s">
        <v>3</v>
      </c>
      <c r="G113">
        <v>4.8708200000000001</v>
      </c>
      <c r="H113" t="s">
        <v>4</v>
      </c>
      <c r="I113">
        <v>4870.8249999999998</v>
      </c>
      <c r="J113" t="s">
        <v>5</v>
      </c>
      <c r="K113" t="s">
        <v>6</v>
      </c>
      <c r="L113">
        <v>205.30402960000001</v>
      </c>
      <c r="O113" t="s">
        <v>7</v>
      </c>
      <c r="P113">
        <v>100</v>
      </c>
      <c r="Q113" t="s">
        <v>2</v>
      </c>
      <c r="R113">
        <v>2.7872399999999999E-3</v>
      </c>
      <c r="S113" t="s">
        <v>3</v>
      </c>
      <c r="T113">
        <v>2.7872400000000002</v>
      </c>
      <c r="U113" t="s">
        <v>4</v>
      </c>
      <c r="V113">
        <v>2787.241</v>
      </c>
      <c r="W113" t="s">
        <v>5</v>
      </c>
      <c r="X113" t="s">
        <v>6</v>
      </c>
      <c r="Y113">
        <v>358.77773037999998</v>
      </c>
      <c r="AB113" t="s">
        <v>7</v>
      </c>
      <c r="AC113">
        <v>100</v>
      </c>
      <c r="AD113" t="s">
        <v>2</v>
      </c>
      <c r="AE113">
        <v>7.4874629999999998E-2</v>
      </c>
      <c r="AF113" t="s">
        <v>3</v>
      </c>
      <c r="AG113">
        <v>74.874629999999996</v>
      </c>
      <c r="AH113" t="s">
        <v>4</v>
      </c>
      <c r="AI113">
        <v>74874.627999999997</v>
      </c>
      <c r="AJ113" t="s">
        <v>5</v>
      </c>
      <c r="AK113" t="s">
        <v>6</v>
      </c>
      <c r="AL113">
        <v>13.35565901</v>
      </c>
      <c r="AN113" s="8">
        <f>L113/AL113</f>
        <v>15.372062842146493</v>
      </c>
      <c r="AP113" t="s">
        <v>7</v>
      </c>
      <c r="AQ113">
        <v>100</v>
      </c>
      <c r="AR113" t="s">
        <v>2</v>
      </c>
      <c r="AS113">
        <v>1.510802E-2</v>
      </c>
      <c r="AT113" t="s">
        <v>3</v>
      </c>
      <c r="AU113">
        <v>15.10802</v>
      </c>
      <c r="AV113" t="s">
        <v>4</v>
      </c>
      <c r="AW113">
        <v>15108.017</v>
      </c>
      <c r="AX113" t="s">
        <v>5</v>
      </c>
      <c r="AY113" t="s">
        <v>6</v>
      </c>
      <c r="AZ113">
        <v>66.190023479999994</v>
      </c>
      <c r="BB113" s="8">
        <f>Y113/AZ113</f>
        <v>5.4204200499854549</v>
      </c>
    </row>
    <row r="115" spans="1:54" x14ac:dyDescent="0.3">
      <c r="A115">
        <v>7</v>
      </c>
      <c r="B115" t="s">
        <v>33</v>
      </c>
      <c r="O115" t="s">
        <v>33</v>
      </c>
      <c r="AB115" t="s">
        <v>33</v>
      </c>
      <c r="AP115" t="s">
        <v>33</v>
      </c>
    </row>
    <row r="116" spans="1:54" x14ac:dyDescent="0.3">
      <c r="B116" t="s">
        <v>1</v>
      </c>
      <c r="C116">
        <v>1</v>
      </c>
      <c r="D116" t="s">
        <v>2</v>
      </c>
      <c r="E116">
        <v>6.4719E-3</v>
      </c>
      <c r="F116" t="s">
        <v>3</v>
      </c>
      <c r="G116">
        <v>6.4718999999999998</v>
      </c>
      <c r="H116" t="s">
        <v>4</v>
      </c>
      <c r="I116">
        <v>6471.9</v>
      </c>
      <c r="J116" t="s">
        <v>5</v>
      </c>
      <c r="K116" t="s">
        <v>6</v>
      </c>
      <c r="L116">
        <v>154.51413031999999</v>
      </c>
      <c r="O116" t="s">
        <v>1</v>
      </c>
      <c r="P116">
        <v>1</v>
      </c>
      <c r="Q116" t="s">
        <v>2</v>
      </c>
      <c r="R116">
        <v>6.5183000000000003E-3</v>
      </c>
      <c r="S116" t="s">
        <v>3</v>
      </c>
      <c r="T116">
        <v>6.5183</v>
      </c>
      <c r="U116" t="s">
        <v>4</v>
      </c>
      <c r="V116">
        <v>6518.3</v>
      </c>
      <c r="W116" t="s">
        <v>5</v>
      </c>
      <c r="X116" t="s">
        <v>6</v>
      </c>
      <c r="Y116">
        <v>153.41423377000001</v>
      </c>
      <c r="AB116" t="s">
        <v>1</v>
      </c>
      <c r="AC116">
        <v>1</v>
      </c>
      <c r="AD116" t="s">
        <v>2</v>
      </c>
      <c r="AE116">
        <v>7.8784999999999994E-2</v>
      </c>
      <c r="AF116" t="s">
        <v>3</v>
      </c>
      <c r="AG116">
        <v>78.784999999999997</v>
      </c>
      <c r="AH116" t="s">
        <v>4</v>
      </c>
      <c r="AI116">
        <v>78785</v>
      </c>
      <c r="AJ116" t="s">
        <v>5</v>
      </c>
      <c r="AK116" t="s">
        <v>6</v>
      </c>
      <c r="AL116">
        <v>12.69277147</v>
      </c>
      <c r="AN116" s="8">
        <f>L116/AL116</f>
        <v>12.173395754048032</v>
      </c>
      <c r="AP116" t="s">
        <v>1</v>
      </c>
      <c r="AQ116">
        <v>1</v>
      </c>
      <c r="AR116" t="s">
        <v>2</v>
      </c>
      <c r="AS116">
        <v>8.39617E-2</v>
      </c>
      <c r="AT116" t="s">
        <v>3</v>
      </c>
      <c r="AU116">
        <v>83.961699999999993</v>
      </c>
      <c r="AV116" t="s">
        <v>4</v>
      </c>
      <c r="AW116">
        <v>83961.7</v>
      </c>
      <c r="AX116" t="s">
        <v>5</v>
      </c>
      <c r="AY116" t="s">
        <v>6</v>
      </c>
      <c r="AZ116">
        <v>11.910192390000001</v>
      </c>
      <c r="BB116" s="8">
        <f>Y116/AZ116</f>
        <v>12.880919866484206</v>
      </c>
    </row>
    <row r="117" spans="1:54" x14ac:dyDescent="0.3">
      <c r="B117" t="s">
        <v>7</v>
      </c>
      <c r="C117">
        <v>100</v>
      </c>
      <c r="D117" t="s">
        <v>2</v>
      </c>
      <c r="E117">
        <v>5.4309600000000003E-3</v>
      </c>
      <c r="F117" t="s">
        <v>3</v>
      </c>
      <c r="G117">
        <v>5.4309599999999998</v>
      </c>
      <c r="H117" t="s">
        <v>4</v>
      </c>
      <c r="I117">
        <v>5430.9570000000003</v>
      </c>
      <c r="J117" t="s">
        <v>5</v>
      </c>
      <c r="K117" t="s">
        <v>6</v>
      </c>
      <c r="L117">
        <v>184.12961103999999</v>
      </c>
      <c r="O117" t="s">
        <v>7</v>
      </c>
      <c r="P117">
        <v>100</v>
      </c>
      <c r="Q117" t="s">
        <v>2</v>
      </c>
      <c r="R117">
        <v>2.7986899999999999E-3</v>
      </c>
      <c r="S117" t="s">
        <v>3</v>
      </c>
      <c r="T117">
        <v>2.7986900000000001</v>
      </c>
      <c r="U117" t="s">
        <v>4</v>
      </c>
      <c r="V117">
        <v>2798.6950000000002</v>
      </c>
      <c r="W117" t="s">
        <v>5</v>
      </c>
      <c r="X117" t="s">
        <v>6</v>
      </c>
      <c r="Y117">
        <v>357.30938884</v>
      </c>
      <c r="AB117" t="s">
        <v>7</v>
      </c>
      <c r="AC117">
        <v>100</v>
      </c>
      <c r="AD117" t="s">
        <v>2</v>
      </c>
      <c r="AE117">
        <v>7.5074539999999995E-2</v>
      </c>
      <c r="AF117" t="s">
        <v>3</v>
      </c>
      <c r="AG117">
        <v>75.074539999999999</v>
      </c>
      <c r="AH117" t="s">
        <v>4</v>
      </c>
      <c r="AI117">
        <v>75074.536999999997</v>
      </c>
      <c r="AJ117" t="s">
        <v>5</v>
      </c>
      <c r="AK117" t="s">
        <v>6</v>
      </c>
      <c r="AL117">
        <v>13.32009547</v>
      </c>
      <c r="AN117" s="8">
        <f>L117/AL117</f>
        <v>13.823445293969803</v>
      </c>
      <c r="AP117" t="s">
        <v>7</v>
      </c>
      <c r="AQ117">
        <v>100</v>
      </c>
      <c r="AR117" t="s">
        <v>2</v>
      </c>
      <c r="AS117">
        <v>1.5156009999999999E-2</v>
      </c>
      <c r="AT117" t="s">
        <v>3</v>
      </c>
      <c r="AU117">
        <v>15.15601</v>
      </c>
      <c r="AV117" t="s">
        <v>4</v>
      </c>
      <c r="AW117">
        <v>15156.011</v>
      </c>
      <c r="AX117" t="s">
        <v>5</v>
      </c>
      <c r="AY117" t="s">
        <v>6</v>
      </c>
      <c r="AZ117">
        <v>65.980421890000002</v>
      </c>
      <c r="BB117" s="8">
        <f>Y117/AZ117</f>
        <v>5.4153850279358977</v>
      </c>
    </row>
    <row r="119" spans="1:54" x14ac:dyDescent="0.3">
      <c r="A119">
        <v>8</v>
      </c>
      <c r="B119" t="s">
        <v>34</v>
      </c>
      <c r="O119" t="s">
        <v>34</v>
      </c>
      <c r="AB119" t="s">
        <v>34</v>
      </c>
      <c r="AP119" t="s">
        <v>34</v>
      </c>
    </row>
    <row r="120" spans="1:54" x14ac:dyDescent="0.3">
      <c r="B120" t="s">
        <v>1</v>
      </c>
      <c r="C120">
        <v>1</v>
      </c>
      <c r="D120" t="s">
        <v>2</v>
      </c>
      <c r="E120">
        <v>0.17835699999999999</v>
      </c>
      <c r="F120" t="s">
        <v>3</v>
      </c>
      <c r="G120">
        <v>178.357</v>
      </c>
      <c r="H120" t="s">
        <v>4</v>
      </c>
      <c r="I120">
        <v>178357</v>
      </c>
      <c r="J120" t="s">
        <v>5</v>
      </c>
      <c r="K120" t="s">
        <v>6</v>
      </c>
      <c r="L120">
        <v>5.6067325600000002</v>
      </c>
      <c r="O120" t="s">
        <v>1</v>
      </c>
      <c r="P120">
        <v>1</v>
      </c>
      <c r="Q120" t="s">
        <v>2</v>
      </c>
      <c r="R120">
        <v>0.17848559999999999</v>
      </c>
      <c r="S120" t="s">
        <v>3</v>
      </c>
      <c r="T120">
        <v>178.48560000000001</v>
      </c>
      <c r="U120" t="s">
        <v>4</v>
      </c>
      <c r="V120">
        <v>178485.6</v>
      </c>
      <c r="W120" t="s">
        <v>5</v>
      </c>
      <c r="X120" t="s">
        <v>6</v>
      </c>
      <c r="Y120">
        <v>5.6026928800000002</v>
      </c>
      <c r="AB120" t="s">
        <v>1</v>
      </c>
      <c r="AC120">
        <v>1</v>
      </c>
      <c r="AD120" t="s">
        <v>2</v>
      </c>
      <c r="AE120">
        <v>0.1821065</v>
      </c>
      <c r="AF120" t="s">
        <v>3</v>
      </c>
      <c r="AG120">
        <v>182.10650000000001</v>
      </c>
      <c r="AH120" t="s">
        <v>4</v>
      </c>
      <c r="AI120">
        <v>182106.5</v>
      </c>
      <c r="AJ120" t="s">
        <v>5</v>
      </c>
      <c r="AK120" t="s">
        <v>6</v>
      </c>
      <c r="AL120">
        <v>5.4912921800000003</v>
      </c>
      <c r="AN120" s="8">
        <f>L120/AL120</f>
        <v>1.0210224435735633</v>
      </c>
      <c r="AP120" t="s">
        <v>1</v>
      </c>
      <c r="AQ120">
        <v>1</v>
      </c>
      <c r="AR120" t="s">
        <v>2</v>
      </c>
      <c r="AS120">
        <v>0.18272579999999999</v>
      </c>
      <c r="AT120" t="s">
        <v>3</v>
      </c>
      <c r="AU120">
        <v>182.72579999999999</v>
      </c>
      <c r="AV120" t="s">
        <v>4</v>
      </c>
      <c r="AW120">
        <v>182725.8</v>
      </c>
      <c r="AX120" t="s">
        <v>5</v>
      </c>
      <c r="AY120" t="s">
        <v>6</v>
      </c>
      <c r="AZ120">
        <v>5.4726809200000002</v>
      </c>
      <c r="BB120" s="8">
        <f>Y120/AZ120</f>
        <v>1.0237565394183441</v>
      </c>
    </row>
    <row r="121" spans="1:54" x14ac:dyDescent="0.3">
      <c r="B121" t="s">
        <v>7</v>
      </c>
      <c r="C121">
        <v>100</v>
      </c>
      <c r="D121" t="s">
        <v>2</v>
      </c>
      <c r="E121">
        <v>6.4167699999999996E-3</v>
      </c>
      <c r="F121" t="s">
        <v>3</v>
      </c>
      <c r="G121">
        <v>6.4167699999999996</v>
      </c>
      <c r="H121" t="s">
        <v>4</v>
      </c>
      <c r="I121">
        <v>6416.7730000000001</v>
      </c>
      <c r="J121" t="s">
        <v>5</v>
      </c>
      <c r="K121" t="s">
        <v>6</v>
      </c>
      <c r="L121">
        <v>155.84157332999999</v>
      </c>
      <c r="O121" t="s">
        <v>7</v>
      </c>
      <c r="P121">
        <v>100</v>
      </c>
      <c r="Q121" t="s">
        <v>2</v>
      </c>
      <c r="R121">
        <v>2.78824E-3</v>
      </c>
      <c r="S121" t="s">
        <v>3</v>
      </c>
      <c r="T121">
        <v>2.7882400000000001</v>
      </c>
      <c r="U121" t="s">
        <v>4</v>
      </c>
      <c r="V121">
        <v>2788.241</v>
      </c>
      <c r="W121" t="s">
        <v>5</v>
      </c>
      <c r="X121" t="s">
        <v>6</v>
      </c>
      <c r="Y121">
        <v>358.64905508999999</v>
      </c>
      <c r="AB121" t="s">
        <v>7</v>
      </c>
      <c r="AC121">
        <v>100</v>
      </c>
      <c r="AD121" t="s">
        <v>2</v>
      </c>
      <c r="AE121">
        <v>3.6037899999999998E-2</v>
      </c>
      <c r="AF121" t="s">
        <v>3</v>
      </c>
      <c r="AG121">
        <v>36.0379</v>
      </c>
      <c r="AH121" t="s">
        <v>4</v>
      </c>
      <c r="AI121">
        <v>36037.896999999997</v>
      </c>
      <c r="AJ121" t="s">
        <v>5</v>
      </c>
      <c r="AK121" t="s">
        <v>6</v>
      </c>
      <c r="AL121">
        <v>27.748567019999999</v>
      </c>
      <c r="AN121" s="8">
        <f>L121/AL121</f>
        <v>5.6162025670614248</v>
      </c>
      <c r="AP121" t="s">
        <v>7</v>
      </c>
      <c r="AQ121">
        <v>100</v>
      </c>
      <c r="AR121" t="s">
        <v>2</v>
      </c>
      <c r="AS121">
        <v>1.5147330000000001E-2</v>
      </c>
      <c r="AT121" t="s">
        <v>3</v>
      </c>
      <c r="AU121">
        <v>15.14733</v>
      </c>
      <c r="AV121" t="s">
        <v>4</v>
      </c>
      <c r="AW121">
        <v>15147.334999999999</v>
      </c>
      <c r="AX121" t="s">
        <v>5</v>
      </c>
      <c r="AY121" t="s">
        <v>6</v>
      </c>
      <c r="AZ121">
        <v>66.018213759999995</v>
      </c>
      <c r="BB121" s="8">
        <f>Y121/AZ121</f>
        <v>5.4325773852927703</v>
      </c>
    </row>
    <row r="123" spans="1:54" x14ac:dyDescent="0.3">
      <c r="A123">
        <v>8</v>
      </c>
      <c r="B123" t="s">
        <v>35</v>
      </c>
      <c r="O123" t="s">
        <v>35</v>
      </c>
      <c r="AB123" t="s">
        <v>35</v>
      </c>
      <c r="AP123" t="s">
        <v>35</v>
      </c>
    </row>
    <row r="124" spans="1:54" x14ac:dyDescent="0.3">
      <c r="B124" t="s">
        <v>1</v>
      </c>
      <c r="C124">
        <v>1</v>
      </c>
      <c r="D124" t="s">
        <v>2</v>
      </c>
      <c r="E124">
        <v>1.02547E-2</v>
      </c>
      <c r="F124" t="s">
        <v>3</v>
      </c>
      <c r="G124">
        <v>10.2547</v>
      </c>
      <c r="H124" t="s">
        <v>4</v>
      </c>
      <c r="I124">
        <v>10254.700000000001</v>
      </c>
      <c r="J124" t="s">
        <v>5</v>
      </c>
      <c r="K124" t="s">
        <v>6</v>
      </c>
      <c r="L124">
        <v>97.516260840000001</v>
      </c>
      <c r="O124" t="s">
        <v>1</v>
      </c>
      <c r="P124">
        <v>1</v>
      </c>
      <c r="Q124" t="s">
        <v>2</v>
      </c>
      <c r="R124">
        <v>1.0109999999999999E-2</v>
      </c>
      <c r="S124" t="s">
        <v>3</v>
      </c>
      <c r="T124">
        <v>10.11</v>
      </c>
      <c r="U124" t="s">
        <v>4</v>
      </c>
      <c r="V124">
        <v>10110</v>
      </c>
      <c r="W124" t="s">
        <v>5</v>
      </c>
      <c r="X124" t="s">
        <v>6</v>
      </c>
      <c r="Y124">
        <v>98.911968349999995</v>
      </c>
      <c r="AB124" t="s">
        <v>1</v>
      </c>
      <c r="AC124">
        <v>1</v>
      </c>
      <c r="AD124" t="s">
        <v>2</v>
      </c>
      <c r="AE124">
        <v>4.0503499999999998E-2</v>
      </c>
      <c r="AF124" t="s">
        <v>3</v>
      </c>
      <c r="AG124">
        <v>40.503500000000003</v>
      </c>
      <c r="AH124" t="s">
        <v>4</v>
      </c>
      <c r="AI124">
        <v>40503.5</v>
      </c>
      <c r="AJ124" t="s">
        <v>5</v>
      </c>
      <c r="AK124" t="s">
        <v>6</v>
      </c>
      <c r="AL124">
        <v>24.68922439</v>
      </c>
      <c r="AN124" s="8">
        <f>L124/AL124</f>
        <v>3.9497498706155185</v>
      </c>
      <c r="AP124" t="s">
        <v>1</v>
      </c>
      <c r="AQ124">
        <v>1</v>
      </c>
      <c r="AR124" t="s">
        <v>2</v>
      </c>
      <c r="AS124">
        <v>3.9161700000000001E-2</v>
      </c>
      <c r="AT124" t="s">
        <v>3</v>
      </c>
      <c r="AU124">
        <v>39.161700000000003</v>
      </c>
      <c r="AV124" t="s">
        <v>4</v>
      </c>
      <c r="AW124">
        <v>39161.699999999997</v>
      </c>
      <c r="AX124" t="s">
        <v>5</v>
      </c>
      <c r="AY124" t="s">
        <v>6</v>
      </c>
      <c r="AZ124">
        <v>25.535152969999999</v>
      </c>
      <c r="BB124" s="8">
        <f>Y124/AZ124</f>
        <v>3.8735608306794491</v>
      </c>
    </row>
    <row r="125" spans="1:54" x14ac:dyDescent="0.3">
      <c r="B125" t="s">
        <v>7</v>
      </c>
      <c r="C125">
        <v>100</v>
      </c>
      <c r="D125" t="s">
        <v>2</v>
      </c>
      <c r="E125">
        <v>6.6566799999999999E-3</v>
      </c>
      <c r="F125" t="s">
        <v>3</v>
      </c>
      <c r="G125">
        <v>6.6566799999999997</v>
      </c>
      <c r="H125" t="s">
        <v>4</v>
      </c>
      <c r="I125">
        <v>6656.6769999999997</v>
      </c>
      <c r="J125" t="s">
        <v>5</v>
      </c>
      <c r="K125" t="s">
        <v>6</v>
      </c>
      <c r="L125">
        <v>150.22510481</v>
      </c>
      <c r="O125" t="s">
        <v>7</v>
      </c>
      <c r="P125">
        <v>100</v>
      </c>
      <c r="Q125" t="s">
        <v>2</v>
      </c>
      <c r="R125">
        <v>2.80613E-3</v>
      </c>
      <c r="S125" t="s">
        <v>3</v>
      </c>
      <c r="T125">
        <v>2.80613</v>
      </c>
      <c r="U125" t="s">
        <v>4</v>
      </c>
      <c r="V125">
        <v>2806.1329999999998</v>
      </c>
      <c r="W125" t="s">
        <v>5</v>
      </c>
      <c r="X125" t="s">
        <v>6</v>
      </c>
      <c r="Y125">
        <v>356.36229644000002</v>
      </c>
      <c r="AB125" t="s">
        <v>7</v>
      </c>
      <c r="AC125">
        <v>100</v>
      </c>
      <c r="AD125" t="s">
        <v>2</v>
      </c>
      <c r="AE125">
        <v>3.6839669999999998E-2</v>
      </c>
      <c r="AF125" t="s">
        <v>3</v>
      </c>
      <c r="AG125">
        <v>36.839669999999998</v>
      </c>
      <c r="AH125" t="s">
        <v>4</v>
      </c>
      <c r="AI125">
        <v>36839.665000000001</v>
      </c>
      <c r="AJ125" t="s">
        <v>5</v>
      </c>
      <c r="AK125" t="s">
        <v>6</v>
      </c>
      <c r="AL125">
        <v>27.144655090000001</v>
      </c>
      <c r="AN125" s="8">
        <f>L125/AL125</f>
        <v>5.5342425354795699</v>
      </c>
      <c r="AP125" t="s">
        <v>7</v>
      </c>
      <c r="AQ125">
        <v>100</v>
      </c>
      <c r="AR125" t="s">
        <v>2</v>
      </c>
      <c r="AS125">
        <v>1.5157E-2</v>
      </c>
      <c r="AT125" t="s">
        <v>3</v>
      </c>
      <c r="AU125">
        <v>15.157</v>
      </c>
      <c r="AV125" t="s">
        <v>4</v>
      </c>
      <c r="AW125">
        <v>15157.004000000001</v>
      </c>
      <c r="AX125" t="s">
        <v>5</v>
      </c>
      <c r="AY125" t="s">
        <v>6</v>
      </c>
      <c r="AZ125">
        <v>65.976099230000003</v>
      </c>
      <c r="BB125" s="8">
        <f>Y125/AZ125</f>
        <v>5.4013847529494203</v>
      </c>
    </row>
    <row r="127" spans="1:54" x14ac:dyDescent="0.3">
      <c r="A127">
        <v>8</v>
      </c>
      <c r="B127" t="s">
        <v>36</v>
      </c>
      <c r="O127" t="s">
        <v>36</v>
      </c>
      <c r="AB127" t="s">
        <v>36</v>
      </c>
      <c r="AP127" t="s">
        <v>36</v>
      </c>
    </row>
    <row r="128" spans="1:54" x14ac:dyDescent="0.3">
      <c r="B128" t="s">
        <v>1</v>
      </c>
      <c r="C128">
        <v>1</v>
      </c>
      <c r="D128" t="s">
        <v>2</v>
      </c>
      <c r="E128">
        <v>0.1071373</v>
      </c>
      <c r="F128" t="s">
        <v>3</v>
      </c>
      <c r="G128">
        <v>107.1373</v>
      </c>
      <c r="H128" t="s">
        <v>4</v>
      </c>
      <c r="I128">
        <v>107137.3</v>
      </c>
      <c r="J128" t="s">
        <v>5</v>
      </c>
      <c r="K128" t="s">
        <v>6</v>
      </c>
      <c r="L128">
        <v>9.3338174499999997</v>
      </c>
      <c r="O128" t="s">
        <v>1</v>
      </c>
      <c r="P128">
        <v>1</v>
      </c>
      <c r="Q128" t="s">
        <v>2</v>
      </c>
      <c r="R128">
        <v>0.104514</v>
      </c>
      <c r="S128" t="s">
        <v>3</v>
      </c>
      <c r="T128">
        <v>104.514</v>
      </c>
      <c r="U128" t="s">
        <v>4</v>
      </c>
      <c r="V128">
        <v>104514</v>
      </c>
      <c r="W128" t="s">
        <v>5</v>
      </c>
      <c r="X128" t="s">
        <v>6</v>
      </c>
      <c r="Y128">
        <v>9.5680961399999997</v>
      </c>
      <c r="AB128" t="s">
        <v>1</v>
      </c>
      <c r="AC128">
        <v>1</v>
      </c>
      <c r="AD128" t="s">
        <v>2</v>
      </c>
      <c r="AE128">
        <v>0.2049521</v>
      </c>
      <c r="AF128" t="s">
        <v>3</v>
      </c>
      <c r="AG128">
        <v>204.9521</v>
      </c>
      <c r="AH128" t="s">
        <v>4</v>
      </c>
      <c r="AI128">
        <v>204952.1</v>
      </c>
      <c r="AJ128" t="s">
        <v>5</v>
      </c>
      <c r="AK128" t="s">
        <v>6</v>
      </c>
      <c r="AL128">
        <v>4.8791888400000003</v>
      </c>
      <c r="AN128" s="8">
        <f>L128/AL128</f>
        <v>1.9129854892027502</v>
      </c>
      <c r="AP128" t="s">
        <v>1</v>
      </c>
      <c r="AQ128">
        <v>1</v>
      </c>
      <c r="AR128" t="s">
        <v>2</v>
      </c>
      <c r="AS128">
        <v>0.20685870000000001</v>
      </c>
      <c r="AT128" t="s">
        <v>3</v>
      </c>
      <c r="AU128">
        <v>206.8587</v>
      </c>
      <c r="AV128" t="s">
        <v>4</v>
      </c>
      <c r="AW128">
        <v>206858.7</v>
      </c>
      <c r="AX128" t="s">
        <v>5</v>
      </c>
      <c r="AY128" t="s">
        <v>6</v>
      </c>
      <c r="AZ128">
        <v>4.8342177499999996</v>
      </c>
      <c r="BB128" s="8">
        <f>Y128/AZ128</f>
        <v>1.9792439304166636</v>
      </c>
    </row>
    <row r="129" spans="1:54" x14ac:dyDescent="0.3">
      <c r="B129" t="s">
        <v>7</v>
      </c>
      <c r="C129">
        <v>100</v>
      </c>
      <c r="D129" t="s">
        <v>2</v>
      </c>
      <c r="E129">
        <v>6.12299E-3</v>
      </c>
      <c r="F129" t="s">
        <v>3</v>
      </c>
      <c r="G129">
        <v>6.1229899999999997</v>
      </c>
      <c r="H129" t="s">
        <v>4</v>
      </c>
      <c r="I129">
        <v>6122.9870000000001</v>
      </c>
      <c r="J129" t="s">
        <v>5</v>
      </c>
      <c r="K129" t="s">
        <v>6</v>
      </c>
      <c r="L129">
        <v>163.31898140999999</v>
      </c>
      <c r="O129" t="s">
        <v>7</v>
      </c>
      <c r="P129">
        <v>100</v>
      </c>
      <c r="Q129" t="s">
        <v>2</v>
      </c>
      <c r="R129">
        <v>2.7776400000000001E-3</v>
      </c>
      <c r="S129" t="s">
        <v>3</v>
      </c>
      <c r="T129">
        <v>2.7776399999999999</v>
      </c>
      <c r="U129" t="s">
        <v>4</v>
      </c>
      <c r="V129">
        <v>2777.6390000000001</v>
      </c>
      <c r="W129" t="s">
        <v>5</v>
      </c>
      <c r="X129" t="s">
        <v>6</v>
      </c>
      <c r="Y129">
        <v>360.01798650000001</v>
      </c>
      <c r="AB129" t="s">
        <v>7</v>
      </c>
      <c r="AC129">
        <v>100</v>
      </c>
      <c r="AD129" t="s">
        <v>2</v>
      </c>
      <c r="AE129">
        <v>4.9419150000000002E-2</v>
      </c>
      <c r="AF129" t="s">
        <v>3</v>
      </c>
      <c r="AG129">
        <v>49.419150000000002</v>
      </c>
      <c r="AH129" t="s">
        <v>4</v>
      </c>
      <c r="AI129">
        <v>49419.146999999997</v>
      </c>
      <c r="AJ129" t="s">
        <v>5</v>
      </c>
      <c r="AK129" t="s">
        <v>6</v>
      </c>
      <c r="AL129">
        <v>20.235072049999999</v>
      </c>
      <c r="AN129" s="8">
        <f>L129/AL129</f>
        <v>8.0710847486208976</v>
      </c>
      <c r="AP129" t="s">
        <v>7</v>
      </c>
      <c r="AQ129">
        <v>100</v>
      </c>
      <c r="AR129" t="s">
        <v>2</v>
      </c>
      <c r="AS129">
        <v>1.508778E-2</v>
      </c>
      <c r="AT129" t="s">
        <v>3</v>
      </c>
      <c r="AU129">
        <v>15.08778</v>
      </c>
      <c r="AV129" t="s">
        <v>4</v>
      </c>
      <c r="AW129">
        <v>15087.776</v>
      </c>
      <c r="AX129" t="s">
        <v>5</v>
      </c>
      <c r="AY129" t="s">
        <v>6</v>
      </c>
      <c r="AZ129">
        <v>66.278820679999995</v>
      </c>
      <c r="BB129" s="8">
        <f>Y129/AZ129</f>
        <v>5.4318707364785297</v>
      </c>
    </row>
    <row r="131" spans="1:54" x14ac:dyDescent="0.3">
      <c r="A131">
        <v>8</v>
      </c>
      <c r="B131" t="s">
        <v>37</v>
      </c>
      <c r="O131" t="s">
        <v>37</v>
      </c>
      <c r="AB131" t="s">
        <v>37</v>
      </c>
      <c r="AP131" t="s">
        <v>37</v>
      </c>
    </row>
    <row r="132" spans="1:54" x14ac:dyDescent="0.3">
      <c r="B132" t="s">
        <v>1</v>
      </c>
      <c r="C132">
        <v>1</v>
      </c>
      <c r="D132" t="s">
        <v>2</v>
      </c>
      <c r="E132">
        <v>8.8655999999999995E-3</v>
      </c>
      <c r="F132" t="s">
        <v>3</v>
      </c>
      <c r="G132">
        <v>8.8656000000000006</v>
      </c>
      <c r="H132" t="s">
        <v>4</v>
      </c>
      <c r="I132">
        <v>8865.6</v>
      </c>
      <c r="J132" t="s">
        <v>5</v>
      </c>
      <c r="K132" t="s">
        <v>6</v>
      </c>
      <c r="L132">
        <v>112.79552427</v>
      </c>
      <c r="O132" t="s">
        <v>1</v>
      </c>
      <c r="P132">
        <v>1</v>
      </c>
      <c r="Q132" t="s">
        <v>2</v>
      </c>
      <c r="R132">
        <v>8.5065000000000002E-3</v>
      </c>
      <c r="S132" t="s">
        <v>3</v>
      </c>
      <c r="T132">
        <v>8.5065000000000008</v>
      </c>
      <c r="U132" t="s">
        <v>4</v>
      </c>
      <c r="V132">
        <v>8506.5</v>
      </c>
      <c r="W132" t="s">
        <v>5</v>
      </c>
      <c r="X132" t="s">
        <v>6</v>
      </c>
      <c r="Y132">
        <v>117.55716217</v>
      </c>
      <c r="AB132" t="s">
        <v>1</v>
      </c>
      <c r="AC132">
        <v>1</v>
      </c>
      <c r="AD132" t="s">
        <v>2</v>
      </c>
      <c r="AE132">
        <v>5.3829000000000002E-2</v>
      </c>
      <c r="AF132" t="s">
        <v>3</v>
      </c>
      <c r="AG132">
        <v>53.829000000000001</v>
      </c>
      <c r="AH132" t="s">
        <v>4</v>
      </c>
      <c r="AI132">
        <v>53829</v>
      </c>
      <c r="AJ132" t="s">
        <v>5</v>
      </c>
      <c r="AK132" t="s">
        <v>6</v>
      </c>
      <c r="AL132">
        <v>18.577346779999999</v>
      </c>
      <c r="AN132" s="8">
        <f>L132/AL132</f>
        <v>6.071670277018967</v>
      </c>
      <c r="AP132" t="s">
        <v>1</v>
      </c>
      <c r="AQ132">
        <v>1</v>
      </c>
      <c r="AR132" t="s">
        <v>2</v>
      </c>
      <c r="AS132">
        <v>5.4183599999999998E-2</v>
      </c>
      <c r="AT132" t="s">
        <v>3</v>
      </c>
      <c r="AU132">
        <v>54.183599999999998</v>
      </c>
      <c r="AV132" t="s">
        <v>4</v>
      </c>
      <c r="AW132">
        <v>54183.6</v>
      </c>
      <c r="AX132" t="s">
        <v>5</v>
      </c>
      <c r="AY132" t="s">
        <v>6</v>
      </c>
      <c r="AZ132">
        <v>18.455768899999999</v>
      </c>
      <c r="BB132" s="8">
        <f>Y132/AZ132</f>
        <v>6.3696702536191818</v>
      </c>
    </row>
    <row r="133" spans="1:54" x14ac:dyDescent="0.3">
      <c r="B133" t="s">
        <v>7</v>
      </c>
      <c r="C133">
        <v>100</v>
      </c>
      <c r="D133" t="s">
        <v>2</v>
      </c>
      <c r="E133">
        <v>6.7996599999999999E-3</v>
      </c>
      <c r="F133" t="s">
        <v>3</v>
      </c>
      <c r="G133">
        <v>6.7996600000000003</v>
      </c>
      <c r="H133" t="s">
        <v>4</v>
      </c>
      <c r="I133">
        <v>6799.6589999999997</v>
      </c>
      <c r="J133" t="s">
        <v>5</v>
      </c>
      <c r="K133" t="s">
        <v>6</v>
      </c>
      <c r="L133">
        <v>147.06619846999999</v>
      </c>
      <c r="O133" t="s">
        <v>7</v>
      </c>
      <c r="P133">
        <v>100</v>
      </c>
      <c r="Q133" t="s">
        <v>2</v>
      </c>
      <c r="R133">
        <v>2.8019999999999998E-3</v>
      </c>
      <c r="S133" t="s">
        <v>3</v>
      </c>
      <c r="T133">
        <v>2.802</v>
      </c>
      <c r="U133" t="s">
        <v>4</v>
      </c>
      <c r="V133">
        <v>2802</v>
      </c>
      <c r="W133" t="s">
        <v>5</v>
      </c>
      <c r="X133" t="s">
        <v>6</v>
      </c>
      <c r="Y133">
        <v>356.88793719</v>
      </c>
      <c r="AB133" t="s">
        <v>7</v>
      </c>
      <c r="AC133">
        <v>100</v>
      </c>
      <c r="AD133" t="s">
        <v>2</v>
      </c>
      <c r="AE133">
        <v>5.0509720000000001E-2</v>
      </c>
      <c r="AF133" t="s">
        <v>3</v>
      </c>
      <c r="AG133">
        <v>50.509720000000002</v>
      </c>
      <c r="AH133" t="s">
        <v>4</v>
      </c>
      <c r="AI133">
        <v>50509.720999999998</v>
      </c>
      <c r="AJ133" t="s">
        <v>5</v>
      </c>
      <c r="AK133" t="s">
        <v>6</v>
      </c>
      <c r="AL133">
        <v>19.79816915</v>
      </c>
      <c r="AN133" s="8">
        <f>L133/AL133</f>
        <v>7.4282726526760676</v>
      </c>
      <c r="AP133" t="s">
        <v>7</v>
      </c>
      <c r="AQ133">
        <v>100</v>
      </c>
      <c r="AR133" t="s">
        <v>2</v>
      </c>
      <c r="AS133">
        <v>1.5108979999999999E-2</v>
      </c>
      <c r="AT133" t="s">
        <v>3</v>
      </c>
      <c r="AU133">
        <v>15.108980000000001</v>
      </c>
      <c r="AV133" t="s">
        <v>4</v>
      </c>
      <c r="AW133">
        <v>15108.976000000001</v>
      </c>
      <c r="AX133" t="s">
        <v>5</v>
      </c>
      <c r="AY133" t="s">
        <v>6</v>
      </c>
      <c r="AZ133">
        <v>66.185822259999995</v>
      </c>
      <c r="BB133" s="8">
        <f>Y133/AZ133</f>
        <v>5.3922112773340656</v>
      </c>
    </row>
    <row r="135" spans="1:54" x14ac:dyDescent="0.3">
      <c r="A135">
        <v>8</v>
      </c>
      <c r="B135" t="s">
        <v>34</v>
      </c>
      <c r="O135" t="s">
        <v>34</v>
      </c>
      <c r="AB135" t="s">
        <v>34</v>
      </c>
      <c r="AP135" t="s">
        <v>34</v>
      </c>
    </row>
    <row r="136" spans="1:54" x14ac:dyDescent="0.3">
      <c r="B136" t="s">
        <v>1</v>
      </c>
      <c r="C136">
        <v>1</v>
      </c>
      <c r="D136" t="s">
        <v>2</v>
      </c>
      <c r="E136">
        <v>0.1711163</v>
      </c>
      <c r="F136" t="s">
        <v>3</v>
      </c>
      <c r="G136">
        <v>171.1163</v>
      </c>
      <c r="H136" t="s">
        <v>4</v>
      </c>
      <c r="I136">
        <v>171116.3</v>
      </c>
      <c r="J136" t="s">
        <v>5</v>
      </c>
      <c r="K136" t="s">
        <v>6</v>
      </c>
      <c r="L136">
        <v>5.8439786299999996</v>
      </c>
      <c r="O136" t="s">
        <v>1</v>
      </c>
      <c r="P136">
        <v>1</v>
      </c>
      <c r="Q136" t="s">
        <v>2</v>
      </c>
      <c r="R136">
        <v>0.17707310000000001</v>
      </c>
      <c r="S136" t="s">
        <v>3</v>
      </c>
      <c r="T136">
        <v>177.07310000000001</v>
      </c>
      <c r="U136" t="s">
        <v>4</v>
      </c>
      <c r="V136">
        <v>177073.1</v>
      </c>
      <c r="W136" t="s">
        <v>5</v>
      </c>
      <c r="X136" t="s">
        <v>6</v>
      </c>
      <c r="Y136">
        <v>5.6473851799999997</v>
      </c>
      <c r="AB136" t="s">
        <v>1</v>
      </c>
      <c r="AC136">
        <v>1</v>
      </c>
      <c r="AD136" t="s">
        <v>2</v>
      </c>
      <c r="AE136">
        <v>0.17933160000000001</v>
      </c>
      <c r="AF136" t="s">
        <v>3</v>
      </c>
      <c r="AG136">
        <v>179.33160000000001</v>
      </c>
      <c r="AH136" t="s">
        <v>4</v>
      </c>
      <c r="AI136">
        <v>179331.6</v>
      </c>
      <c r="AJ136" t="s">
        <v>5</v>
      </c>
      <c r="AK136" t="s">
        <v>6</v>
      </c>
      <c r="AL136">
        <v>5.5762620800000002</v>
      </c>
      <c r="AN136" s="8">
        <f>L136/AL136</f>
        <v>1.0480100372183367</v>
      </c>
      <c r="AP136" t="s">
        <v>1</v>
      </c>
      <c r="AQ136">
        <v>1</v>
      </c>
      <c r="AR136" t="s">
        <v>2</v>
      </c>
      <c r="AS136">
        <v>0.18287719999999999</v>
      </c>
      <c r="AT136" t="s">
        <v>3</v>
      </c>
      <c r="AU136">
        <v>182.87719999999999</v>
      </c>
      <c r="AV136" t="s">
        <v>4</v>
      </c>
      <c r="AW136">
        <v>182877.2</v>
      </c>
      <c r="AX136" t="s">
        <v>5</v>
      </c>
      <c r="AY136" t="s">
        <v>6</v>
      </c>
      <c r="AZ136">
        <v>5.4681502100000001</v>
      </c>
      <c r="BB136" s="8">
        <f>Y136/AZ136</f>
        <v>1.0327779894693125</v>
      </c>
    </row>
    <row r="137" spans="1:54" x14ac:dyDescent="0.3">
      <c r="B137" t="s">
        <v>7</v>
      </c>
      <c r="C137">
        <v>100</v>
      </c>
      <c r="D137" t="s">
        <v>2</v>
      </c>
      <c r="E137">
        <v>6.3940100000000003E-3</v>
      </c>
      <c r="F137" t="s">
        <v>3</v>
      </c>
      <c r="G137">
        <v>6.3940099999999997</v>
      </c>
      <c r="H137" t="s">
        <v>4</v>
      </c>
      <c r="I137">
        <v>6394.0079999999998</v>
      </c>
      <c r="J137" t="s">
        <v>5</v>
      </c>
      <c r="K137" t="s">
        <v>6</v>
      </c>
      <c r="L137">
        <v>156.39642615</v>
      </c>
      <c r="O137" t="s">
        <v>7</v>
      </c>
      <c r="P137">
        <v>100</v>
      </c>
      <c r="Q137" t="s">
        <v>2</v>
      </c>
      <c r="R137">
        <v>2.77225E-3</v>
      </c>
      <c r="S137" t="s">
        <v>3</v>
      </c>
      <c r="T137">
        <v>2.7722500000000001</v>
      </c>
      <c r="U137" t="s">
        <v>4</v>
      </c>
      <c r="V137">
        <v>2772.2530000000002</v>
      </c>
      <c r="W137" t="s">
        <v>5</v>
      </c>
      <c r="X137" t="s">
        <v>6</v>
      </c>
      <c r="Y137">
        <v>360.71743813000001</v>
      </c>
      <c r="AB137" t="s">
        <v>7</v>
      </c>
      <c r="AC137">
        <v>100</v>
      </c>
      <c r="AD137" t="s">
        <v>2</v>
      </c>
      <c r="AE137">
        <v>3.6146400000000002E-2</v>
      </c>
      <c r="AF137" t="s">
        <v>3</v>
      </c>
      <c r="AG137">
        <v>36.1464</v>
      </c>
      <c r="AH137" t="s">
        <v>4</v>
      </c>
      <c r="AI137">
        <v>36146.400999999998</v>
      </c>
      <c r="AJ137" t="s">
        <v>5</v>
      </c>
      <c r="AK137" t="s">
        <v>6</v>
      </c>
      <c r="AL137">
        <v>27.665271570000002</v>
      </c>
      <c r="AN137" s="8">
        <f>L137/AL137</f>
        <v>5.6531679349063406</v>
      </c>
      <c r="AP137" t="s">
        <v>7</v>
      </c>
      <c r="AQ137">
        <v>100</v>
      </c>
      <c r="AR137" t="s">
        <v>2</v>
      </c>
      <c r="AS137">
        <v>1.5126229999999999E-2</v>
      </c>
      <c r="AT137" t="s">
        <v>3</v>
      </c>
      <c r="AU137">
        <v>15.12623</v>
      </c>
      <c r="AV137" t="s">
        <v>4</v>
      </c>
      <c r="AW137">
        <v>15126.228999999999</v>
      </c>
      <c r="AX137" t="s">
        <v>5</v>
      </c>
      <c r="AY137" t="s">
        <v>6</v>
      </c>
      <c r="AZ137">
        <v>66.110330610000005</v>
      </c>
      <c r="BB137" s="8">
        <f>Y137/AZ137</f>
        <v>5.4562945730517498</v>
      </c>
    </row>
    <row r="139" spans="1:54" x14ac:dyDescent="0.3">
      <c r="A139">
        <v>8</v>
      </c>
      <c r="B139" t="s">
        <v>35</v>
      </c>
      <c r="O139" t="s">
        <v>35</v>
      </c>
      <c r="AB139" t="s">
        <v>35</v>
      </c>
      <c r="AP139" t="s">
        <v>35</v>
      </c>
    </row>
    <row r="140" spans="1:54" x14ac:dyDescent="0.3">
      <c r="B140" t="s">
        <v>1</v>
      </c>
      <c r="C140">
        <v>1</v>
      </c>
      <c r="D140" t="s">
        <v>2</v>
      </c>
      <c r="E140">
        <v>1.0023600000000001E-2</v>
      </c>
      <c r="F140" t="s">
        <v>3</v>
      </c>
      <c r="G140">
        <v>10.0236</v>
      </c>
      <c r="H140" t="s">
        <v>4</v>
      </c>
      <c r="I140">
        <v>10023.6</v>
      </c>
      <c r="J140" t="s">
        <v>5</v>
      </c>
      <c r="K140" t="s">
        <v>6</v>
      </c>
      <c r="L140">
        <v>99.764555650000005</v>
      </c>
      <c r="O140" t="s">
        <v>1</v>
      </c>
      <c r="P140">
        <v>1</v>
      </c>
      <c r="Q140" t="s">
        <v>2</v>
      </c>
      <c r="R140">
        <v>9.9127E-3</v>
      </c>
      <c r="S140" t="s">
        <v>3</v>
      </c>
      <c r="T140">
        <v>9.9126999999999992</v>
      </c>
      <c r="U140" t="s">
        <v>4</v>
      </c>
      <c r="V140">
        <v>9912.7000000000007</v>
      </c>
      <c r="W140" t="s">
        <v>5</v>
      </c>
      <c r="X140" t="s">
        <v>6</v>
      </c>
      <c r="Y140">
        <v>100.88068841</v>
      </c>
      <c r="AB140" t="s">
        <v>1</v>
      </c>
      <c r="AC140">
        <v>1</v>
      </c>
      <c r="AD140" t="s">
        <v>2</v>
      </c>
      <c r="AE140">
        <v>4.0214300000000001E-2</v>
      </c>
      <c r="AF140" t="s">
        <v>3</v>
      </c>
      <c r="AG140">
        <v>40.214300000000001</v>
      </c>
      <c r="AH140" t="s">
        <v>4</v>
      </c>
      <c r="AI140">
        <v>40214.300000000003</v>
      </c>
      <c r="AJ140" t="s">
        <v>5</v>
      </c>
      <c r="AK140" t="s">
        <v>6</v>
      </c>
      <c r="AL140">
        <v>24.866776250000001</v>
      </c>
      <c r="AN140" s="8">
        <f>L140/AL140</f>
        <v>4.0119617696724967</v>
      </c>
      <c r="AP140" t="s">
        <v>1</v>
      </c>
      <c r="AQ140">
        <v>1</v>
      </c>
      <c r="AR140" t="s">
        <v>2</v>
      </c>
      <c r="AS140">
        <v>3.9133800000000003E-2</v>
      </c>
      <c r="AT140" t="s">
        <v>3</v>
      </c>
      <c r="AU140">
        <v>39.133800000000001</v>
      </c>
      <c r="AV140" t="s">
        <v>4</v>
      </c>
      <c r="AW140">
        <v>39133.800000000003</v>
      </c>
      <c r="AX140" t="s">
        <v>5</v>
      </c>
      <c r="AY140" t="s">
        <v>6</v>
      </c>
      <c r="AZ140">
        <v>25.55335797</v>
      </c>
      <c r="BB140" s="8">
        <f>Y140/AZ140</f>
        <v>3.9478446836003056</v>
      </c>
    </row>
    <row r="141" spans="1:54" x14ac:dyDescent="0.3">
      <c r="B141" t="s">
        <v>7</v>
      </c>
      <c r="C141">
        <v>100</v>
      </c>
      <c r="D141" t="s">
        <v>2</v>
      </c>
      <c r="E141">
        <v>6.66105E-3</v>
      </c>
      <c r="F141" t="s">
        <v>3</v>
      </c>
      <c r="G141">
        <v>6.6610500000000004</v>
      </c>
      <c r="H141" t="s">
        <v>4</v>
      </c>
      <c r="I141">
        <v>6661.0510000000004</v>
      </c>
      <c r="J141" t="s">
        <v>5</v>
      </c>
      <c r="K141" t="s">
        <v>6</v>
      </c>
      <c r="L141">
        <v>150.12645902</v>
      </c>
      <c r="O141" t="s">
        <v>7</v>
      </c>
      <c r="P141">
        <v>100</v>
      </c>
      <c r="Q141" t="s">
        <v>2</v>
      </c>
      <c r="R141">
        <v>2.78912E-3</v>
      </c>
      <c r="S141" t="s">
        <v>3</v>
      </c>
      <c r="T141">
        <v>2.78912</v>
      </c>
      <c r="U141" t="s">
        <v>4</v>
      </c>
      <c r="V141">
        <v>2789.125</v>
      </c>
      <c r="W141" t="s">
        <v>5</v>
      </c>
      <c r="X141" t="s">
        <v>6</v>
      </c>
      <c r="Y141">
        <v>358.53538295999999</v>
      </c>
      <c r="AB141" t="s">
        <v>7</v>
      </c>
      <c r="AC141">
        <v>100</v>
      </c>
      <c r="AD141" t="s">
        <v>2</v>
      </c>
      <c r="AE141">
        <v>3.6761059999999998E-2</v>
      </c>
      <c r="AF141" t="s">
        <v>3</v>
      </c>
      <c r="AG141">
        <v>36.761060000000001</v>
      </c>
      <c r="AH141" t="s">
        <v>4</v>
      </c>
      <c r="AI141">
        <v>36761.055999999997</v>
      </c>
      <c r="AJ141" t="s">
        <v>5</v>
      </c>
      <c r="AK141" t="s">
        <v>6</v>
      </c>
      <c r="AL141">
        <v>27.2027006</v>
      </c>
      <c r="AN141" s="8">
        <f>L141/AL141</f>
        <v>5.518807166520812</v>
      </c>
      <c r="AP141" t="s">
        <v>7</v>
      </c>
      <c r="AQ141">
        <v>100</v>
      </c>
      <c r="AR141" t="s">
        <v>2</v>
      </c>
      <c r="AS141">
        <v>1.5137980000000001E-2</v>
      </c>
      <c r="AT141" t="s">
        <v>3</v>
      </c>
      <c r="AU141">
        <v>15.137980000000001</v>
      </c>
      <c r="AV141" t="s">
        <v>4</v>
      </c>
      <c r="AW141">
        <v>15137.977000000001</v>
      </c>
      <c r="AX141" t="s">
        <v>5</v>
      </c>
      <c r="AY141" t="s">
        <v>6</v>
      </c>
      <c r="AZ141">
        <v>66.059024930000007</v>
      </c>
      <c r="BB141" s="8">
        <f>Y141/AZ141</f>
        <v>5.4275003807568307</v>
      </c>
    </row>
    <row r="143" spans="1:54" x14ac:dyDescent="0.3">
      <c r="A143">
        <v>8</v>
      </c>
      <c r="B143" t="s">
        <v>38</v>
      </c>
      <c r="O143" t="s">
        <v>38</v>
      </c>
      <c r="AB143" t="s">
        <v>38</v>
      </c>
      <c r="AP143" t="s">
        <v>38</v>
      </c>
    </row>
    <row r="144" spans="1:54" x14ac:dyDescent="0.3">
      <c r="B144" t="s">
        <v>1</v>
      </c>
      <c r="C144">
        <v>1</v>
      </c>
      <c r="D144" t="s">
        <v>2</v>
      </c>
      <c r="E144">
        <v>0.1062014</v>
      </c>
      <c r="F144" t="s">
        <v>3</v>
      </c>
      <c r="G144">
        <v>106.20140000000001</v>
      </c>
      <c r="H144" t="s">
        <v>4</v>
      </c>
      <c r="I144">
        <v>106201.4</v>
      </c>
      <c r="J144" t="s">
        <v>5</v>
      </c>
      <c r="K144" t="s">
        <v>6</v>
      </c>
      <c r="L144">
        <v>9.4160717300000005</v>
      </c>
      <c r="O144" t="s">
        <v>1</v>
      </c>
      <c r="P144">
        <v>1</v>
      </c>
      <c r="Q144" t="s">
        <v>2</v>
      </c>
      <c r="R144">
        <v>0.1058847</v>
      </c>
      <c r="S144" t="s">
        <v>3</v>
      </c>
      <c r="T144">
        <v>105.8847</v>
      </c>
      <c r="U144" t="s">
        <v>4</v>
      </c>
      <c r="V144">
        <v>105884.7</v>
      </c>
      <c r="W144" t="s">
        <v>5</v>
      </c>
      <c r="X144" t="s">
        <v>6</v>
      </c>
      <c r="Y144">
        <v>9.4442351000000002</v>
      </c>
      <c r="AB144" t="s">
        <v>1</v>
      </c>
      <c r="AC144">
        <v>1</v>
      </c>
      <c r="AD144" t="s">
        <v>2</v>
      </c>
      <c r="AE144">
        <v>0.2100793</v>
      </c>
      <c r="AF144" t="s">
        <v>3</v>
      </c>
      <c r="AG144">
        <v>210.07929999999999</v>
      </c>
      <c r="AH144" t="s">
        <v>4</v>
      </c>
      <c r="AI144">
        <v>210079.3</v>
      </c>
      <c r="AJ144" t="s">
        <v>5</v>
      </c>
      <c r="AK144" t="s">
        <v>6</v>
      </c>
      <c r="AL144">
        <v>4.7601072499999999</v>
      </c>
      <c r="AN144" s="8">
        <f>L144/AL144</f>
        <v>1.9781217597565686</v>
      </c>
      <c r="AP144" t="s">
        <v>1</v>
      </c>
      <c r="AQ144">
        <v>1</v>
      </c>
      <c r="AR144" t="s">
        <v>2</v>
      </c>
      <c r="AS144">
        <v>0.21268619999999999</v>
      </c>
      <c r="AT144" t="s">
        <v>3</v>
      </c>
      <c r="AU144">
        <v>212.68620000000001</v>
      </c>
      <c r="AV144" t="s">
        <v>4</v>
      </c>
      <c r="AW144">
        <v>212686.2</v>
      </c>
      <c r="AX144" t="s">
        <v>5</v>
      </c>
      <c r="AY144" t="s">
        <v>6</v>
      </c>
      <c r="AZ144">
        <v>4.7017625000000001</v>
      </c>
      <c r="BB144" s="8">
        <f>Y144/AZ144</f>
        <v>2.0086584764755768</v>
      </c>
    </row>
    <row r="145" spans="1:54" x14ac:dyDescent="0.3">
      <c r="B145" t="s">
        <v>7</v>
      </c>
      <c r="C145">
        <v>100</v>
      </c>
      <c r="D145" t="s">
        <v>2</v>
      </c>
      <c r="E145">
        <v>6.1113299999999999E-3</v>
      </c>
      <c r="F145" t="s">
        <v>3</v>
      </c>
      <c r="G145">
        <v>6.1113299999999997</v>
      </c>
      <c r="H145" t="s">
        <v>4</v>
      </c>
      <c r="I145">
        <v>6111.3339999999998</v>
      </c>
      <c r="J145" t="s">
        <v>5</v>
      </c>
      <c r="K145" t="s">
        <v>6</v>
      </c>
      <c r="L145">
        <v>163.63039559000001</v>
      </c>
      <c r="O145" t="s">
        <v>7</v>
      </c>
      <c r="P145">
        <v>100</v>
      </c>
      <c r="Q145" t="s">
        <v>2</v>
      </c>
      <c r="R145">
        <v>2.7521199999999998E-3</v>
      </c>
      <c r="S145" t="s">
        <v>3</v>
      </c>
      <c r="T145">
        <v>2.7521200000000001</v>
      </c>
      <c r="U145" t="s">
        <v>4</v>
      </c>
      <c r="V145">
        <v>2752.1210000000001</v>
      </c>
      <c r="W145" t="s">
        <v>5</v>
      </c>
      <c r="X145" t="s">
        <v>6</v>
      </c>
      <c r="Y145">
        <v>363.35611697000002</v>
      </c>
      <c r="AB145" t="s">
        <v>7</v>
      </c>
      <c r="AC145">
        <v>100</v>
      </c>
      <c r="AD145" t="s">
        <v>2</v>
      </c>
      <c r="AE145">
        <v>4.9612200000000002E-2</v>
      </c>
      <c r="AF145" t="s">
        <v>3</v>
      </c>
      <c r="AG145">
        <v>49.612200000000001</v>
      </c>
      <c r="AH145" t="s">
        <v>4</v>
      </c>
      <c r="AI145">
        <v>49612.203999999998</v>
      </c>
      <c r="AJ145" t="s">
        <v>5</v>
      </c>
      <c r="AK145" t="s">
        <v>6</v>
      </c>
      <c r="AL145">
        <v>20.15633089</v>
      </c>
      <c r="AN145" s="8">
        <f>L145/AL145</f>
        <v>8.118064566561598</v>
      </c>
      <c r="AP145" t="s">
        <v>7</v>
      </c>
      <c r="AQ145">
        <v>100</v>
      </c>
      <c r="AR145" t="s">
        <v>2</v>
      </c>
      <c r="AS145">
        <v>1.5068969999999999E-2</v>
      </c>
      <c r="AT145" t="s">
        <v>3</v>
      </c>
      <c r="AU145">
        <v>15.06897</v>
      </c>
      <c r="AV145" t="s">
        <v>4</v>
      </c>
      <c r="AW145">
        <v>15068.97</v>
      </c>
      <c r="AX145" t="s">
        <v>5</v>
      </c>
      <c r="AY145" t="s">
        <v>6</v>
      </c>
      <c r="AZ145">
        <v>66.361536319999999</v>
      </c>
      <c r="BB145" s="8">
        <f>Y145/AZ145</f>
        <v>5.4754024261564895</v>
      </c>
    </row>
    <row r="147" spans="1:54" x14ac:dyDescent="0.3">
      <c r="A147">
        <v>8</v>
      </c>
      <c r="B147" t="s">
        <v>39</v>
      </c>
      <c r="O147" t="s">
        <v>39</v>
      </c>
      <c r="AB147" t="s">
        <v>39</v>
      </c>
      <c r="AP147" t="s">
        <v>39</v>
      </c>
    </row>
    <row r="148" spans="1:54" x14ac:dyDescent="0.3">
      <c r="B148" t="s">
        <v>1</v>
      </c>
      <c r="C148">
        <v>1</v>
      </c>
      <c r="D148" t="s">
        <v>2</v>
      </c>
      <c r="E148">
        <v>7.8075000000000002E-3</v>
      </c>
      <c r="F148" t="s">
        <v>3</v>
      </c>
      <c r="G148">
        <v>7.8075000000000001</v>
      </c>
      <c r="H148" t="s">
        <v>4</v>
      </c>
      <c r="I148">
        <v>7807.5</v>
      </c>
      <c r="J148" t="s">
        <v>5</v>
      </c>
      <c r="K148" t="s">
        <v>6</v>
      </c>
      <c r="L148">
        <v>128.08197246</v>
      </c>
      <c r="O148" t="s">
        <v>1</v>
      </c>
      <c r="P148">
        <v>1</v>
      </c>
      <c r="Q148" t="s">
        <v>2</v>
      </c>
      <c r="R148">
        <v>7.5018999999999997E-3</v>
      </c>
      <c r="S148" t="s">
        <v>3</v>
      </c>
      <c r="T148">
        <v>7.5019</v>
      </c>
      <c r="U148" t="s">
        <v>4</v>
      </c>
      <c r="V148">
        <v>7501.9</v>
      </c>
      <c r="W148" t="s">
        <v>5</v>
      </c>
      <c r="X148" t="s">
        <v>6</v>
      </c>
      <c r="Y148">
        <v>133.29956411000001</v>
      </c>
      <c r="AB148" t="s">
        <v>1</v>
      </c>
      <c r="AC148">
        <v>1</v>
      </c>
      <c r="AD148" t="s">
        <v>2</v>
      </c>
      <c r="AE148">
        <v>5.5162700000000002E-2</v>
      </c>
      <c r="AF148" t="s">
        <v>3</v>
      </c>
      <c r="AG148">
        <v>55.162700000000001</v>
      </c>
      <c r="AH148" t="s">
        <v>4</v>
      </c>
      <c r="AI148">
        <v>55162.7</v>
      </c>
      <c r="AJ148" t="s">
        <v>5</v>
      </c>
      <c r="AK148" t="s">
        <v>6</v>
      </c>
      <c r="AL148">
        <v>18.128191690000001</v>
      </c>
      <c r="AN148" s="8">
        <f>L148/AL148</f>
        <v>7.065347424070624</v>
      </c>
      <c r="AP148" t="s">
        <v>1</v>
      </c>
      <c r="AQ148">
        <v>1</v>
      </c>
      <c r="AR148" t="s">
        <v>2</v>
      </c>
      <c r="AS148">
        <v>5.5015599999999998E-2</v>
      </c>
      <c r="AT148" t="s">
        <v>3</v>
      </c>
      <c r="AU148">
        <v>55.015599999999999</v>
      </c>
      <c r="AV148" t="s">
        <v>4</v>
      </c>
      <c r="AW148">
        <v>55015.6</v>
      </c>
      <c r="AX148" t="s">
        <v>5</v>
      </c>
      <c r="AY148" t="s">
        <v>6</v>
      </c>
      <c r="AZ148">
        <v>18.176662619999998</v>
      </c>
      <c r="BB148" s="8">
        <f>Y148/AZ148</f>
        <v>7.333555498979714</v>
      </c>
    </row>
    <row r="149" spans="1:54" x14ac:dyDescent="0.3">
      <c r="B149" t="s">
        <v>7</v>
      </c>
      <c r="C149">
        <v>100</v>
      </c>
      <c r="D149" t="s">
        <v>2</v>
      </c>
      <c r="E149">
        <v>6.8141699999999996E-3</v>
      </c>
      <c r="F149" t="s">
        <v>3</v>
      </c>
      <c r="G149">
        <v>6.8141699999999998</v>
      </c>
      <c r="H149" t="s">
        <v>4</v>
      </c>
      <c r="I149">
        <v>6814.174</v>
      </c>
      <c r="J149" t="s">
        <v>5</v>
      </c>
      <c r="K149" t="s">
        <v>6</v>
      </c>
      <c r="L149">
        <v>146.75292999999999</v>
      </c>
      <c r="O149" t="s">
        <v>7</v>
      </c>
      <c r="P149">
        <v>100</v>
      </c>
      <c r="Q149" t="s">
        <v>2</v>
      </c>
      <c r="R149">
        <v>2.7723100000000001E-3</v>
      </c>
      <c r="S149" t="s">
        <v>3</v>
      </c>
      <c r="T149">
        <v>2.7723100000000001</v>
      </c>
      <c r="U149" t="s">
        <v>4</v>
      </c>
      <c r="V149">
        <v>2772.306</v>
      </c>
      <c r="W149" t="s">
        <v>5</v>
      </c>
      <c r="X149" t="s">
        <v>6</v>
      </c>
      <c r="Y149">
        <v>360.71054205000002</v>
      </c>
      <c r="AB149" t="s">
        <v>7</v>
      </c>
      <c r="AC149">
        <v>100</v>
      </c>
      <c r="AD149" t="s">
        <v>2</v>
      </c>
      <c r="AE149">
        <v>5.0551400000000003E-2</v>
      </c>
      <c r="AF149" t="s">
        <v>3</v>
      </c>
      <c r="AG149">
        <v>50.551400000000001</v>
      </c>
      <c r="AH149" t="s">
        <v>4</v>
      </c>
      <c r="AI149">
        <v>50551.394999999997</v>
      </c>
      <c r="AJ149" t="s">
        <v>5</v>
      </c>
      <c r="AK149" t="s">
        <v>6</v>
      </c>
      <c r="AL149">
        <v>19.781847760000002</v>
      </c>
      <c r="AN149" s="8">
        <f>L149/AL149</f>
        <v>7.4185653322407319</v>
      </c>
      <c r="AP149" t="s">
        <v>7</v>
      </c>
      <c r="AQ149">
        <v>100</v>
      </c>
      <c r="AR149" t="s">
        <v>2</v>
      </c>
      <c r="AS149">
        <v>1.51188E-2</v>
      </c>
      <c r="AT149" t="s">
        <v>3</v>
      </c>
      <c r="AU149">
        <v>15.1188</v>
      </c>
      <c r="AV149" t="s">
        <v>4</v>
      </c>
      <c r="AW149">
        <v>15118.798000000001</v>
      </c>
      <c r="AX149" t="s">
        <v>5</v>
      </c>
      <c r="AY149" t="s">
        <v>6</v>
      </c>
      <c r="AZ149">
        <v>66.142824320000003</v>
      </c>
      <c r="BB149" s="8">
        <f>Y149/AZ149</f>
        <v>5.4535098214868611</v>
      </c>
    </row>
    <row r="151" spans="1:54" x14ac:dyDescent="0.3">
      <c r="A151">
        <v>9</v>
      </c>
      <c r="B151" t="s">
        <v>40</v>
      </c>
      <c r="O151" t="s">
        <v>40</v>
      </c>
      <c r="AB151" t="s">
        <v>40</v>
      </c>
      <c r="AP151" t="s">
        <v>40</v>
      </c>
    </row>
    <row r="152" spans="1:54" x14ac:dyDescent="0.3">
      <c r="B152" t="s">
        <v>1</v>
      </c>
      <c r="C152">
        <v>1</v>
      </c>
      <c r="D152" t="s">
        <v>2</v>
      </c>
      <c r="E152">
        <v>0.35305350000000002</v>
      </c>
      <c r="F152" t="s">
        <v>3</v>
      </c>
      <c r="G152">
        <v>353.05349999999999</v>
      </c>
      <c r="H152" t="s">
        <v>4</v>
      </c>
      <c r="I152">
        <v>353053.5</v>
      </c>
      <c r="J152" t="s">
        <v>5</v>
      </c>
      <c r="K152" t="s">
        <v>6</v>
      </c>
      <c r="L152">
        <v>2.8324319099999999</v>
      </c>
      <c r="O152" t="s">
        <v>1</v>
      </c>
      <c r="P152">
        <v>1</v>
      </c>
      <c r="Q152" t="s">
        <v>2</v>
      </c>
      <c r="R152">
        <v>0.32760860000000003</v>
      </c>
      <c r="S152" t="s">
        <v>3</v>
      </c>
      <c r="T152">
        <v>327.60860000000002</v>
      </c>
      <c r="U152" t="s">
        <v>4</v>
      </c>
      <c r="V152">
        <v>327608.59999999998</v>
      </c>
      <c r="W152" t="s">
        <v>5</v>
      </c>
      <c r="X152" t="s">
        <v>6</v>
      </c>
      <c r="Y152">
        <v>3.0524229200000002</v>
      </c>
      <c r="AB152" t="s">
        <v>1</v>
      </c>
      <c r="AC152">
        <v>1</v>
      </c>
      <c r="AD152" t="s">
        <v>2</v>
      </c>
      <c r="AE152">
        <v>0.35255880000000001</v>
      </c>
      <c r="AF152" t="s">
        <v>3</v>
      </c>
      <c r="AG152">
        <v>352.55880000000002</v>
      </c>
      <c r="AH152" t="s">
        <v>4</v>
      </c>
      <c r="AI152">
        <v>352558.8</v>
      </c>
      <c r="AJ152" t="s">
        <v>5</v>
      </c>
      <c r="AK152" t="s">
        <v>6</v>
      </c>
      <c r="AL152">
        <v>2.8364063000000002</v>
      </c>
      <c r="AN152" s="8">
        <f>L152/AL152</f>
        <v>0.9985987938328863</v>
      </c>
      <c r="AP152" t="s">
        <v>1</v>
      </c>
      <c r="AQ152">
        <v>1</v>
      </c>
      <c r="AR152" t="s">
        <v>2</v>
      </c>
      <c r="AS152">
        <v>0.36055039999999999</v>
      </c>
      <c r="AT152" t="s">
        <v>3</v>
      </c>
      <c r="AU152">
        <v>360.55040000000002</v>
      </c>
      <c r="AV152" t="s">
        <v>4</v>
      </c>
      <c r="AW152">
        <v>360550.40000000002</v>
      </c>
      <c r="AX152" t="s">
        <v>5</v>
      </c>
      <c r="AY152" t="s">
        <v>6</v>
      </c>
      <c r="AZ152">
        <v>2.7735373499999998</v>
      </c>
      <c r="BB152" s="8">
        <f>Y152/AZ152</f>
        <v>1.1005523037214553</v>
      </c>
    </row>
    <row r="153" spans="1:54" x14ac:dyDescent="0.3">
      <c r="B153" t="s">
        <v>7</v>
      </c>
      <c r="C153">
        <v>100</v>
      </c>
      <c r="D153" t="s">
        <v>2</v>
      </c>
      <c r="E153">
        <v>1.6354200000000001E-3</v>
      </c>
      <c r="F153" t="s">
        <v>3</v>
      </c>
      <c r="G153">
        <v>1.6354200000000001</v>
      </c>
      <c r="H153" t="s">
        <v>4</v>
      </c>
      <c r="I153">
        <v>1635.4179999999999</v>
      </c>
      <c r="J153" t="s">
        <v>5</v>
      </c>
      <c r="K153" t="s">
        <v>6</v>
      </c>
      <c r="L153">
        <v>611.46446963000005</v>
      </c>
      <c r="O153" t="s">
        <v>7</v>
      </c>
      <c r="P153">
        <v>100</v>
      </c>
      <c r="Q153" t="s">
        <v>2</v>
      </c>
      <c r="R153">
        <v>1.7552709999999999E-2</v>
      </c>
      <c r="S153" t="s">
        <v>3</v>
      </c>
      <c r="T153">
        <v>17.552710000000001</v>
      </c>
      <c r="U153" t="s">
        <v>4</v>
      </c>
      <c r="V153">
        <v>17552.708999999999</v>
      </c>
      <c r="W153" t="s">
        <v>5</v>
      </c>
      <c r="X153" t="s">
        <v>6</v>
      </c>
      <c r="Y153">
        <v>56.971262950000003</v>
      </c>
      <c r="AB153" t="s">
        <v>7</v>
      </c>
      <c r="AC153">
        <v>100</v>
      </c>
      <c r="AD153" t="s">
        <v>2</v>
      </c>
      <c r="AE153">
        <v>0.17746814999999999</v>
      </c>
      <c r="AF153" t="s">
        <v>3</v>
      </c>
      <c r="AG153">
        <v>177.46815000000001</v>
      </c>
      <c r="AH153" t="s">
        <v>4</v>
      </c>
      <c r="AI153">
        <v>177468.14600000001</v>
      </c>
      <c r="AJ153" t="s">
        <v>5</v>
      </c>
      <c r="AK153" t="s">
        <v>6</v>
      </c>
      <c r="AL153">
        <v>5.6348140400000002</v>
      </c>
      <c r="AN153" s="8">
        <f>L153/AL153</f>
        <v>108.51546569050574</v>
      </c>
      <c r="AP153" t="s">
        <v>7</v>
      </c>
      <c r="AQ153">
        <v>100</v>
      </c>
      <c r="AR153" t="s">
        <v>2</v>
      </c>
      <c r="AS153">
        <v>9.732942E-2</v>
      </c>
      <c r="AT153" t="s">
        <v>3</v>
      </c>
      <c r="AU153">
        <v>97.329419999999999</v>
      </c>
      <c r="AV153" t="s">
        <v>4</v>
      </c>
      <c r="AW153">
        <v>97329.42</v>
      </c>
      <c r="AX153" t="s">
        <v>5</v>
      </c>
      <c r="AY153" t="s">
        <v>6</v>
      </c>
      <c r="AZ153">
        <v>10.274385690000001</v>
      </c>
      <c r="BB153" s="8">
        <f>Y153/AZ153</f>
        <v>5.5449799792361114</v>
      </c>
    </row>
    <row r="155" spans="1:54" x14ac:dyDescent="0.3">
      <c r="A155">
        <v>9</v>
      </c>
      <c r="B155" t="s">
        <v>41</v>
      </c>
      <c r="O155" t="s">
        <v>41</v>
      </c>
      <c r="AB155" t="s">
        <v>41</v>
      </c>
      <c r="AP155" t="s">
        <v>41</v>
      </c>
    </row>
    <row r="156" spans="1:54" x14ac:dyDescent="0.3">
      <c r="B156" t="s">
        <v>1</v>
      </c>
      <c r="C156">
        <v>1</v>
      </c>
      <c r="D156" t="s">
        <v>2</v>
      </c>
      <c r="E156">
        <v>3.8202399999999997E-2</v>
      </c>
      <c r="F156" t="s">
        <v>3</v>
      </c>
      <c r="G156">
        <v>38.202399999999997</v>
      </c>
      <c r="H156" t="s">
        <v>4</v>
      </c>
      <c r="I156">
        <v>38202.400000000001</v>
      </c>
      <c r="J156" t="s">
        <v>5</v>
      </c>
      <c r="K156" t="s">
        <v>6</v>
      </c>
      <c r="L156">
        <v>26.176365879999999</v>
      </c>
      <c r="O156" t="s">
        <v>1</v>
      </c>
      <c r="P156">
        <v>1</v>
      </c>
      <c r="Q156" t="s">
        <v>2</v>
      </c>
      <c r="R156">
        <v>3.6503300000000002E-2</v>
      </c>
      <c r="S156" t="s">
        <v>3</v>
      </c>
      <c r="T156">
        <v>36.503300000000003</v>
      </c>
      <c r="U156" t="s">
        <v>4</v>
      </c>
      <c r="V156">
        <v>36503.300000000003</v>
      </c>
      <c r="W156" t="s">
        <v>5</v>
      </c>
      <c r="X156" t="s">
        <v>6</v>
      </c>
      <c r="Y156">
        <v>27.394783489999998</v>
      </c>
      <c r="AB156" t="s">
        <v>1</v>
      </c>
      <c r="AC156">
        <v>1</v>
      </c>
      <c r="AD156" t="s">
        <v>2</v>
      </c>
      <c r="AE156">
        <v>0.20612030000000001</v>
      </c>
      <c r="AF156" t="s">
        <v>3</v>
      </c>
      <c r="AG156">
        <v>206.12029999999999</v>
      </c>
      <c r="AH156" t="s">
        <v>4</v>
      </c>
      <c r="AI156">
        <v>206120.3</v>
      </c>
      <c r="AJ156" t="s">
        <v>5</v>
      </c>
      <c r="AK156" t="s">
        <v>6</v>
      </c>
      <c r="AL156">
        <v>4.8515357300000002</v>
      </c>
      <c r="AN156" s="8">
        <f>L156/AL156</f>
        <v>5.3954803874030208</v>
      </c>
      <c r="AP156" t="s">
        <v>1</v>
      </c>
      <c r="AQ156">
        <v>1</v>
      </c>
      <c r="AR156" t="s">
        <v>2</v>
      </c>
      <c r="AS156">
        <v>0.1978859</v>
      </c>
      <c r="AT156" t="s">
        <v>3</v>
      </c>
      <c r="AU156">
        <v>197.88589999999999</v>
      </c>
      <c r="AV156" t="s">
        <v>4</v>
      </c>
      <c r="AW156">
        <v>197885.9</v>
      </c>
      <c r="AX156" t="s">
        <v>5</v>
      </c>
      <c r="AY156" t="s">
        <v>6</v>
      </c>
      <c r="AZ156">
        <v>5.0534171499999996</v>
      </c>
      <c r="BB156" s="8">
        <f>Y156/AZ156</f>
        <v>5.4210413818696921</v>
      </c>
    </row>
    <row r="157" spans="1:54" x14ac:dyDescent="0.3">
      <c r="B157" t="s">
        <v>7</v>
      </c>
      <c r="C157">
        <v>100</v>
      </c>
      <c r="D157" t="s">
        <v>2</v>
      </c>
      <c r="E157">
        <v>2.2806900000000001E-3</v>
      </c>
      <c r="F157" t="s">
        <v>3</v>
      </c>
      <c r="G157">
        <v>2.2806899999999999</v>
      </c>
      <c r="H157" t="s">
        <v>4</v>
      </c>
      <c r="I157">
        <v>2280.692</v>
      </c>
      <c r="J157" t="s">
        <v>5</v>
      </c>
      <c r="K157" t="s">
        <v>6</v>
      </c>
      <c r="L157">
        <v>438.46341374000002</v>
      </c>
      <c r="O157" t="s">
        <v>7</v>
      </c>
      <c r="P157">
        <v>100</v>
      </c>
      <c r="Q157" t="s">
        <v>2</v>
      </c>
      <c r="R157">
        <v>2.5159529999999999E-2</v>
      </c>
      <c r="S157" t="s">
        <v>3</v>
      </c>
      <c r="T157">
        <v>25.15953</v>
      </c>
      <c r="U157" t="s">
        <v>4</v>
      </c>
      <c r="V157">
        <v>25159.53</v>
      </c>
      <c r="W157" t="s">
        <v>5</v>
      </c>
      <c r="X157" t="s">
        <v>6</v>
      </c>
      <c r="Y157">
        <v>39.746370460000001</v>
      </c>
      <c r="AB157" t="s">
        <v>7</v>
      </c>
      <c r="AC157">
        <v>100</v>
      </c>
      <c r="AD157" t="s">
        <v>2</v>
      </c>
      <c r="AE157">
        <v>0.18010023999999999</v>
      </c>
      <c r="AF157" t="s">
        <v>3</v>
      </c>
      <c r="AG157">
        <v>180.10024000000001</v>
      </c>
      <c r="AH157" t="s">
        <v>4</v>
      </c>
      <c r="AI157">
        <v>180100.24299999999</v>
      </c>
      <c r="AJ157" t="s">
        <v>5</v>
      </c>
      <c r="AK157" t="s">
        <v>6</v>
      </c>
      <c r="AL157">
        <v>5.55246336</v>
      </c>
      <c r="AN157" s="8">
        <f>L157/AL157</f>
        <v>78.967367330812976</v>
      </c>
      <c r="AP157" t="s">
        <v>7</v>
      </c>
      <c r="AQ157">
        <v>100</v>
      </c>
      <c r="AR157" t="s">
        <v>2</v>
      </c>
      <c r="AS157">
        <v>0.10281675999999999</v>
      </c>
      <c r="AT157" t="s">
        <v>3</v>
      </c>
      <c r="AU157">
        <v>102.81676</v>
      </c>
      <c r="AV157" t="s">
        <v>4</v>
      </c>
      <c r="AW157">
        <v>102816.762</v>
      </c>
      <c r="AX157" t="s">
        <v>5</v>
      </c>
      <c r="AY157" t="s">
        <v>6</v>
      </c>
      <c r="AZ157">
        <v>9.7260405799999994</v>
      </c>
      <c r="BB157" s="8">
        <f>Y157/AZ157</f>
        <v>4.0865931139267371</v>
      </c>
    </row>
    <row r="159" spans="1:54" x14ac:dyDescent="0.3">
      <c r="A159">
        <v>9</v>
      </c>
      <c r="B159" t="s">
        <v>42</v>
      </c>
      <c r="O159" t="s">
        <v>42</v>
      </c>
      <c r="AB159" t="s">
        <v>42</v>
      </c>
      <c r="AP159" t="s">
        <v>42</v>
      </c>
    </row>
    <row r="160" spans="1:54" x14ac:dyDescent="0.3">
      <c r="B160" t="s">
        <v>1</v>
      </c>
      <c r="C160">
        <v>1</v>
      </c>
      <c r="D160" t="s">
        <v>2</v>
      </c>
      <c r="E160">
        <v>0.1817193</v>
      </c>
      <c r="F160" t="s">
        <v>3</v>
      </c>
      <c r="G160">
        <v>181.7193</v>
      </c>
      <c r="H160" t="s">
        <v>4</v>
      </c>
      <c r="I160">
        <v>181719.3</v>
      </c>
      <c r="J160" t="s">
        <v>5</v>
      </c>
      <c r="K160" t="s">
        <v>6</v>
      </c>
      <c r="L160">
        <v>5.5029928000000004</v>
      </c>
      <c r="O160" t="s">
        <v>1</v>
      </c>
      <c r="P160">
        <v>1</v>
      </c>
      <c r="Q160" t="s">
        <v>2</v>
      </c>
      <c r="R160">
        <v>0.17689669999999999</v>
      </c>
      <c r="S160" t="s">
        <v>3</v>
      </c>
      <c r="T160">
        <v>176.89670000000001</v>
      </c>
      <c r="U160" t="s">
        <v>4</v>
      </c>
      <c r="V160">
        <v>176896.7</v>
      </c>
      <c r="W160" t="s">
        <v>5</v>
      </c>
      <c r="X160" t="s">
        <v>6</v>
      </c>
      <c r="Y160">
        <v>5.6530167000000002</v>
      </c>
      <c r="AB160" t="s">
        <v>1</v>
      </c>
      <c r="AC160">
        <v>1</v>
      </c>
      <c r="AD160" t="s">
        <v>2</v>
      </c>
      <c r="AE160">
        <v>0.31389850000000002</v>
      </c>
      <c r="AF160" t="s">
        <v>3</v>
      </c>
      <c r="AG160">
        <v>313.89850000000001</v>
      </c>
      <c r="AH160" t="s">
        <v>4</v>
      </c>
      <c r="AI160">
        <v>313898.5</v>
      </c>
      <c r="AJ160" t="s">
        <v>5</v>
      </c>
      <c r="AK160" t="s">
        <v>6</v>
      </c>
      <c r="AL160">
        <v>3.1857431599999999</v>
      </c>
      <c r="AN160" s="8">
        <f>L160/AL160</f>
        <v>1.7273811866239714</v>
      </c>
      <c r="AP160" t="s">
        <v>1</v>
      </c>
      <c r="AQ160">
        <v>1</v>
      </c>
      <c r="AR160" t="s">
        <v>2</v>
      </c>
      <c r="AS160">
        <v>0.35735800000000001</v>
      </c>
      <c r="AT160" t="s">
        <v>3</v>
      </c>
      <c r="AU160">
        <v>357.358</v>
      </c>
      <c r="AV160" t="s">
        <v>4</v>
      </c>
      <c r="AW160">
        <v>357358</v>
      </c>
      <c r="AX160" t="s">
        <v>5</v>
      </c>
      <c r="AY160" t="s">
        <v>6</v>
      </c>
      <c r="AZ160">
        <v>2.7983142999999999</v>
      </c>
      <c r="BB160" s="8">
        <f>Y160/AZ160</f>
        <v>2.020150738607168</v>
      </c>
    </row>
    <row r="161" spans="1:54" x14ac:dyDescent="0.3">
      <c r="B161" t="s">
        <v>7</v>
      </c>
      <c r="C161">
        <v>100</v>
      </c>
      <c r="D161" t="s">
        <v>2</v>
      </c>
      <c r="E161">
        <v>2.35103E-3</v>
      </c>
      <c r="F161" t="s">
        <v>3</v>
      </c>
      <c r="G161">
        <v>2.3510300000000002</v>
      </c>
      <c r="H161" t="s">
        <v>4</v>
      </c>
      <c r="I161">
        <v>2351.0300000000002</v>
      </c>
      <c r="J161" t="s">
        <v>5</v>
      </c>
      <c r="K161" t="s">
        <v>6</v>
      </c>
      <c r="L161">
        <v>425.34548687</v>
      </c>
      <c r="O161" t="s">
        <v>7</v>
      </c>
      <c r="P161">
        <v>100</v>
      </c>
      <c r="Q161" t="s">
        <v>2</v>
      </c>
      <c r="R161">
        <v>1.7890119999999999E-2</v>
      </c>
      <c r="S161" t="s">
        <v>3</v>
      </c>
      <c r="T161">
        <v>17.89012</v>
      </c>
      <c r="U161" t="s">
        <v>4</v>
      </c>
      <c r="V161">
        <v>17890.125</v>
      </c>
      <c r="W161" t="s">
        <v>5</v>
      </c>
      <c r="X161" t="s">
        <v>6</v>
      </c>
      <c r="Y161">
        <v>55.896758689999999</v>
      </c>
      <c r="AB161" t="s">
        <v>7</v>
      </c>
      <c r="AC161">
        <v>100</v>
      </c>
      <c r="AD161" t="s">
        <v>2</v>
      </c>
      <c r="AE161">
        <v>3.7305020000000001E-2</v>
      </c>
      <c r="AF161" t="s">
        <v>3</v>
      </c>
      <c r="AG161">
        <v>37.305030000000002</v>
      </c>
      <c r="AH161" t="s">
        <v>4</v>
      </c>
      <c r="AI161">
        <v>37305.025000000001</v>
      </c>
      <c r="AJ161" t="s">
        <v>5</v>
      </c>
      <c r="AK161" t="s">
        <v>6</v>
      </c>
      <c r="AL161">
        <v>26.806040209999999</v>
      </c>
      <c r="AN161" s="8">
        <f>L161/AL161</f>
        <v>15.867524018386154</v>
      </c>
      <c r="AP161" t="s">
        <v>7</v>
      </c>
      <c r="AQ161">
        <v>100</v>
      </c>
      <c r="AR161" t="s">
        <v>2</v>
      </c>
      <c r="AS161">
        <v>3.2780339999999998E-2</v>
      </c>
      <c r="AT161" t="s">
        <v>3</v>
      </c>
      <c r="AU161">
        <v>32.780340000000002</v>
      </c>
      <c r="AV161" t="s">
        <v>4</v>
      </c>
      <c r="AW161">
        <v>32780.337</v>
      </c>
      <c r="AX161" t="s">
        <v>5</v>
      </c>
      <c r="AY161" t="s">
        <v>6</v>
      </c>
      <c r="AZ161">
        <v>30.506092720000002</v>
      </c>
      <c r="BB161" s="8">
        <f>Y161/AZ161</f>
        <v>1.8323145872219062</v>
      </c>
    </row>
    <row r="163" spans="1:54" x14ac:dyDescent="0.3">
      <c r="A163">
        <v>9</v>
      </c>
      <c r="B163" t="s">
        <v>43</v>
      </c>
      <c r="O163" t="s">
        <v>43</v>
      </c>
      <c r="AB163" t="s">
        <v>43</v>
      </c>
      <c r="AP163" t="s">
        <v>43</v>
      </c>
    </row>
    <row r="164" spans="1:54" x14ac:dyDescent="0.3">
      <c r="B164" t="s">
        <v>1</v>
      </c>
      <c r="C164">
        <v>1</v>
      </c>
      <c r="D164" t="s">
        <v>2</v>
      </c>
      <c r="E164">
        <v>3.9813899999999999E-2</v>
      </c>
      <c r="F164" t="s">
        <v>3</v>
      </c>
      <c r="G164">
        <v>39.813899999999997</v>
      </c>
      <c r="H164" t="s">
        <v>4</v>
      </c>
      <c r="I164">
        <v>39813.9</v>
      </c>
      <c r="J164" t="s">
        <v>5</v>
      </c>
      <c r="K164" t="s">
        <v>6</v>
      </c>
      <c r="L164">
        <v>25.116856169999998</v>
      </c>
      <c r="O164" t="s">
        <v>1</v>
      </c>
      <c r="P164">
        <v>1</v>
      </c>
      <c r="Q164" t="s">
        <v>2</v>
      </c>
      <c r="R164">
        <v>4.0261699999999997E-2</v>
      </c>
      <c r="S164" t="s">
        <v>3</v>
      </c>
      <c r="T164">
        <v>40.261699999999998</v>
      </c>
      <c r="U164" t="s">
        <v>4</v>
      </c>
      <c r="V164">
        <v>40261.699999999997</v>
      </c>
      <c r="W164" t="s">
        <v>5</v>
      </c>
      <c r="X164" t="s">
        <v>6</v>
      </c>
      <c r="Y164">
        <v>24.837500649999999</v>
      </c>
      <c r="AB164" t="s">
        <v>1</v>
      </c>
      <c r="AC164">
        <v>1</v>
      </c>
      <c r="AD164" t="s">
        <v>2</v>
      </c>
      <c r="AE164">
        <v>7.7655100000000005E-2</v>
      </c>
      <c r="AF164" t="s">
        <v>3</v>
      </c>
      <c r="AG164">
        <v>77.655100000000004</v>
      </c>
      <c r="AH164" t="s">
        <v>4</v>
      </c>
      <c r="AI164">
        <v>77655.100000000006</v>
      </c>
      <c r="AJ164" t="s">
        <v>5</v>
      </c>
      <c r="AK164" t="s">
        <v>6</v>
      </c>
      <c r="AL164">
        <v>12.87745428</v>
      </c>
      <c r="AN164" s="8">
        <f>L164/AL164</f>
        <v>1.9504519778423159</v>
      </c>
      <c r="AP164" t="s">
        <v>1</v>
      </c>
      <c r="AQ164">
        <v>1</v>
      </c>
      <c r="AR164" t="s">
        <v>2</v>
      </c>
      <c r="AS164">
        <v>0.23765919999999999</v>
      </c>
      <c r="AT164" t="s">
        <v>3</v>
      </c>
      <c r="AU164">
        <v>237.6592</v>
      </c>
      <c r="AV164" t="s">
        <v>4</v>
      </c>
      <c r="AW164">
        <v>237659.2</v>
      </c>
      <c r="AX164" t="s">
        <v>5</v>
      </c>
      <c r="AY164" t="s">
        <v>6</v>
      </c>
      <c r="AZ164">
        <v>4.2077058200000002</v>
      </c>
      <c r="BB164" s="8">
        <f>Y164/AZ164</f>
        <v>5.9028605402836831</v>
      </c>
    </row>
    <row r="165" spans="1:54" x14ac:dyDescent="0.3">
      <c r="B165" t="s">
        <v>7</v>
      </c>
      <c r="C165">
        <v>100</v>
      </c>
      <c r="D165" t="s">
        <v>2</v>
      </c>
      <c r="E165">
        <v>3.1567499999999998E-3</v>
      </c>
      <c r="F165" t="s">
        <v>3</v>
      </c>
      <c r="G165">
        <v>3.1567500000000002</v>
      </c>
      <c r="H165" t="s">
        <v>4</v>
      </c>
      <c r="I165">
        <v>3156.7539999999999</v>
      </c>
      <c r="J165" t="s">
        <v>5</v>
      </c>
      <c r="K165" t="s">
        <v>6</v>
      </c>
      <c r="L165">
        <v>316.78109855999998</v>
      </c>
      <c r="O165" t="s">
        <v>7</v>
      </c>
      <c r="P165">
        <v>100</v>
      </c>
      <c r="Q165" t="s">
        <v>2</v>
      </c>
      <c r="R165">
        <v>2.664E-2</v>
      </c>
      <c r="S165" t="s">
        <v>3</v>
      </c>
      <c r="T165">
        <v>26.64</v>
      </c>
      <c r="U165" t="s">
        <v>4</v>
      </c>
      <c r="V165">
        <v>26640.001</v>
      </c>
      <c r="W165" t="s">
        <v>5</v>
      </c>
      <c r="X165" t="s">
        <v>6</v>
      </c>
      <c r="Y165">
        <v>37.537536129999999</v>
      </c>
      <c r="AB165" t="s">
        <v>7</v>
      </c>
      <c r="AC165">
        <v>100</v>
      </c>
      <c r="AD165" t="s">
        <v>2</v>
      </c>
      <c r="AE165">
        <v>3.8864759999999998E-2</v>
      </c>
      <c r="AF165" t="s">
        <v>3</v>
      </c>
      <c r="AG165">
        <v>38.864759999999997</v>
      </c>
      <c r="AH165" t="s">
        <v>4</v>
      </c>
      <c r="AI165">
        <v>38864.76</v>
      </c>
      <c r="AJ165" t="s">
        <v>5</v>
      </c>
      <c r="AK165" t="s">
        <v>6</v>
      </c>
      <c r="AL165">
        <v>25.730250229999999</v>
      </c>
      <c r="AN165" s="8">
        <f>L165/AL165</f>
        <v>12.311621368946165</v>
      </c>
      <c r="AP165" t="s">
        <v>7</v>
      </c>
      <c r="AQ165">
        <v>100</v>
      </c>
      <c r="AR165" t="s">
        <v>2</v>
      </c>
      <c r="AS165">
        <v>3.9294330000000002E-2</v>
      </c>
      <c r="AT165" t="s">
        <v>3</v>
      </c>
      <c r="AU165">
        <v>39.294330000000002</v>
      </c>
      <c r="AV165" t="s">
        <v>4</v>
      </c>
      <c r="AW165">
        <v>39294.334999999999</v>
      </c>
      <c r="AX165" t="s">
        <v>5</v>
      </c>
      <c r="AY165" t="s">
        <v>6</v>
      </c>
      <c r="AZ165">
        <v>25.44896103</v>
      </c>
      <c r="BB165" s="8">
        <f>Y165/AZ165</f>
        <v>1.4750125195975436</v>
      </c>
    </row>
    <row r="167" spans="1:54" x14ac:dyDescent="0.3">
      <c r="A167">
        <v>9</v>
      </c>
      <c r="B167" t="s">
        <v>40</v>
      </c>
      <c r="O167" t="s">
        <v>40</v>
      </c>
      <c r="AB167" t="s">
        <v>40</v>
      </c>
      <c r="AP167" t="s">
        <v>40</v>
      </c>
    </row>
    <row r="168" spans="1:54" x14ac:dyDescent="0.3">
      <c r="B168" t="s">
        <v>1</v>
      </c>
      <c r="C168">
        <v>1</v>
      </c>
      <c r="D168" t="s">
        <v>2</v>
      </c>
      <c r="E168">
        <v>0.3295691</v>
      </c>
      <c r="F168" t="s">
        <v>3</v>
      </c>
      <c r="G168">
        <v>329.56909999999999</v>
      </c>
      <c r="H168" t="s">
        <v>4</v>
      </c>
      <c r="I168">
        <v>329569.09999999998</v>
      </c>
      <c r="J168" t="s">
        <v>5</v>
      </c>
      <c r="K168" t="s">
        <v>6</v>
      </c>
      <c r="L168">
        <v>3.0342650400000002</v>
      </c>
      <c r="O168" t="s">
        <v>1</v>
      </c>
      <c r="P168">
        <v>1</v>
      </c>
      <c r="Q168" t="s">
        <v>2</v>
      </c>
      <c r="R168">
        <v>0.32430409999999998</v>
      </c>
      <c r="S168" t="s">
        <v>3</v>
      </c>
      <c r="T168">
        <v>324.30410000000001</v>
      </c>
      <c r="U168" t="s">
        <v>4</v>
      </c>
      <c r="V168">
        <v>324304.09999999998</v>
      </c>
      <c r="W168" t="s">
        <v>5</v>
      </c>
      <c r="X168" t="s">
        <v>6</v>
      </c>
      <c r="Y168">
        <v>3.0835256200000001</v>
      </c>
      <c r="AB168" t="s">
        <v>1</v>
      </c>
      <c r="AC168">
        <v>1</v>
      </c>
      <c r="AD168" t="s">
        <v>2</v>
      </c>
      <c r="AE168">
        <v>0.34804180000000001</v>
      </c>
      <c r="AF168" t="s">
        <v>3</v>
      </c>
      <c r="AG168">
        <v>348.04180000000002</v>
      </c>
      <c r="AH168" t="s">
        <v>4</v>
      </c>
      <c r="AI168">
        <v>348041.8</v>
      </c>
      <c r="AJ168" t="s">
        <v>5</v>
      </c>
      <c r="AK168" t="s">
        <v>6</v>
      </c>
      <c r="AL168">
        <v>2.8732180999999999</v>
      </c>
      <c r="AN168" s="8">
        <f>L168/AL168</f>
        <v>1.0560510669203986</v>
      </c>
      <c r="AP168" t="s">
        <v>1</v>
      </c>
      <c r="AQ168">
        <v>1</v>
      </c>
      <c r="AR168" t="s">
        <v>2</v>
      </c>
      <c r="AS168">
        <v>0.35781160000000001</v>
      </c>
      <c r="AT168" t="s">
        <v>3</v>
      </c>
      <c r="AU168">
        <v>357.8116</v>
      </c>
      <c r="AV168" t="s">
        <v>4</v>
      </c>
      <c r="AW168">
        <v>357811.6</v>
      </c>
      <c r="AX168" t="s">
        <v>5</v>
      </c>
      <c r="AY168" t="s">
        <v>6</v>
      </c>
      <c r="AZ168">
        <v>2.7947668499999998</v>
      </c>
      <c r="BB168" s="8">
        <f>Y168/AZ168</f>
        <v>1.1033212376910797</v>
      </c>
    </row>
    <row r="169" spans="1:54" x14ac:dyDescent="0.3">
      <c r="B169" t="s">
        <v>7</v>
      </c>
      <c r="C169">
        <v>100</v>
      </c>
      <c r="D169" t="s">
        <v>2</v>
      </c>
      <c r="E169">
        <v>1.7284399999999999E-3</v>
      </c>
      <c r="F169" t="s">
        <v>3</v>
      </c>
      <c r="G169">
        <v>1.72844</v>
      </c>
      <c r="H169" t="s">
        <v>4</v>
      </c>
      <c r="I169">
        <v>1728.44</v>
      </c>
      <c r="J169" t="s">
        <v>5</v>
      </c>
      <c r="K169" t="s">
        <v>6</v>
      </c>
      <c r="L169">
        <v>578.55638610999995</v>
      </c>
      <c r="O169" t="s">
        <v>7</v>
      </c>
      <c r="P169">
        <v>100</v>
      </c>
      <c r="Q169" t="s">
        <v>2</v>
      </c>
      <c r="R169">
        <v>1.816825E-2</v>
      </c>
      <c r="S169" t="s">
        <v>3</v>
      </c>
      <c r="T169">
        <v>18.16825</v>
      </c>
      <c r="U169" t="s">
        <v>4</v>
      </c>
      <c r="V169">
        <v>18168.245999999999</v>
      </c>
      <c r="W169" t="s">
        <v>5</v>
      </c>
      <c r="X169" t="s">
        <v>6</v>
      </c>
      <c r="Y169">
        <v>55.04108652</v>
      </c>
      <c r="AB169" t="s">
        <v>7</v>
      </c>
      <c r="AC169">
        <v>100</v>
      </c>
      <c r="AD169" t="s">
        <v>2</v>
      </c>
      <c r="AE169">
        <v>0.17869678</v>
      </c>
      <c r="AF169" t="s">
        <v>3</v>
      </c>
      <c r="AG169">
        <v>178.69677999999999</v>
      </c>
      <c r="AH169" t="s">
        <v>4</v>
      </c>
      <c r="AI169">
        <v>178696.77799999999</v>
      </c>
      <c r="AJ169" t="s">
        <v>5</v>
      </c>
      <c r="AK169" t="s">
        <v>6</v>
      </c>
      <c r="AL169">
        <v>5.5960717999999998</v>
      </c>
      <c r="AN169" s="8">
        <f>L169/AL169</f>
        <v>103.38616207711988</v>
      </c>
      <c r="AP169" t="s">
        <v>7</v>
      </c>
      <c r="AQ169">
        <v>100</v>
      </c>
      <c r="AR169" t="s">
        <v>2</v>
      </c>
      <c r="AS169">
        <v>9.6908739999999993E-2</v>
      </c>
      <c r="AT169" t="s">
        <v>3</v>
      </c>
      <c r="AU169">
        <v>96.908739999999995</v>
      </c>
      <c r="AV169" t="s">
        <v>4</v>
      </c>
      <c r="AW169">
        <v>96908.735000000001</v>
      </c>
      <c r="AX169" t="s">
        <v>5</v>
      </c>
      <c r="AY169" t="s">
        <v>6</v>
      </c>
      <c r="AZ169">
        <v>10.31898724</v>
      </c>
      <c r="BB169" s="8">
        <f>Y169/AZ169</f>
        <v>5.333962068161255</v>
      </c>
    </row>
    <row r="171" spans="1:54" x14ac:dyDescent="0.3">
      <c r="A171">
        <v>9</v>
      </c>
      <c r="B171" t="s">
        <v>41</v>
      </c>
      <c r="O171" t="s">
        <v>41</v>
      </c>
      <c r="AB171" t="s">
        <v>41</v>
      </c>
      <c r="AP171" t="s">
        <v>41</v>
      </c>
    </row>
    <row r="172" spans="1:54" x14ac:dyDescent="0.3">
      <c r="B172" t="s">
        <v>1</v>
      </c>
      <c r="C172">
        <v>1</v>
      </c>
      <c r="D172" t="s">
        <v>2</v>
      </c>
      <c r="E172">
        <v>3.8412000000000002E-2</v>
      </c>
      <c r="F172" t="s">
        <v>3</v>
      </c>
      <c r="G172">
        <v>38.411999999999999</v>
      </c>
      <c r="H172" t="s">
        <v>4</v>
      </c>
      <c r="I172">
        <v>38412</v>
      </c>
      <c r="J172" t="s">
        <v>5</v>
      </c>
      <c r="K172" t="s">
        <v>6</v>
      </c>
      <c r="L172">
        <v>26.033531190000001</v>
      </c>
      <c r="O172" t="s">
        <v>1</v>
      </c>
      <c r="P172">
        <v>1</v>
      </c>
      <c r="Q172" t="s">
        <v>2</v>
      </c>
      <c r="R172">
        <v>3.6469099999999997E-2</v>
      </c>
      <c r="S172" t="s">
        <v>3</v>
      </c>
      <c r="T172">
        <v>36.469099999999997</v>
      </c>
      <c r="U172" t="s">
        <v>4</v>
      </c>
      <c r="V172">
        <v>36469.1</v>
      </c>
      <c r="W172" t="s">
        <v>5</v>
      </c>
      <c r="X172" t="s">
        <v>6</v>
      </c>
      <c r="Y172">
        <v>27.420473770000001</v>
      </c>
      <c r="AB172" t="s">
        <v>1</v>
      </c>
      <c r="AC172">
        <v>1</v>
      </c>
      <c r="AD172" t="s">
        <v>2</v>
      </c>
      <c r="AE172">
        <v>0.20543610000000001</v>
      </c>
      <c r="AF172" t="s">
        <v>3</v>
      </c>
      <c r="AG172">
        <v>205.43610000000001</v>
      </c>
      <c r="AH172" t="s">
        <v>4</v>
      </c>
      <c r="AI172">
        <v>205436.1</v>
      </c>
      <c r="AJ172" t="s">
        <v>5</v>
      </c>
      <c r="AK172" t="s">
        <v>6</v>
      </c>
      <c r="AL172">
        <v>4.8676936499999996</v>
      </c>
      <c r="AN172" s="8">
        <f>L172/AL172</f>
        <v>5.3482271198393931</v>
      </c>
      <c r="AP172" t="s">
        <v>1</v>
      </c>
      <c r="AQ172">
        <v>1</v>
      </c>
      <c r="AR172" t="s">
        <v>2</v>
      </c>
      <c r="AS172">
        <v>0.20254749999999999</v>
      </c>
      <c r="AT172" t="s">
        <v>3</v>
      </c>
      <c r="AU172">
        <v>202.54750000000001</v>
      </c>
      <c r="AV172" t="s">
        <v>4</v>
      </c>
      <c r="AW172">
        <v>202547.5</v>
      </c>
      <c r="AX172" t="s">
        <v>5</v>
      </c>
      <c r="AY172" t="s">
        <v>6</v>
      </c>
      <c r="AZ172">
        <v>4.9371135199999996</v>
      </c>
      <c r="BB172" s="8">
        <f>Y172/AZ172</f>
        <v>5.5539484070846328</v>
      </c>
    </row>
    <row r="173" spans="1:54" x14ac:dyDescent="0.3">
      <c r="B173" t="s">
        <v>7</v>
      </c>
      <c r="C173">
        <v>100</v>
      </c>
      <c r="D173" t="s">
        <v>2</v>
      </c>
      <c r="E173">
        <v>2.15657E-3</v>
      </c>
      <c r="F173" t="s">
        <v>3</v>
      </c>
      <c r="G173">
        <v>2.1565699999999999</v>
      </c>
      <c r="H173" t="s">
        <v>4</v>
      </c>
      <c r="I173">
        <v>2156.5700000000002</v>
      </c>
      <c r="J173" t="s">
        <v>5</v>
      </c>
      <c r="K173" t="s">
        <v>6</v>
      </c>
      <c r="L173">
        <v>463.69930027999999</v>
      </c>
      <c r="O173" t="s">
        <v>7</v>
      </c>
      <c r="P173">
        <v>100</v>
      </c>
      <c r="Q173" t="s">
        <v>2</v>
      </c>
      <c r="R173">
        <v>2.5279019999999999E-2</v>
      </c>
      <c r="S173" t="s">
        <v>3</v>
      </c>
      <c r="T173">
        <v>25.279019999999999</v>
      </c>
      <c r="U173" t="s">
        <v>4</v>
      </c>
      <c r="V173">
        <v>25279.02</v>
      </c>
      <c r="W173" t="s">
        <v>5</v>
      </c>
      <c r="X173" t="s">
        <v>6</v>
      </c>
      <c r="Y173">
        <v>39.558495540000003</v>
      </c>
      <c r="AB173" t="s">
        <v>7</v>
      </c>
      <c r="AC173">
        <v>100</v>
      </c>
      <c r="AD173" t="s">
        <v>2</v>
      </c>
      <c r="AE173">
        <v>0.18137259</v>
      </c>
      <c r="AF173" t="s">
        <v>3</v>
      </c>
      <c r="AG173">
        <v>181.37259</v>
      </c>
      <c r="AH173" t="s">
        <v>4</v>
      </c>
      <c r="AI173">
        <v>181372.587</v>
      </c>
      <c r="AJ173" t="s">
        <v>5</v>
      </c>
      <c r="AK173" t="s">
        <v>6</v>
      </c>
      <c r="AL173">
        <v>5.51351236</v>
      </c>
      <c r="AN173" s="8">
        <f>L173/AL173</f>
        <v>84.102341665921287</v>
      </c>
      <c r="AP173" t="s">
        <v>7</v>
      </c>
      <c r="AQ173">
        <v>100</v>
      </c>
      <c r="AR173" t="s">
        <v>2</v>
      </c>
      <c r="AS173">
        <v>0.10318323</v>
      </c>
      <c r="AT173" t="s">
        <v>3</v>
      </c>
      <c r="AU173">
        <v>103.18322999999999</v>
      </c>
      <c r="AV173" t="s">
        <v>4</v>
      </c>
      <c r="AW173">
        <v>103183.226</v>
      </c>
      <c r="AX173" t="s">
        <v>5</v>
      </c>
      <c r="AY173" t="s">
        <v>6</v>
      </c>
      <c r="AZ173">
        <v>9.6914977199999992</v>
      </c>
      <c r="BB173" s="8">
        <f>Y173/AZ173</f>
        <v>4.0817731874779835</v>
      </c>
    </row>
    <row r="175" spans="1:54" x14ac:dyDescent="0.3">
      <c r="A175">
        <v>9</v>
      </c>
      <c r="B175" t="s">
        <v>44</v>
      </c>
      <c r="O175" t="s">
        <v>44</v>
      </c>
      <c r="AB175" t="s">
        <v>44</v>
      </c>
      <c r="AP175" t="s">
        <v>44</v>
      </c>
    </row>
    <row r="176" spans="1:54" x14ac:dyDescent="0.3">
      <c r="B176" t="s">
        <v>1</v>
      </c>
      <c r="C176">
        <v>1</v>
      </c>
      <c r="D176" t="s">
        <v>2</v>
      </c>
      <c r="E176">
        <v>0.17595040000000001</v>
      </c>
      <c r="F176" t="s">
        <v>3</v>
      </c>
      <c r="G176">
        <v>175.9504</v>
      </c>
      <c r="H176" t="s">
        <v>4</v>
      </c>
      <c r="I176">
        <v>175950.4</v>
      </c>
      <c r="J176" t="s">
        <v>5</v>
      </c>
      <c r="K176" t="s">
        <v>6</v>
      </c>
      <c r="L176">
        <v>5.6834198699999998</v>
      </c>
      <c r="O176" t="s">
        <v>1</v>
      </c>
      <c r="P176">
        <v>1</v>
      </c>
      <c r="Q176" t="s">
        <v>2</v>
      </c>
      <c r="R176">
        <v>0.17448369999999999</v>
      </c>
      <c r="S176" t="s">
        <v>3</v>
      </c>
      <c r="T176">
        <v>174.4837</v>
      </c>
      <c r="U176" t="s">
        <v>4</v>
      </c>
      <c r="V176">
        <v>174483.7</v>
      </c>
      <c r="W176" t="s">
        <v>5</v>
      </c>
      <c r="X176" t="s">
        <v>6</v>
      </c>
      <c r="Y176">
        <v>5.7311943799999998</v>
      </c>
      <c r="AB176" t="s">
        <v>1</v>
      </c>
      <c r="AC176">
        <v>1</v>
      </c>
      <c r="AD176" t="s">
        <v>2</v>
      </c>
      <c r="AE176">
        <v>0.32520080000000001</v>
      </c>
      <c r="AF176" t="s">
        <v>3</v>
      </c>
      <c r="AG176">
        <v>325.20080000000002</v>
      </c>
      <c r="AH176" t="s">
        <v>4</v>
      </c>
      <c r="AI176">
        <v>325200.8</v>
      </c>
      <c r="AJ176" t="s">
        <v>5</v>
      </c>
      <c r="AK176" t="s">
        <v>6</v>
      </c>
      <c r="AL176">
        <v>3.07502319</v>
      </c>
      <c r="AN176" s="8">
        <f>L176/AL176</f>
        <v>1.8482526858602324</v>
      </c>
      <c r="AP176" t="s">
        <v>1</v>
      </c>
      <c r="AQ176">
        <v>1</v>
      </c>
      <c r="AR176" t="s">
        <v>2</v>
      </c>
      <c r="AS176">
        <v>0.32049460000000002</v>
      </c>
      <c r="AT176" t="s">
        <v>3</v>
      </c>
      <c r="AU176">
        <v>320.49459999999999</v>
      </c>
      <c r="AV176" t="s">
        <v>4</v>
      </c>
      <c r="AW176">
        <v>320494.59999999998</v>
      </c>
      <c r="AX176" t="s">
        <v>5</v>
      </c>
      <c r="AY176" t="s">
        <v>6</v>
      </c>
      <c r="AZ176">
        <v>3.1201773799999999</v>
      </c>
      <c r="BB176" s="8">
        <f>Y176/AZ176</f>
        <v>1.8368168478934361</v>
      </c>
    </row>
    <row r="177" spans="1:54" x14ac:dyDescent="0.3">
      <c r="B177" t="s">
        <v>7</v>
      </c>
      <c r="C177">
        <v>100</v>
      </c>
      <c r="D177" t="s">
        <v>2</v>
      </c>
      <c r="E177">
        <v>2.3665299999999999E-3</v>
      </c>
      <c r="F177" t="s">
        <v>3</v>
      </c>
      <c r="G177">
        <v>2.36653</v>
      </c>
      <c r="H177" t="s">
        <v>4</v>
      </c>
      <c r="I177">
        <v>2366.5340000000001</v>
      </c>
      <c r="J177" t="s">
        <v>5</v>
      </c>
      <c r="K177" t="s">
        <v>6</v>
      </c>
      <c r="L177">
        <v>422.55889837000001</v>
      </c>
      <c r="O177" t="s">
        <v>7</v>
      </c>
      <c r="P177">
        <v>100</v>
      </c>
      <c r="Q177" t="s">
        <v>2</v>
      </c>
      <c r="R177">
        <v>1.783568E-2</v>
      </c>
      <c r="S177" t="s">
        <v>3</v>
      </c>
      <c r="T177">
        <v>17.83568</v>
      </c>
      <c r="U177" t="s">
        <v>4</v>
      </c>
      <c r="V177">
        <v>17835.675999999999</v>
      </c>
      <c r="W177" t="s">
        <v>5</v>
      </c>
      <c r="X177" t="s">
        <v>6</v>
      </c>
      <c r="Y177">
        <v>56.067401089999997</v>
      </c>
      <c r="AB177" t="s">
        <v>7</v>
      </c>
      <c r="AC177">
        <v>100</v>
      </c>
      <c r="AD177" t="s">
        <v>2</v>
      </c>
      <c r="AE177">
        <v>3.7265659999999999E-2</v>
      </c>
      <c r="AF177" t="s">
        <v>3</v>
      </c>
      <c r="AG177">
        <v>37.265659999999997</v>
      </c>
      <c r="AH177" t="s">
        <v>4</v>
      </c>
      <c r="AI177">
        <v>37265.661999999997</v>
      </c>
      <c r="AJ177" t="s">
        <v>5</v>
      </c>
      <c r="AK177" t="s">
        <v>6</v>
      </c>
      <c r="AL177">
        <v>26.834354909999998</v>
      </c>
      <c r="AN177" s="8">
        <f>L177/AL177</f>
        <v>15.746937080739388</v>
      </c>
      <c r="AP177" t="s">
        <v>7</v>
      </c>
      <c r="AQ177">
        <v>100</v>
      </c>
      <c r="AR177" t="s">
        <v>2</v>
      </c>
      <c r="AS177">
        <v>3.2428310000000002E-2</v>
      </c>
      <c r="AT177" t="s">
        <v>3</v>
      </c>
      <c r="AU177">
        <v>32.428310000000003</v>
      </c>
      <c r="AV177" t="s">
        <v>4</v>
      </c>
      <c r="AW177">
        <v>32428.311000000002</v>
      </c>
      <c r="AX177" t="s">
        <v>5</v>
      </c>
      <c r="AY177" t="s">
        <v>6</v>
      </c>
      <c r="AZ177">
        <v>30.83725205</v>
      </c>
      <c r="BB177" s="8">
        <f>Y177/AZ177</f>
        <v>1.8181711197577346</v>
      </c>
    </row>
    <row r="179" spans="1:54" x14ac:dyDescent="0.3">
      <c r="A179">
        <v>9</v>
      </c>
      <c r="B179" t="s">
        <v>45</v>
      </c>
      <c r="O179" t="s">
        <v>45</v>
      </c>
      <c r="AB179" t="s">
        <v>45</v>
      </c>
      <c r="AP179" t="s">
        <v>45</v>
      </c>
    </row>
    <row r="180" spans="1:54" x14ac:dyDescent="0.3">
      <c r="B180" t="s">
        <v>1</v>
      </c>
      <c r="C180">
        <v>1</v>
      </c>
      <c r="D180" t="s">
        <v>2</v>
      </c>
      <c r="E180">
        <v>3.07487E-2</v>
      </c>
      <c r="F180" t="s">
        <v>3</v>
      </c>
      <c r="G180">
        <v>30.748699999999999</v>
      </c>
      <c r="H180" t="s">
        <v>4</v>
      </c>
      <c r="I180">
        <v>30748.7</v>
      </c>
      <c r="J180" t="s">
        <v>5</v>
      </c>
      <c r="K180" t="s">
        <v>6</v>
      </c>
      <c r="L180">
        <v>32.521700099999997</v>
      </c>
      <c r="O180" t="s">
        <v>1</v>
      </c>
      <c r="P180">
        <v>1</v>
      </c>
      <c r="Q180" t="s">
        <v>2</v>
      </c>
      <c r="R180">
        <v>3.4094699999999999E-2</v>
      </c>
      <c r="S180" t="s">
        <v>3</v>
      </c>
      <c r="T180">
        <v>34.094700000000003</v>
      </c>
      <c r="U180" t="s">
        <v>4</v>
      </c>
      <c r="V180">
        <v>34094.699999999997</v>
      </c>
      <c r="W180" t="s">
        <v>5</v>
      </c>
      <c r="X180" t="s">
        <v>6</v>
      </c>
      <c r="Y180">
        <v>29.330071830000001</v>
      </c>
      <c r="AB180" t="s">
        <v>1</v>
      </c>
      <c r="AC180">
        <v>1</v>
      </c>
      <c r="AD180" t="s">
        <v>2</v>
      </c>
      <c r="AE180">
        <v>6.9450899999999996E-2</v>
      </c>
      <c r="AF180" t="s">
        <v>3</v>
      </c>
      <c r="AG180">
        <v>69.450900000000004</v>
      </c>
      <c r="AH180" t="s">
        <v>4</v>
      </c>
      <c r="AI180">
        <v>69450.899999999994</v>
      </c>
      <c r="AJ180" t="s">
        <v>5</v>
      </c>
      <c r="AK180" t="s">
        <v>6</v>
      </c>
      <c r="AL180">
        <v>14.398661499999999</v>
      </c>
      <c r="AN180" s="8">
        <f>L180/AL180</f>
        <v>2.2586613415420591</v>
      </c>
      <c r="AP180" t="s">
        <v>1</v>
      </c>
      <c r="AQ180">
        <v>1</v>
      </c>
      <c r="AR180" t="s">
        <v>2</v>
      </c>
      <c r="AS180">
        <v>6.8158399999999994E-2</v>
      </c>
      <c r="AT180" t="s">
        <v>3</v>
      </c>
      <c r="AU180">
        <v>68.1584</v>
      </c>
      <c r="AV180" t="s">
        <v>4</v>
      </c>
      <c r="AW180">
        <v>68158.399999999994</v>
      </c>
      <c r="AX180" t="s">
        <v>5</v>
      </c>
      <c r="AY180" t="s">
        <v>6</v>
      </c>
      <c r="AZ180">
        <v>14.67170591</v>
      </c>
      <c r="BB180" s="8">
        <f>Y180/AZ180</f>
        <v>1.9990907676256715</v>
      </c>
    </row>
    <row r="181" spans="1:54" x14ac:dyDescent="0.3">
      <c r="B181" t="s">
        <v>7</v>
      </c>
      <c r="C181">
        <v>100</v>
      </c>
      <c r="D181" t="s">
        <v>2</v>
      </c>
      <c r="E181">
        <v>3.2531399999999999E-3</v>
      </c>
      <c r="F181" t="s">
        <v>3</v>
      </c>
      <c r="G181">
        <v>3.2531400000000001</v>
      </c>
      <c r="H181" t="s">
        <v>4</v>
      </c>
      <c r="I181">
        <v>3253.143</v>
      </c>
      <c r="J181" t="s">
        <v>5</v>
      </c>
      <c r="K181" t="s">
        <v>6</v>
      </c>
      <c r="L181">
        <v>307.39503305</v>
      </c>
      <c r="O181" t="s">
        <v>7</v>
      </c>
      <c r="P181">
        <v>100</v>
      </c>
      <c r="Q181" t="s">
        <v>2</v>
      </c>
      <c r="R181">
        <v>2.7842970000000002E-2</v>
      </c>
      <c r="S181" t="s">
        <v>3</v>
      </c>
      <c r="T181">
        <v>27.842970000000001</v>
      </c>
      <c r="U181" t="s">
        <v>4</v>
      </c>
      <c r="V181">
        <v>27842.966</v>
      </c>
      <c r="W181" t="s">
        <v>5</v>
      </c>
      <c r="X181" t="s">
        <v>6</v>
      </c>
      <c r="Y181">
        <v>35.915713859999997</v>
      </c>
      <c r="AB181" t="s">
        <v>7</v>
      </c>
      <c r="AC181">
        <v>100</v>
      </c>
      <c r="AD181" t="s">
        <v>2</v>
      </c>
      <c r="AE181">
        <v>3.8682769999999998E-2</v>
      </c>
      <c r="AF181" t="s">
        <v>3</v>
      </c>
      <c r="AG181">
        <v>38.682769999999998</v>
      </c>
      <c r="AH181" t="s">
        <v>4</v>
      </c>
      <c r="AI181">
        <v>38682.766000000003</v>
      </c>
      <c r="AJ181" t="s">
        <v>5</v>
      </c>
      <c r="AK181" t="s">
        <v>6</v>
      </c>
      <c r="AL181">
        <v>25.851305459999999</v>
      </c>
      <c r="AN181" s="8">
        <f>L181/AL181</f>
        <v>11.890890134180481</v>
      </c>
      <c r="AP181" t="s">
        <v>7</v>
      </c>
      <c r="AQ181">
        <v>100</v>
      </c>
      <c r="AR181" t="s">
        <v>2</v>
      </c>
      <c r="AS181">
        <v>4.2379260000000002E-2</v>
      </c>
      <c r="AT181" t="s">
        <v>3</v>
      </c>
      <c r="AU181">
        <v>42.379260000000002</v>
      </c>
      <c r="AV181" t="s">
        <v>4</v>
      </c>
      <c r="AW181">
        <v>42379.258000000002</v>
      </c>
      <c r="AX181" t="s">
        <v>5</v>
      </c>
      <c r="AY181" t="s">
        <v>6</v>
      </c>
      <c r="AZ181">
        <v>23.596449</v>
      </c>
      <c r="BB181" s="8">
        <f>Y181/AZ181</f>
        <v>1.5220813038436418</v>
      </c>
    </row>
    <row r="183" spans="1:54" x14ac:dyDescent="0.3">
      <c r="A183">
        <v>10</v>
      </c>
      <c r="B183" t="s">
        <v>46</v>
      </c>
      <c r="O183" t="s">
        <v>46</v>
      </c>
      <c r="AB183" t="s">
        <v>46</v>
      </c>
      <c r="AP183" t="s">
        <v>46</v>
      </c>
    </row>
    <row r="184" spans="1:54" x14ac:dyDescent="0.3">
      <c r="B184" t="s">
        <v>1</v>
      </c>
      <c r="C184">
        <v>1</v>
      </c>
      <c r="D184" t="s">
        <v>2</v>
      </c>
      <c r="E184">
        <v>0.32854080000000002</v>
      </c>
      <c r="F184" t="s">
        <v>3</v>
      </c>
      <c r="G184">
        <v>328.54079999999999</v>
      </c>
      <c r="H184" t="s">
        <v>4</v>
      </c>
      <c r="I184">
        <v>328540.79999999999</v>
      </c>
      <c r="J184" t="s">
        <v>5</v>
      </c>
      <c r="K184" t="s">
        <v>6</v>
      </c>
      <c r="L184">
        <v>3.0437619900000001</v>
      </c>
      <c r="O184" t="s">
        <v>1</v>
      </c>
      <c r="P184">
        <v>1</v>
      </c>
      <c r="Q184" t="s">
        <v>2</v>
      </c>
      <c r="R184">
        <v>0.32794450000000003</v>
      </c>
      <c r="S184" t="s">
        <v>3</v>
      </c>
      <c r="T184">
        <v>327.94450000000001</v>
      </c>
      <c r="U184" t="s">
        <v>4</v>
      </c>
      <c r="V184">
        <v>327944.5</v>
      </c>
      <c r="W184" t="s">
        <v>5</v>
      </c>
      <c r="X184" t="s">
        <v>6</v>
      </c>
      <c r="Y184">
        <v>3.0492964499999999</v>
      </c>
      <c r="AB184" t="s">
        <v>1</v>
      </c>
      <c r="AC184">
        <v>1</v>
      </c>
      <c r="AD184" t="s">
        <v>2</v>
      </c>
      <c r="AE184">
        <v>0.42731649999999999</v>
      </c>
      <c r="AF184" t="s">
        <v>3</v>
      </c>
      <c r="AG184">
        <v>427.31650000000002</v>
      </c>
      <c r="AH184" t="s">
        <v>4</v>
      </c>
      <c r="AI184">
        <v>427316.5</v>
      </c>
      <c r="AJ184" t="s">
        <v>5</v>
      </c>
      <c r="AK184" t="s">
        <v>6</v>
      </c>
      <c r="AL184">
        <v>2.34018579</v>
      </c>
      <c r="AN184" s="8">
        <f>L184/AL184</f>
        <v>1.3006497189268038</v>
      </c>
      <c r="AP184" t="s">
        <v>1</v>
      </c>
      <c r="AQ184">
        <v>1</v>
      </c>
      <c r="AR184" t="s">
        <v>2</v>
      </c>
      <c r="AS184">
        <v>0.42178019999999999</v>
      </c>
      <c r="AT184" t="s">
        <v>3</v>
      </c>
      <c r="AU184">
        <v>421.78019999999998</v>
      </c>
      <c r="AV184" t="s">
        <v>4</v>
      </c>
      <c r="AW184">
        <v>421780.2</v>
      </c>
      <c r="AX184" t="s">
        <v>5</v>
      </c>
      <c r="AY184" t="s">
        <v>6</v>
      </c>
      <c r="AZ184">
        <v>2.3709031399999998</v>
      </c>
      <c r="BB184" s="8">
        <f>Y184/AZ184</f>
        <v>1.2861328658074156</v>
      </c>
    </row>
    <row r="185" spans="1:54" x14ac:dyDescent="0.3">
      <c r="B185" t="s">
        <v>7</v>
      </c>
      <c r="C185">
        <v>100</v>
      </c>
      <c r="D185" t="s">
        <v>2</v>
      </c>
      <c r="E185">
        <v>1.1469500000000001E-3</v>
      </c>
      <c r="F185" t="s">
        <v>3</v>
      </c>
      <c r="G185">
        <v>1.1469499999999999</v>
      </c>
      <c r="H185" t="s">
        <v>4</v>
      </c>
      <c r="I185">
        <v>1146.9480000000001</v>
      </c>
      <c r="J185" t="s">
        <v>5</v>
      </c>
      <c r="K185" t="s">
        <v>6</v>
      </c>
      <c r="L185">
        <v>871.87910872999998</v>
      </c>
      <c r="O185" t="s">
        <v>7</v>
      </c>
      <c r="P185">
        <v>100</v>
      </c>
      <c r="Q185" t="s">
        <v>2</v>
      </c>
      <c r="R185">
        <v>1.634588E-2</v>
      </c>
      <c r="S185" t="s">
        <v>3</v>
      </c>
      <c r="T185">
        <v>16.345880000000001</v>
      </c>
      <c r="U185" t="s">
        <v>4</v>
      </c>
      <c r="V185">
        <v>16345.880999999999</v>
      </c>
      <c r="W185" t="s">
        <v>5</v>
      </c>
      <c r="X185" t="s">
        <v>6</v>
      </c>
      <c r="Y185">
        <v>61.177491750000002</v>
      </c>
      <c r="AB185" t="s">
        <v>7</v>
      </c>
      <c r="AC185">
        <v>100</v>
      </c>
      <c r="AD185" t="s">
        <v>2</v>
      </c>
      <c r="AE185">
        <v>0.17623995000000001</v>
      </c>
      <c r="AF185" t="s">
        <v>3</v>
      </c>
      <c r="AG185">
        <v>176.23994999999999</v>
      </c>
      <c r="AH185" t="s">
        <v>4</v>
      </c>
      <c r="AI185">
        <v>176239.95</v>
      </c>
      <c r="AJ185" t="s">
        <v>5</v>
      </c>
      <c r="AK185" t="s">
        <v>6</v>
      </c>
      <c r="AL185">
        <v>5.6740824099999996</v>
      </c>
      <c r="AN185" s="8">
        <f>L185/AL185</f>
        <v>153.65993049262039</v>
      </c>
      <c r="AP185" t="s">
        <v>7</v>
      </c>
      <c r="AQ185">
        <v>100</v>
      </c>
      <c r="AR185" t="s">
        <v>2</v>
      </c>
      <c r="AS185">
        <v>9.3601180000000006E-2</v>
      </c>
      <c r="AT185" t="s">
        <v>3</v>
      </c>
      <c r="AU185">
        <v>93.601179999999999</v>
      </c>
      <c r="AV185" t="s">
        <v>4</v>
      </c>
      <c r="AW185">
        <v>93601.178</v>
      </c>
      <c r="AX185" t="s">
        <v>5</v>
      </c>
      <c r="AY185" t="s">
        <v>6</v>
      </c>
      <c r="AZ185">
        <v>10.68362623</v>
      </c>
      <c r="BB185" s="8">
        <f>Y185/AZ185</f>
        <v>5.7262852923674403</v>
      </c>
    </row>
    <row r="187" spans="1:54" x14ac:dyDescent="0.3">
      <c r="A187">
        <v>10</v>
      </c>
      <c r="B187" t="s">
        <v>47</v>
      </c>
      <c r="O187" t="s">
        <v>47</v>
      </c>
      <c r="AB187" t="s">
        <v>47</v>
      </c>
      <c r="AP187" t="s">
        <v>47</v>
      </c>
    </row>
    <row r="188" spans="1:54" x14ac:dyDescent="0.3">
      <c r="B188" t="s">
        <v>1</v>
      </c>
      <c r="C188">
        <v>1</v>
      </c>
      <c r="D188" t="s">
        <v>2</v>
      </c>
      <c r="E188">
        <v>3.4500900000000001E-2</v>
      </c>
      <c r="F188" t="s">
        <v>3</v>
      </c>
      <c r="G188">
        <v>34.500900000000001</v>
      </c>
      <c r="H188" t="s">
        <v>4</v>
      </c>
      <c r="I188">
        <v>34500.9</v>
      </c>
      <c r="J188" t="s">
        <v>5</v>
      </c>
      <c r="K188" t="s">
        <v>6</v>
      </c>
      <c r="L188">
        <v>28.984751119999999</v>
      </c>
      <c r="O188" t="s">
        <v>1</v>
      </c>
      <c r="P188">
        <v>1</v>
      </c>
      <c r="Q188" t="s">
        <v>2</v>
      </c>
      <c r="R188">
        <v>3.3874599999999998E-2</v>
      </c>
      <c r="S188" t="s">
        <v>3</v>
      </c>
      <c r="T188">
        <v>33.874600000000001</v>
      </c>
      <c r="U188" t="s">
        <v>4</v>
      </c>
      <c r="V188">
        <v>33874.6</v>
      </c>
      <c r="W188" t="s">
        <v>5</v>
      </c>
      <c r="X188" t="s">
        <v>6</v>
      </c>
      <c r="Y188">
        <v>29.520643790000001</v>
      </c>
      <c r="AB188" t="s">
        <v>1</v>
      </c>
      <c r="AC188">
        <v>1</v>
      </c>
      <c r="AD188" t="s">
        <v>2</v>
      </c>
      <c r="AE188">
        <v>0.20017180000000001</v>
      </c>
      <c r="AF188" t="s">
        <v>3</v>
      </c>
      <c r="AG188">
        <v>200.17179999999999</v>
      </c>
      <c r="AH188" t="s">
        <v>4</v>
      </c>
      <c r="AI188">
        <v>200171.8</v>
      </c>
      <c r="AJ188" t="s">
        <v>5</v>
      </c>
      <c r="AK188" t="s">
        <v>6</v>
      </c>
      <c r="AL188">
        <v>4.9957086899999998</v>
      </c>
      <c r="AN188" s="8">
        <f>L188/AL188</f>
        <v>5.801929799873899</v>
      </c>
      <c r="AP188" t="s">
        <v>1</v>
      </c>
      <c r="AQ188">
        <v>1</v>
      </c>
      <c r="AR188" t="s">
        <v>2</v>
      </c>
      <c r="AS188">
        <v>0.19344410000000001</v>
      </c>
      <c r="AT188" t="s">
        <v>3</v>
      </c>
      <c r="AU188">
        <v>193.44409999999999</v>
      </c>
      <c r="AV188" t="s">
        <v>4</v>
      </c>
      <c r="AW188">
        <v>193444.1</v>
      </c>
      <c r="AX188" t="s">
        <v>5</v>
      </c>
      <c r="AY188" t="s">
        <v>6</v>
      </c>
      <c r="AZ188">
        <v>5.1694520500000003</v>
      </c>
      <c r="BB188" s="8">
        <f>Y188/AZ188</f>
        <v>5.7105943733436888</v>
      </c>
    </row>
    <row r="189" spans="1:54" x14ac:dyDescent="0.3">
      <c r="B189" t="s">
        <v>7</v>
      </c>
      <c r="C189">
        <v>100</v>
      </c>
      <c r="D189" t="s">
        <v>2</v>
      </c>
      <c r="E189">
        <v>1.6841E-3</v>
      </c>
      <c r="F189" t="s">
        <v>3</v>
      </c>
      <c r="G189">
        <v>1.6840999999999999</v>
      </c>
      <c r="H189" t="s">
        <v>4</v>
      </c>
      <c r="I189">
        <v>1684.098</v>
      </c>
      <c r="J189" t="s">
        <v>5</v>
      </c>
      <c r="K189" t="s">
        <v>6</v>
      </c>
      <c r="L189">
        <v>593.78967256999999</v>
      </c>
      <c r="O189" t="s">
        <v>7</v>
      </c>
      <c r="P189">
        <v>100</v>
      </c>
      <c r="Q189" t="s">
        <v>2</v>
      </c>
      <c r="R189">
        <v>2.4733519999999998E-2</v>
      </c>
      <c r="S189" t="s">
        <v>3</v>
      </c>
      <c r="T189">
        <v>24.733519999999999</v>
      </c>
      <c r="U189" t="s">
        <v>4</v>
      </c>
      <c r="V189">
        <v>24733.523000000001</v>
      </c>
      <c r="W189" t="s">
        <v>5</v>
      </c>
      <c r="X189" t="s">
        <v>6</v>
      </c>
      <c r="Y189">
        <v>40.430956799999997</v>
      </c>
      <c r="AB189" t="s">
        <v>7</v>
      </c>
      <c r="AC189">
        <v>100</v>
      </c>
      <c r="AD189" t="s">
        <v>2</v>
      </c>
      <c r="AE189">
        <v>0.17835624999999999</v>
      </c>
      <c r="AF189" t="s">
        <v>3</v>
      </c>
      <c r="AG189">
        <v>178.35624999999999</v>
      </c>
      <c r="AH189" t="s">
        <v>4</v>
      </c>
      <c r="AI189">
        <v>178356.24600000001</v>
      </c>
      <c r="AJ189" t="s">
        <v>5</v>
      </c>
      <c r="AK189" t="s">
        <v>6</v>
      </c>
      <c r="AL189">
        <v>5.60675627</v>
      </c>
      <c r="AN189" s="8">
        <f>L189/AL189</f>
        <v>105.90609685446519</v>
      </c>
      <c r="AP189" t="s">
        <v>7</v>
      </c>
      <c r="AQ189">
        <v>100</v>
      </c>
      <c r="AR189" t="s">
        <v>2</v>
      </c>
      <c r="AS189">
        <v>0.10128297</v>
      </c>
      <c r="AT189" t="s">
        <v>3</v>
      </c>
      <c r="AU189">
        <v>101.28297000000001</v>
      </c>
      <c r="AV189" t="s">
        <v>4</v>
      </c>
      <c r="AW189">
        <v>101282.97100000001</v>
      </c>
      <c r="AX189" t="s">
        <v>5</v>
      </c>
      <c r="AY189" t="s">
        <v>6</v>
      </c>
      <c r="AZ189">
        <v>9.8733280600000004</v>
      </c>
      <c r="BB189" s="8">
        <f>Y189/AZ189</f>
        <v>4.0949674268191991</v>
      </c>
    </row>
    <row r="191" spans="1:54" x14ac:dyDescent="0.3">
      <c r="A191">
        <v>10</v>
      </c>
      <c r="B191" t="s">
        <v>48</v>
      </c>
      <c r="O191" t="s">
        <v>48</v>
      </c>
      <c r="AB191" t="s">
        <v>48</v>
      </c>
      <c r="AP191" t="s">
        <v>48</v>
      </c>
    </row>
    <row r="192" spans="1:54" x14ac:dyDescent="0.3">
      <c r="B192" t="s">
        <v>1</v>
      </c>
      <c r="C192">
        <v>1</v>
      </c>
      <c r="D192" t="s">
        <v>2</v>
      </c>
      <c r="E192">
        <v>0.2161517</v>
      </c>
      <c r="F192" t="s">
        <v>3</v>
      </c>
      <c r="G192">
        <v>216.15170000000001</v>
      </c>
      <c r="H192" t="s">
        <v>4</v>
      </c>
      <c r="I192">
        <v>216151.7</v>
      </c>
      <c r="J192" t="s">
        <v>5</v>
      </c>
      <c r="K192" t="s">
        <v>6</v>
      </c>
      <c r="L192">
        <v>4.6263804500000001</v>
      </c>
      <c r="O192" t="s">
        <v>1</v>
      </c>
      <c r="P192">
        <v>1</v>
      </c>
      <c r="Q192" t="s">
        <v>2</v>
      </c>
      <c r="R192">
        <v>0.21238109999999999</v>
      </c>
      <c r="S192" t="s">
        <v>3</v>
      </c>
      <c r="T192">
        <v>212.3811</v>
      </c>
      <c r="U192" t="s">
        <v>4</v>
      </c>
      <c r="V192">
        <v>212381.1</v>
      </c>
      <c r="W192" t="s">
        <v>5</v>
      </c>
      <c r="X192" t="s">
        <v>6</v>
      </c>
      <c r="Y192">
        <v>4.7085169100000002</v>
      </c>
      <c r="AB192" t="s">
        <v>1</v>
      </c>
      <c r="AC192">
        <v>1</v>
      </c>
      <c r="AD192" t="s">
        <v>2</v>
      </c>
      <c r="AE192">
        <v>0.37961420000000001</v>
      </c>
      <c r="AF192" t="s">
        <v>3</v>
      </c>
      <c r="AG192">
        <v>379.61419999999998</v>
      </c>
      <c r="AH192" t="s">
        <v>4</v>
      </c>
      <c r="AI192">
        <v>379614.2</v>
      </c>
      <c r="AJ192" t="s">
        <v>5</v>
      </c>
      <c r="AK192" t="s">
        <v>6</v>
      </c>
      <c r="AL192">
        <v>2.6342534099999999</v>
      </c>
      <c r="AN192" s="8">
        <f>L192/AL192</f>
        <v>1.7562397119569451</v>
      </c>
      <c r="AP192" t="s">
        <v>1</v>
      </c>
      <c r="AQ192">
        <v>1</v>
      </c>
      <c r="AR192" t="s">
        <v>2</v>
      </c>
      <c r="AS192">
        <v>0.37171660000000001</v>
      </c>
      <c r="AT192" t="s">
        <v>3</v>
      </c>
      <c r="AU192">
        <v>371.71660000000003</v>
      </c>
      <c r="AV192" t="s">
        <v>4</v>
      </c>
      <c r="AW192">
        <v>371716.6</v>
      </c>
      <c r="AX192" t="s">
        <v>5</v>
      </c>
      <c r="AY192" t="s">
        <v>6</v>
      </c>
      <c r="AZ192">
        <v>2.6902215300000001</v>
      </c>
      <c r="BB192" s="8">
        <f>Y192/AZ192</f>
        <v>1.7502338961654209</v>
      </c>
    </row>
    <row r="193" spans="1:54" x14ac:dyDescent="0.3">
      <c r="B193" t="s">
        <v>7</v>
      </c>
      <c r="C193">
        <v>100</v>
      </c>
      <c r="D193" t="s">
        <v>2</v>
      </c>
      <c r="E193">
        <v>1.2642199999999999E-3</v>
      </c>
      <c r="F193" t="s">
        <v>3</v>
      </c>
      <c r="G193">
        <v>1.2642199999999999</v>
      </c>
      <c r="H193" t="s">
        <v>4</v>
      </c>
      <c r="I193">
        <v>1264.2170000000001</v>
      </c>
      <c r="J193" t="s">
        <v>5</v>
      </c>
      <c r="K193" t="s">
        <v>6</v>
      </c>
      <c r="L193">
        <v>791.00344324000002</v>
      </c>
      <c r="O193" t="s">
        <v>7</v>
      </c>
      <c r="P193">
        <v>100</v>
      </c>
      <c r="Q193" t="s">
        <v>2</v>
      </c>
      <c r="R193">
        <v>1.6675059999999998E-2</v>
      </c>
      <c r="S193" t="s">
        <v>3</v>
      </c>
      <c r="T193">
        <v>16.675059999999998</v>
      </c>
      <c r="U193" t="s">
        <v>4</v>
      </c>
      <c r="V193">
        <v>16675.059000000001</v>
      </c>
      <c r="W193" t="s">
        <v>5</v>
      </c>
      <c r="X193" t="s">
        <v>6</v>
      </c>
      <c r="Y193">
        <v>59.969802809999997</v>
      </c>
      <c r="AB193" t="s">
        <v>7</v>
      </c>
      <c r="AC193">
        <v>100</v>
      </c>
      <c r="AD193" t="s">
        <v>2</v>
      </c>
      <c r="AE193">
        <v>3.3675070000000001E-2</v>
      </c>
      <c r="AF193" t="s">
        <v>3</v>
      </c>
      <c r="AG193">
        <v>33.675069999999998</v>
      </c>
      <c r="AH193" t="s">
        <v>4</v>
      </c>
      <c r="AI193">
        <v>33675.065999999999</v>
      </c>
      <c r="AJ193" t="s">
        <v>5</v>
      </c>
      <c r="AK193" t="s">
        <v>6</v>
      </c>
      <c r="AL193">
        <v>29.695561699999999</v>
      </c>
      <c r="AN193" s="8">
        <f>L193/AL193</f>
        <v>26.637093153216902</v>
      </c>
      <c r="AP193" t="s">
        <v>7</v>
      </c>
      <c r="AQ193">
        <v>100</v>
      </c>
      <c r="AR193" t="s">
        <v>2</v>
      </c>
      <c r="AS193">
        <v>2.913841E-2</v>
      </c>
      <c r="AT193" t="s">
        <v>3</v>
      </c>
      <c r="AU193">
        <v>29.13841</v>
      </c>
      <c r="AV193" t="s">
        <v>4</v>
      </c>
      <c r="AW193">
        <v>29138.413</v>
      </c>
      <c r="AX193" t="s">
        <v>5</v>
      </c>
      <c r="AY193" t="s">
        <v>6</v>
      </c>
      <c r="AZ193">
        <v>34.318958960000003</v>
      </c>
      <c r="BB193" s="8">
        <f>Y193/AZ193</f>
        <v>1.7474248819696712</v>
      </c>
    </row>
    <row r="195" spans="1:54" x14ac:dyDescent="0.3">
      <c r="A195">
        <v>10</v>
      </c>
      <c r="B195" t="s">
        <v>49</v>
      </c>
      <c r="O195" t="s">
        <v>49</v>
      </c>
      <c r="AB195" t="s">
        <v>49</v>
      </c>
      <c r="AP195" t="s">
        <v>49</v>
      </c>
    </row>
    <row r="196" spans="1:54" x14ac:dyDescent="0.3">
      <c r="B196" t="s">
        <v>1</v>
      </c>
      <c r="C196">
        <v>1</v>
      </c>
      <c r="D196" t="s">
        <v>2</v>
      </c>
      <c r="E196">
        <v>3.8348199999999999E-2</v>
      </c>
      <c r="F196" t="s">
        <v>3</v>
      </c>
      <c r="G196">
        <v>38.348199999999999</v>
      </c>
      <c r="H196" t="s">
        <v>4</v>
      </c>
      <c r="I196">
        <v>38348.199999999997</v>
      </c>
      <c r="J196" t="s">
        <v>5</v>
      </c>
      <c r="K196" t="s">
        <v>6</v>
      </c>
      <c r="L196">
        <v>26.076843239999999</v>
      </c>
      <c r="O196" t="s">
        <v>1</v>
      </c>
      <c r="P196">
        <v>1</v>
      </c>
      <c r="Q196" t="s">
        <v>2</v>
      </c>
      <c r="R196">
        <v>3.8344499999999997E-2</v>
      </c>
      <c r="S196" t="s">
        <v>3</v>
      </c>
      <c r="T196">
        <v>38.344499999999996</v>
      </c>
      <c r="U196" t="s">
        <v>4</v>
      </c>
      <c r="V196">
        <v>38344.5</v>
      </c>
      <c r="W196" t="s">
        <v>5</v>
      </c>
      <c r="X196" t="s">
        <v>6</v>
      </c>
      <c r="Y196">
        <v>26.079359490000002</v>
      </c>
      <c r="AB196" t="s">
        <v>1</v>
      </c>
      <c r="AC196">
        <v>1</v>
      </c>
      <c r="AD196" t="s">
        <v>2</v>
      </c>
      <c r="AE196">
        <v>7.5271699999999997E-2</v>
      </c>
      <c r="AF196" t="s">
        <v>3</v>
      </c>
      <c r="AG196">
        <v>75.271699999999996</v>
      </c>
      <c r="AH196" t="s">
        <v>4</v>
      </c>
      <c r="AI196">
        <v>75271.7</v>
      </c>
      <c r="AJ196" t="s">
        <v>5</v>
      </c>
      <c r="AK196" t="s">
        <v>6</v>
      </c>
      <c r="AL196">
        <v>13.28520546</v>
      </c>
      <c r="AN196" s="8">
        <f>L196/AL196</f>
        <v>1.9628483216547858</v>
      </c>
      <c r="AP196" t="s">
        <v>1</v>
      </c>
      <c r="AQ196">
        <v>1</v>
      </c>
      <c r="AR196" t="s">
        <v>2</v>
      </c>
      <c r="AS196">
        <v>8.8332900000000006E-2</v>
      </c>
      <c r="AT196" t="s">
        <v>3</v>
      </c>
      <c r="AU196">
        <v>88.332899999999995</v>
      </c>
      <c r="AV196" t="s">
        <v>4</v>
      </c>
      <c r="AW196">
        <v>88332.9</v>
      </c>
      <c r="AX196" t="s">
        <v>5</v>
      </c>
      <c r="AY196" t="s">
        <v>6</v>
      </c>
      <c r="AZ196">
        <v>11.320810249999999</v>
      </c>
      <c r="BB196" s="8">
        <f>Y196/AZ196</f>
        <v>2.3036654545110853</v>
      </c>
    </row>
    <row r="197" spans="1:54" x14ac:dyDescent="0.3">
      <c r="B197" t="s">
        <v>7</v>
      </c>
      <c r="C197">
        <v>100</v>
      </c>
      <c r="D197" t="s">
        <v>2</v>
      </c>
      <c r="E197">
        <v>2.02009E-3</v>
      </c>
      <c r="F197" t="s">
        <v>3</v>
      </c>
      <c r="G197">
        <v>2.0200900000000002</v>
      </c>
      <c r="H197" t="s">
        <v>4</v>
      </c>
      <c r="I197">
        <v>2020.088</v>
      </c>
      <c r="J197" t="s">
        <v>5</v>
      </c>
      <c r="K197" t="s">
        <v>6</v>
      </c>
      <c r="L197">
        <v>495.02793938000002</v>
      </c>
      <c r="O197" t="s">
        <v>7</v>
      </c>
      <c r="P197">
        <v>100</v>
      </c>
      <c r="Q197" t="s">
        <v>2</v>
      </c>
      <c r="R197">
        <v>2.667075E-2</v>
      </c>
      <c r="S197" t="s">
        <v>3</v>
      </c>
      <c r="T197">
        <v>26.670750000000002</v>
      </c>
      <c r="U197" t="s">
        <v>4</v>
      </c>
      <c r="V197">
        <v>26670.744999999999</v>
      </c>
      <c r="W197" t="s">
        <v>5</v>
      </c>
      <c r="X197" t="s">
        <v>6</v>
      </c>
      <c r="Y197">
        <v>37.494265720000001</v>
      </c>
      <c r="AB197" t="s">
        <v>7</v>
      </c>
      <c r="AC197">
        <v>100</v>
      </c>
      <c r="AD197" t="s">
        <v>2</v>
      </c>
      <c r="AE197">
        <v>3.5149039999999999E-2</v>
      </c>
      <c r="AF197" t="s">
        <v>3</v>
      </c>
      <c r="AG197">
        <v>35.149039999999999</v>
      </c>
      <c r="AH197" t="s">
        <v>4</v>
      </c>
      <c r="AI197">
        <v>35149.040000000001</v>
      </c>
      <c r="AJ197" t="s">
        <v>5</v>
      </c>
      <c r="AK197" t="s">
        <v>6</v>
      </c>
      <c r="AL197">
        <v>28.45027915</v>
      </c>
      <c r="AN197" s="8">
        <f>L197/AL197</f>
        <v>17.399756844916581</v>
      </c>
      <c r="AP197" t="s">
        <v>7</v>
      </c>
      <c r="AQ197">
        <v>100</v>
      </c>
      <c r="AR197" t="s">
        <v>2</v>
      </c>
      <c r="AS197">
        <v>3.5660270000000001E-2</v>
      </c>
      <c r="AT197" t="s">
        <v>3</v>
      </c>
      <c r="AU197">
        <v>35.660269999999997</v>
      </c>
      <c r="AV197" t="s">
        <v>4</v>
      </c>
      <c r="AW197">
        <v>35660.271999999997</v>
      </c>
      <c r="AX197" t="s">
        <v>5</v>
      </c>
      <c r="AY197" t="s">
        <v>6</v>
      </c>
      <c r="AZ197">
        <v>28.042410889999999</v>
      </c>
      <c r="BB197" s="8">
        <f>Y197/AZ197</f>
        <v>1.3370557141850652</v>
      </c>
    </row>
    <row r="199" spans="1:54" x14ac:dyDescent="0.3">
      <c r="A199">
        <v>10</v>
      </c>
      <c r="B199" t="s">
        <v>46</v>
      </c>
      <c r="O199" t="s">
        <v>46</v>
      </c>
      <c r="AB199" t="s">
        <v>46</v>
      </c>
      <c r="AP199" t="s">
        <v>46</v>
      </c>
    </row>
    <row r="200" spans="1:54" x14ac:dyDescent="0.3">
      <c r="B200" t="s">
        <v>1</v>
      </c>
      <c r="C200">
        <v>1</v>
      </c>
      <c r="D200" t="s">
        <v>2</v>
      </c>
      <c r="E200">
        <v>0.334341</v>
      </c>
      <c r="F200" t="s">
        <v>3</v>
      </c>
      <c r="G200">
        <v>334.34100000000001</v>
      </c>
      <c r="H200" t="s">
        <v>4</v>
      </c>
      <c r="I200">
        <v>334341</v>
      </c>
      <c r="J200" t="s">
        <v>5</v>
      </c>
      <c r="K200" t="s">
        <v>6</v>
      </c>
      <c r="L200">
        <v>2.9909583300000002</v>
      </c>
      <c r="O200" t="s">
        <v>1</v>
      </c>
      <c r="P200">
        <v>1</v>
      </c>
      <c r="Q200" t="s">
        <v>2</v>
      </c>
      <c r="R200">
        <v>0.32960250000000002</v>
      </c>
      <c r="S200" t="s">
        <v>3</v>
      </c>
      <c r="T200">
        <v>329.60250000000002</v>
      </c>
      <c r="U200" t="s">
        <v>4</v>
      </c>
      <c r="V200">
        <v>329602.5</v>
      </c>
      <c r="W200" t="s">
        <v>5</v>
      </c>
      <c r="X200" t="s">
        <v>6</v>
      </c>
      <c r="Y200">
        <v>3.0339575700000001</v>
      </c>
      <c r="AB200" t="s">
        <v>1</v>
      </c>
      <c r="AC200">
        <v>1</v>
      </c>
      <c r="AD200" t="s">
        <v>2</v>
      </c>
      <c r="AE200">
        <v>0.4259463</v>
      </c>
      <c r="AF200" t="s">
        <v>3</v>
      </c>
      <c r="AG200">
        <v>425.94630000000001</v>
      </c>
      <c r="AH200" t="s">
        <v>4</v>
      </c>
      <c r="AI200">
        <v>425946.3</v>
      </c>
      <c r="AJ200" t="s">
        <v>5</v>
      </c>
      <c r="AK200" t="s">
        <v>6</v>
      </c>
      <c r="AL200">
        <v>2.3477137799999999</v>
      </c>
      <c r="AN200" s="8">
        <f>L200/AL200</f>
        <v>1.2739876366019371</v>
      </c>
      <c r="AP200" t="s">
        <v>1</v>
      </c>
      <c r="AQ200">
        <v>1</v>
      </c>
      <c r="AR200" t="s">
        <v>2</v>
      </c>
      <c r="AS200">
        <v>0.42475790000000002</v>
      </c>
      <c r="AT200" t="s">
        <v>3</v>
      </c>
      <c r="AU200">
        <v>424.75790000000001</v>
      </c>
      <c r="AV200" t="s">
        <v>4</v>
      </c>
      <c r="AW200">
        <v>424757.9</v>
      </c>
      <c r="AX200" t="s">
        <v>5</v>
      </c>
      <c r="AY200" t="s">
        <v>6</v>
      </c>
      <c r="AZ200">
        <v>2.35428229</v>
      </c>
      <c r="BB200" s="8">
        <f>Y200/AZ200</f>
        <v>1.2886974441794743</v>
      </c>
    </row>
    <row r="201" spans="1:54" x14ac:dyDescent="0.3">
      <c r="B201" t="s">
        <v>7</v>
      </c>
      <c r="C201">
        <v>100</v>
      </c>
      <c r="D201" t="s">
        <v>2</v>
      </c>
      <c r="E201">
        <v>1.1512E-3</v>
      </c>
      <c r="F201" t="s">
        <v>3</v>
      </c>
      <c r="G201">
        <v>1.1512</v>
      </c>
      <c r="H201" t="s">
        <v>4</v>
      </c>
      <c r="I201">
        <v>1151.1969999999999</v>
      </c>
      <c r="J201" t="s">
        <v>5</v>
      </c>
      <c r="K201" t="s">
        <v>6</v>
      </c>
      <c r="L201">
        <v>868.66105454000001</v>
      </c>
      <c r="O201" t="s">
        <v>7</v>
      </c>
      <c r="P201">
        <v>100</v>
      </c>
      <c r="Q201" t="s">
        <v>2</v>
      </c>
      <c r="R201">
        <v>1.6368359999999998E-2</v>
      </c>
      <c r="S201" t="s">
        <v>3</v>
      </c>
      <c r="T201">
        <v>16.368359999999999</v>
      </c>
      <c r="U201" t="s">
        <v>4</v>
      </c>
      <c r="V201">
        <v>16368.358</v>
      </c>
      <c r="W201" t="s">
        <v>5</v>
      </c>
      <c r="X201" t="s">
        <v>6</v>
      </c>
      <c r="Y201">
        <v>61.09348293</v>
      </c>
      <c r="AB201" t="s">
        <v>7</v>
      </c>
      <c r="AC201">
        <v>100</v>
      </c>
      <c r="AD201" t="s">
        <v>2</v>
      </c>
      <c r="AE201">
        <v>0.17659533999999999</v>
      </c>
      <c r="AF201" t="s">
        <v>3</v>
      </c>
      <c r="AG201">
        <v>176.59533999999999</v>
      </c>
      <c r="AH201" t="s">
        <v>4</v>
      </c>
      <c r="AI201">
        <v>176595.34099999999</v>
      </c>
      <c r="AJ201" t="s">
        <v>5</v>
      </c>
      <c r="AK201" t="s">
        <v>6</v>
      </c>
      <c r="AL201">
        <v>5.6626635500000004</v>
      </c>
      <c r="AN201" s="8">
        <f>L201/AL201</f>
        <v>153.40149505085816</v>
      </c>
      <c r="AP201" t="s">
        <v>7</v>
      </c>
      <c r="AQ201">
        <v>100</v>
      </c>
      <c r="AR201" t="s">
        <v>2</v>
      </c>
      <c r="AS201">
        <v>9.3800110000000006E-2</v>
      </c>
      <c r="AT201" t="s">
        <v>3</v>
      </c>
      <c r="AU201">
        <v>93.800110000000004</v>
      </c>
      <c r="AV201" t="s">
        <v>4</v>
      </c>
      <c r="AW201">
        <v>93800.112999999998</v>
      </c>
      <c r="AX201" t="s">
        <v>5</v>
      </c>
      <c r="AY201" t="s">
        <v>6</v>
      </c>
      <c r="AZ201">
        <v>10.66096797</v>
      </c>
      <c r="BB201" s="8">
        <f>Y201/AZ201</f>
        <v>5.7305756008194821</v>
      </c>
    </row>
    <row r="203" spans="1:54" x14ac:dyDescent="0.3">
      <c r="A203">
        <v>10</v>
      </c>
      <c r="B203" t="s">
        <v>47</v>
      </c>
      <c r="O203" t="s">
        <v>47</v>
      </c>
      <c r="AB203" t="s">
        <v>47</v>
      </c>
      <c r="AP203" t="s">
        <v>47</v>
      </c>
    </row>
    <row r="204" spans="1:54" x14ac:dyDescent="0.3">
      <c r="B204" t="s">
        <v>1</v>
      </c>
      <c r="C204">
        <v>1</v>
      </c>
      <c r="D204" t="s">
        <v>2</v>
      </c>
      <c r="E204">
        <v>3.3237799999999998E-2</v>
      </c>
      <c r="F204" t="s">
        <v>3</v>
      </c>
      <c r="G204">
        <v>33.2378</v>
      </c>
      <c r="H204" t="s">
        <v>4</v>
      </c>
      <c r="I204">
        <v>33237.800000000003</v>
      </c>
      <c r="J204" t="s">
        <v>5</v>
      </c>
      <c r="K204" t="s">
        <v>6</v>
      </c>
      <c r="L204">
        <v>30.086227130000001</v>
      </c>
      <c r="O204" t="s">
        <v>1</v>
      </c>
      <c r="P204">
        <v>1</v>
      </c>
      <c r="Q204" t="s">
        <v>2</v>
      </c>
      <c r="R204">
        <v>3.4413899999999997E-2</v>
      </c>
      <c r="S204" t="s">
        <v>3</v>
      </c>
      <c r="T204">
        <v>34.413899999999998</v>
      </c>
      <c r="U204" t="s">
        <v>4</v>
      </c>
      <c r="V204">
        <v>34413.9</v>
      </c>
      <c r="W204" t="s">
        <v>5</v>
      </c>
      <c r="X204" t="s">
        <v>6</v>
      </c>
      <c r="Y204">
        <v>29.058025969999999</v>
      </c>
      <c r="AB204" t="s">
        <v>1</v>
      </c>
      <c r="AC204">
        <v>1</v>
      </c>
      <c r="AD204" t="s">
        <v>2</v>
      </c>
      <c r="AE204">
        <v>0.20178660000000001</v>
      </c>
      <c r="AF204" t="s">
        <v>3</v>
      </c>
      <c r="AG204">
        <v>201.78659999999999</v>
      </c>
      <c r="AH204" t="s">
        <v>4</v>
      </c>
      <c r="AI204">
        <v>201786.6</v>
      </c>
      <c r="AJ204" t="s">
        <v>5</v>
      </c>
      <c r="AK204" t="s">
        <v>6</v>
      </c>
      <c r="AL204">
        <v>4.9557304599999998</v>
      </c>
      <c r="AN204" s="8">
        <f>L204/AL204</f>
        <v>6.0709974791486143</v>
      </c>
      <c r="AP204" t="s">
        <v>1</v>
      </c>
      <c r="AQ204">
        <v>1</v>
      </c>
      <c r="AR204" t="s">
        <v>2</v>
      </c>
      <c r="AS204">
        <v>0.19302569999999999</v>
      </c>
      <c r="AT204" t="s">
        <v>3</v>
      </c>
      <c r="AU204">
        <v>193.0257</v>
      </c>
      <c r="AV204" t="s">
        <v>4</v>
      </c>
      <c r="AW204">
        <v>193025.7</v>
      </c>
      <c r="AX204" t="s">
        <v>5</v>
      </c>
      <c r="AY204" t="s">
        <v>6</v>
      </c>
      <c r="AZ204">
        <v>5.1806572900000001</v>
      </c>
      <c r="BB204" s="8">
        <f>Y204/AZ204</f>
        <v>5.6089458042494833</v>
      </c>
    </row>
    <row r="205" spans="1:54" x14ac:dyDescent="0.3">
      <c r="B205" t="s">
        <v>7</v>
      </c>
      <c r="C205">
        <v>100</v>
      </c>
      <c r="D205" t="s">
        <v>2</v>
      </c>
      <c r="E205">
        <v>1.6856E-3</v>
      </c>
      <c r="F205" t="s">
        <v>3</v>
      </c>
      <c r="G205">
        <v>1.6855899999999999</v>
      </c>
      <c r="H205" t="s">
        <v>4</v>
      </c>
      <c r="I205">
        <v>1685.595</v>
      </c>
      <c r="J205" t="s">
        <v>5</v>
      </c>
      <c r="K205" t="s">
        <v>6</v>
      </c>
      <c r="L205">
        <v>593.26231983000002</v>
      </c>
      <c r="O205" t="s">
        <v>7</v>
      </c>
      <c r="P205">
        <v>100</v>
      </c>
      <c r="Q205" t="s">
        <v>2</v>
      </c>
      <c r="R205">
        <v>2.4804610000000001E-2</v>
      </c>
      <c r="S205" t="s">
        <v>3</v>
      </c>
      <c r="T205">
        <v>24.80461</v>
      </c>
      <c r="U205" t="s">
        <v>4</v>
      </c>
      <c r="V205">
        <v>24804.613000000001</v>
      </c>
      <c r="W205" t="s">
        <v>5</v>
      </c>
      <c r="X205" t="s">
        <v>6</v>
      </c>
      <c r="Y205">
        <v>40.315081710000001</v>
      </c>
      <c r="AB205" t="s">
        <v>7</v>
      </c>
      <c r="AC205">
        <v>100</v>
      </c>
      <c r="AD205" t="s">
        <v>2</v>
      </c>
      <c r="AE205">
        <v>0.17852034999999999</v>
      </c>
      <c r="AF205" t="s">
        <v>3</v>
      </c>
      <c r="AG205">
        <v>178.52035000000001</v>
      </c>
      <c r="AH205" t="s">
        <v>4</v>
      </c>
      <c r="AI205">
        <v>178520.351</v>
      </c>
      <c r="AJ205" t="s">
        <v>5</v>
      </c>
      <c r="AK205" t="s">
        <v>6</v>
      </c>
      <c r="AL205">
        <v>5.60160225</v>
      </c>
      <c r="AN205" s="8">
        <f>L205/AL205</f>
        <v>105.90939758887737</v>
      </c>
      <c r="AP205" t="s">
        <v>7</v>
      </c>
      <c r="AQ205">
        <v>100</v>
      </c>
      <c r="AR205" t="s">
        <v>2</v>
      </c>
      <c r="AS205">
        <v>0.10134816000000001</v>
      </c>
      <c r="AT205" t="s">
        <v>3</v>
      </c>
      <c r="AU205">
        <v>101.34815999999999</v>
      </c>
      <c r="AV205" t="s">
        <v>4</v>
      </c>
      <c r="AW205">
        <v>101348.156</v>
      </c>
      <c r="AX205" t="s">
        <v>5</v>
      </c>
      <c r="AY205" t="s">
        <v>6</v>
      </c>
      <c r="AZ205">
        <v>9.8669777500000002</v>
      </c>
      <c r="BB205" s="8">
        <f>Y205/AZ205</f>
        <v>4.085859189253771</v>
      </c>
    </row>
    <row r="207" spans="1:54" x14ac:dyDescent="0.3">
      <c r="A207">
        <v>10</v>
      </c>
      <c r="B207" t="s">
        <v>50</v>
      </c>
      <c r="O207" t="s">
        <v>50</v>
      </c>
      <c r="AB207" t="s">
        <v>50</v>
      </c>
      <c r="AP207" t="s">
        <v>50</v>
      </c>
    </row>
    <row r="208" spans="1:54" x14ac:dyDescent="0.3">
      <c r="B208" t="s">
        <v>1</v>
      </c>
      <c r="C208">
        <v>1</v>
      </c>
      <c r="D208" t="s">
        <v>2</v>
      </c>
      <c r="E208">
        <v>0.2188592</v>
      </c>
      <c r="F208" t="s">
        <v>3</v>
      </c>
      <c r="G208">
        <v>218.85919999999999</v>
      </c>
      <c r="H208" t="s">
        <v>4</v>
      </c>
      <c r="I208">
        <v>218859.2</v>
      </c>
      <c r="J208" t="s">
        <v>5</v>
      </c>
      <c r="K208" t="s">
        <v>6</v>
      </c>
      <c r="L208">
        <v>4.5691476499999997</v>
      </c>
      <c r="O208" t="s">
        <v>1</v>
      </c>
      <c r="P208">
        <v>1</v>
      </c>
      <c r="Q208" t="s">
        <v>2</v>
      </c>
      <c r="R208">
        <v>0.22244220000000001</v>
      </c>
      <c r="S208" t="s">
        <v>3</v>
      </c>
      <c r="T208">
        <v>222.44220000000001</v>
      </c>
      <c r="U208" t="s">
        <v>4</v>
      </c>
      <c r="V208">
        <v>222442.2</v>
      </c>
      <c r="W208" t="s">
        <v>5</v>
      </c>
      <c r="X208" t="s">
        <v>6</v>
      </c>
      <c r="Y208">
        <v>4.4955498599999997</v>
      </c>
      <c r="AB208" t="s">
        <v>1</v>
      </c>
      <c r="AC208">
        <v>1</v>
      </c>
      <c r="AD208" t="s">
        <v>2</v>
      </c>
      <c r="AE208">
        <v>0.38884629999999998</v>
      </c>
      <c r="AF208" t="s">
        <v>3</v>
      </c>
      <c r="AG208">
        <v>388.84629999999999</v>
      </c>
      <c r="AH208" t="s">
        <v>4</v>
      </c>
      <c r="AI208">
        <v>388846.3</v>
      </c>
      <c r="AJ208" t="s">
        <v>5</v>
      </c>
      <c r="AK208" t="s">
        <v>6</v>
      </c>
      <c r="AL208">
        <v>2.57171021</v>
      </c>
      <c r="AN208" s="8">
        <f>L208/AL208</f>
        <v>1.7766961581569487</v>
      </c>
      <c r="AP208" t="s">
        <v>1</v>
      </c>
      <c r="AQ208">
        <v>1</v>
      </c>
      <c r="AR208" t="s">
        <v>2</v>
      </c>
      <c r="AS208">
        <v>0.37913350000000001</v>
      </c>
      <c r="AT208" t="s">
        <v>3</v>
      </c>
      <c r="AU208">
        <v>379.13350000000003</v>
      </c>
      <c r="AV208" t="s">
        <v>4</v>
      </c>
      <c r="AW208">
        <v>379133.5</v>
      </c>
      <c r="AX208" t="s">
        <v>5</v>
      </c>
      <c r="AY208" t="s">
        <v>6</v>
      </c>
      <c r="AZ208">
        <v>2.6375933499999999</v>
      </c>
      <c r="BB208" s="8">
        <f>Y208/AZ208</f>
        <v>1.7044135556377558</v>
      </c>
    </row>
    <row r="209" spans="1:54" x14ac:dyDescent="0.3">
      <c r="B209" t="s">
        <v>7</v>
      </c>
      <c r="C209">
        <v>100</v>
      </c>
      <c r="D209" t="s">
        <v>2</v>
      </c>
      <c r="E209">
        <v>1.24486E-3</v>
      </c>
      <c r="F209" t="s">
        <v>3</v>
      </c>
      <c r="G209">
        <v>1.2448600000000001</v>
      </c>
      <c r="H209" t="s">
        <v>4</v>
      </c>
      <c r="I209">
        <v>1244.8579999999999</v>
      </c>
      <c r="J209" t="s">
        <v>5</v>
      </c>
      <c r="K209" t="s">
        <v>6</v>
      </c>
      <c r="L209">
        <v>803.30447328000002</v>
      </c>
      <c r="O209" t="s">
        <v>7</v>
      </c>
      <c r="P209">
        <v>100</v>
      </c>
      <c r="Q209" t="s">
        <v>2</v>
      </c>
      <c r="R209">
        <v>1.6672929999999999E-2</v>
      </c>
      <c r="S209" t="s">
        <v>3</v>
      </c>
      <c r="T209">
        <v>16.672930000000001</v>
      </c>
      <c r="U209" t="s">
        <v>4</v>
      </c>
      <c r="V209">
        <v>16672.933000000001</v>
      </c>
      <c r="W209" t="s">
        <v>5</v>
      </c>
      <c r="X209" t="s">
        <v>6</v>
      </c>
      <c r="Y209">
        <v>59.977449679999999</v>
      </c>
      <c r="AB209" t="s">
        <v>7</v>
      </c>
      <c r="AC209">
        <v>100</v>
      </c>
      <c r="AD209" t="s">
        <v>2</v>
      </c>
      <c r="AE209">
        <v>3.3652790000000002E-2</v>
      </c>
      <c r="AF209" t="s">
        <v>3</v>
      </c>
      <c r="AG209">
        <v>33.652790000000003</v>
      </c>
      <c r="AH209" t="s">
        <v>4</v>
      </c>
      <c r="AI209">
        <v>33652.79</v>
      </c>
      <c r="AJ209" t="s">
        <v>5</v>
      </c>
      <c r="AK209" t="s">
        <v>6</v>
      </c>
      <c r="AL209">
        <v>29.71521826</v>
      </c>
      <c r="AN209" s="8">
        <f>L209/AL209</f>
        <v>27.033436747841005</v>
      </c>
      <c r="AP209" t="s">
        <v>7</v>
      </c>
      <c r="AQ209">
        <v>100</v>
      </c>
      <c r="AR209" t="s">
        <v>2</v>
      </c>
      <c r="AS209">
        <v>2.871392E-2</v>
      </c>
      <c r="AT209" t="s">
        <v>3</v>
      </c>
      <c r="AU209">
        <v>28.713920000000002</v>
      </c>
      <c r="AV209" t="s">
        <v>4</v>
      </c>
      <c r="AW209">
        <v>28713.919000000002</v>
      </c>
      <c r="AX209" t="s">
        <v>5</v>
      </c>
      <c r="AY209" t="s">
        <v>6</v>
      </c>
      <c r="AZ209">
        <v>34.82631542</v>
      </c>
      <c r="BB209" s="8">
        <f>Y209/AZ209</f>
        <v>1.7221876318720828</v>
      </c>
    </row>
    <row r="211" spans="1:54" x14ac:dyDescent="0.3">
      <c r="A211">
        <v>10</v>
      </c>
      <c r="B211" t="s">
        <v>51</v>
      </c>
      <c r="O211" t="s">
        <v>51</v>
      </c>
      <c r="AB211" t="s">
        <v>51</v>
      </c>
      <c r="AP211" t="s">
        <v>51</v>
      </c>
    </row>
    <row r="212" spans="1:54" x14ac:dyDescent="0.3">
      <c r="B212" t="s">
        <v>1</v>
      </c>
      <c r="C212">
        <v>1</v>
      </c>
      <c r="D212" t="s">
        <v>2</v>
      </c>
      <c r="E212">
        <v>3.0051000000000001E-2</v>
      </c>
      <c r="F212" t="s">
        <v>3</v>
      </c>
      <c r="G212">
        <v>30.050999999999998</v>
      </c>
      <c r="H212" t="s">
        <v>4</v>
      </c>
      <c r="I212">
        <v>30051</v>
      </c>
      <c r="J212" t="s">
        <v>5</v>
      </c>
      <c r="K212" t="s">
        <v>6</v>
      </c>
      <c r="L212">
        <v>33.276762840000004</v>
      </c>
      <c r="O212" t="s">
        <v>1</v>
      </c>
      <c r="P212">
        <v>1</v>
      </c>
      <c r="Q212" t="s">
        <v>2</v>
      </c>
      <c r="R212">
        <v>3.15222E-2</v>
      </c>
      <c r="S212" t="s">
        <v>3</v>
      </c>
      <c r="T212">
        <v>31.522200000000002</v>
      </c>
      <c r="U212" t="s">
        <v>4</v>
      </c>
      <c r="V212">
        <v>31522.2</v>
      </c>
      <c r="W212" t="s">
        <v>5</v>
      </c>
      <c r="X212" t="s">
        <v>6</v>
      </c>
      <c r="Y212">
        <v>31.723674110000001</v>
      </c>
      <c r="AB212" t="s">
        <v>1</v>
      </c>
      <c r="AC212">
        <v>1</v>
      </c>
      <c r="AD212" t="s">
        <v>2</v>
      </c>
      <c r="AE212">
        <v>6.7636199999999994E-2</v>
      </c>
      <c r="AF212" t="s">
        <v>3</v>
      </c>
      <c r="AG212">
        <v>67.636200000000002</v>
      </c>
      <c r="AH212" t="s">
        <v>4</v>
      </c>
      <c r="AI212">
        <v>67636.2</v>
      </c>
      <c r="AJ212" t="s">
        <v>5</v>
      </c>
      <c r="AK212" t="s">
        <v>6</v>
      </c>
      <c r="AL212">
        <v>14.78498201</v>
      </c>
      <c r="AN212" s="8">
        <f>L212/AL212</f>
        <v>2.2507137862929332</v>
      </c>
      <c r="AP212" t="s">
        <v>1</v>
      </c>
      <c r="AQ212">
        <v>1</v>
      </c>
      <c r="AR212" t="s">
        <v>2</v>
      </c>
      <c r="AS212">
        <v>6.6755800000000004E-2</v>
      </c>
      <c r="AT212" t="s">
        <v>3</v>
      </c>
      <c r="AU212">
        <v>66.755799999999994</v>
      </c>
      <c r="AV212" t="s">
        <v>4</v>
      </c>
      <c r="AW212">
        <v>66755.8</v>
      </c>
      <c r="AX212" t="s">
        <v>5</v>
      </c>
      <c r="AY212" t="s">
        <v>6</v>
      </c>
      <c r="AZ212">
        <v>14.97997178</v>
      </c>
      <c r="BB212" s="8">
        <f>Y212/AZ212</f>
        <v>2.1177392438318732</v>
      </c>
    </row>
    <row r="213" spans="1:54" x14ac:dyDescent="0.3">
      <c r="B213" t="s">
        <v>7</v>
      </c>
      <c r="C213">
        <v>100</v>
      </c>
      <c r="D213" t="s">
        <v>2</v>
      </c>
      <c r="E213">
        <v>2.0849800000000002E-3</v>
      </c>
      <c r="F213" t="s">
        <v>3</v>
      </c>
      <c r="G213">
        <v>2.0849799999999998</v>
      </c>
      <c r="H213" t="s">
        <v>4</v>
      </c>
      <c r="I213">
        <v>2084.9780000000001</v>
      </c>
      <c r="J213" t="s">
        <v>5</v>
      </c>
      <c r="K213" t="s">
        <v>6</v>
      </c>
      <c r="L213">
        <v>479.62136771000002</v>
      </c>
      <c r="O213" t="s">
        <v>7</v>
      </c>
      <c r="P213">
        <v>100</v>
      </c>
      <c r="Q213" t="s">
        <v>2</v>
      </c>
      <c r="R213">
        <v>2.6871160000000002E-2</v>
      </c>
      <c r="S213" t="s">
        <v>3</v>
      </c>
      <c r="T213">
        <v>26.87116</v>
      </c>
      <c r="U213" t="s">
        <v>4</v>
      </c>
      <c r="V213">
        <v>26871.156999999999</v>
      </c>
      <c r="W213" t="s">
        <v>5</v>
      </c>
      <c r="X213" t="s">
        <v>6</v>
      </c>
      <c r="Y213">
        <v>37.214623840000002</v>
      </c>
      <c r="AB213" t="s">
        <v>7</v>
      </c>
      <c r="AC213">
        <v>100</v>
      </c>
      <c r="AD213" t="s">
        <v>2</v>
      </c>
      <c r="AE213">
        <v>3.5076999999999997E-2</v>
      </c>
      <c r="AF213" t="s">
        <v>3</v>
      </c>
      <c r="AG213">
        <v>35.076999999999998</v>
      </c>
      <c r="AH213" t="s">
        <v>4</v>
      </c>
      <c r="AI213">
        <v>35077.004000000001</v>
      </c>
      <c r="AJ213" t="s">
        <v>5</v>
      </c>
      <c r="AK213" t="s">
        <v>6</v>
      </c>
      <c r="AL213">
        <v>28.508706159999999</v>
      </c>
      <c r="AN213" s="8">
        <f>L213/AL213</f>
        <v>16.823680633495297</v>
      </c>
      <c r="AP213" t="s">
        <v>7</v>
      </c>
      <c r="AQ213">
        <v>100</v>
      </c>
      <c r="AR213" t="s">
        <v>2</v>
      </c>
      <c r="AS213">
        <v>3.8700480000000002E-2</v>
      </c>
      <c r="AT213" t="s">
        <v>3</v>
      </c>
      <c r="AU213">
        <v>38.700479999999999</v>
      </c>
      <c r="AV213" t="s">
        <v>4</v>
      </c>
      <c r="AW213">
        <v>38700.478999999999</v>
      </c>
      <c r="AX213" t="s">
        <v>5</v>
      </c>
      <c r="AY213" t="s">
        <v>6</v>
      </c>
      <c r="AZ213">
        <v>25.839473460000001</v>
      </c>
      <c r="BB213" s="8">
        <f>Y213/AZ213</f>
        <v>1.4402237683987233</v>
      </c>
    </row>
    <row r="215" spans="1:54" x14ac:dyDescent="0.3">
      <c r="A215">
        <v>11</v>
      </c>
      <c r="B215" t="s">
        <v>52</v>
      </c>
      <c r="O215" t="s">
        <v>52</v>
      </c>
      <c r="AB215" t="s">
        <v>52</v>
      </c>
      <c r="AP215" t="s">
        <v>52</v>
      </c>
    </row>
    <row r="216" spans="1:54" x14ac:dyDescent="0.3">
      <c r="B216" t="s">
        <v>1</v>
      </c>
      <c r="C216">
        <v>1</v>
      </c>
      <c r="D216" t="s">
        <v>2</v>
      </c>
      <c r="E216">
        <v>0.30168149999999999</v>
      </c>
      <c r="F216" t="s">
        <v>3</v>
      </c>
      <c r="G216">
        <v>301.68150000000003</v>
      </c>
      <c r="H216" t="s">
        <v>4</v>
      </c>
      <c r="I216">
        <v>301681.5</v>
      </c>
      <c r="J216" t="s">
        <v>5</v>
      </c>
      <c r="K216" t="s">
        <v>6</v>
      </c>
      <c r="L216">
        <v>3.3147541399999998</v>
      </c>
      <c r="O216" t="s">
        <v>1</v>
      </c>
      <c r="P216">
        <v>1</v>
      </c>
      <c r="Q216" t="s">
        <v>2</v>
      </c>
      <c r="R216">
        <v>0.30525439999999998</v>
      </c>
      <c r="S216" t="s">
        <v>3</v>
      </c>
      <c r="T216">
        <v>305.25439999999998</v>
      </c>
      <c r="U216" t="s">
        <v>4</v>
      </c>
      <c r="V216">
        <v>305254.40000000002</v>
      </c>
      <c r="W216" t="s">
        <v>5</v>
      </c>
      <c r="X216" t="s">
        <v>6</v>
      </c>
      <c r="Y216">
        <v>3.2759560599999999</v>
      </c>
      <c r="AB216" t="s">
        <v>1</v>
      </c>
      <c r="AC216">
        <v>1</v>
      </c>
      <c r="AD216" t="s">
        <v>2</v>
      </c>
      <c r="AE216">
        <v>0.39828910000000001</v>
      </c>
      <c r="AF216" t="s">
        <v>3</v>
      </c>
      <c r="AG216">
        <v>398.28910000000002</v>
      </c>
      <c r="AH216" t="s">
        <v>4</v>
      </c>
      <c r="AI216">
        <v>398289.1</v>
      </c>
      <c r="AJ216" t="s">
        <v>5</v>
      </c>
      <c r="AK216" t="s">
        <v>6</v>
      </c>
      <c r="AL216">
        <v>2.5107390600000001</v>
      </c>
      <c r="AN216" s="8">
        <f>L216/AL216</f>
        <v>1.3202304424259841</v>
      </c>
      <c r="AP216" t="s">
        <v>1</v>
      </c>
      <c r="AQ216">
        <v>1</v>
      </c>
      <c r="AR216" t="s">
        <v>2</v>
      </c>
      <c r="AS216">
        <v>0.39499659999999998</v>
      </c>
      <c r="AT216" t="s">
        <v>3</v>
      </c>
      <c r="AU216">
        <v>394.9966</v>
      </c>
      <c r="AV216" t="s">
        <v>4</v>
      </c>
      <c r="AW216">
        <v>394996.6</v>
      </c>
      <c r="AX216" t="s">
        <v>5</v>
      </c>
      <c r="AY216" t="s">
        <v>6</v>
      </c>
      <c r="AZ216">
        <v>2.5316673600000001</v>
      </c>
      <c r="BB216" s="8">
        <f>Y216/AZ216</f>
        <v>1.293991506056309</v>
      </c>
    </row>
    <row r="217" spans="1:54" x14ac:dyDescent="0.3">
      <c r="B217" t="s">
        <v>7</v>
      </c>
      <c r="C217">
        <v>100</v>
      </c>
      <c r="D217" t="s">
        <v>2</v>
      </c>
      <c r="E217">
        <v>1.0785599999999999E-3</v>
      </c>
      <c r="F217" t="s">
        <v>3</v>
      </c>
      <c r="G217">
        <v>1.07856</v>
      </c>
      <c r="H217" t="s">
        <v>4</v>
      </c>
      <c r="I217">
        <v>1078.557</v>
      </c>
      <c r="J217" t="s">
        <v>5</v>
      </c>
      <c r="K217" t="s">
        <v>6</v>
      </c>
      <c r="L217">
        <v>927.16472100999999</v>
      </c>
      <c r="O217" t="s">
        <v>7</v>
      </c>
      <c r="P217">
        <v>100</v>
      </c>
      <c r="Q217" t="s">
        <v>2</v>
      </c>
      <c r="R217">
        <v>6.9203999999999999E-4</v>
      </c>
      <c r="S217" t="s">
        <v>3</v>
      </c>
      <c r="T217">
        <v>0.69203999999999999</v>
      </c>
      <c r="U217" t="s">
        <v>4</v>
      </c>
      <c r="V217">
        <v>692.04300000000001</v>
      </c>
      <c r="W217" t="s">
        <v>5</v>
      </c>
      <c r="X217" t="s">
        <v>6</v>
      </c>
      <c r="Y217">
        <v>1444.99691493</v>
      </c>
      <c r="AB217" t="s">
        <v>7</v>
      </c>
      <c r="AC217">
        <v>100</v>
      </c>
      <c r="AD217" t="s">
        <v>2</v>
      </c>
      <c r="AE217">
        <v>0.17697187</v>
      </c>
      <c r="AF217" t="s">
        <v>3</v>
      </c>
      <c r="AG217">
        <v>176.97187</v>
      </c>
      <c r="AH217" t="s">
        <v>4</v>
      </c>
      <c r="AI217">
        <v>176971.86900000001</v>
      </c>
      <c r="AJ217" t="s">
        <v>5</v>
      </c>
      <c r="AK217" t="s">
        <v>6</v>
      </c>
      <c r="AL217">
        <v>5.6506155800000002</v>
      </c>
      <c r="AN217" s="8">
        <f>L217/AL217</f>
        <v>164.08207351631589</v>
      </c>
      <c r="AP217" t="s">
        <v>7</v>
      </c>
      <c r="AQ217">
        <v>100</v>
      </c>
      <c r="AR217" t="s">
        <v>2</v>
      </c>
      <c r="AS217">
        <v>7.7584600000000004E-2</v>
      </c>
      <c r="AT217" t="s">
        <v>3</v>
      </c>
      <c r="AU217">
        <v>77.584599999999995</v>
      </c>
      <c r="AV217" t="s">
        <v>4</v>
      </c>
      <c r="AW217">
        <v>77584.600000000006</v>
      </c>
      <c r="AX217" t="s">
        <v>5</v>
      </c>
      <c r="AY217" t="s">
        <v>6</v>
      </c>
      <c r="AZ217">
        <v>12.889155840000001</v>
      </c>
      <c r="BB217" s="8">
        <f>Y217/AZ217</f>
        <v>112.10950762544275</v>
      </c>
    </row>
    <row r="219" spans="1:54" x14ac:dyDescent="0.3">
      <c r="A219">
        <v>11</v>
      </c>
      <c r="B219" t="s">
        <v>53</v>
      </c>
      <c r="O219" t="s">
        <v>53</v>
      </c>
      <c r="AB219" t="s">
        <v>53</v>
      </c>
      <c r="AP219" t="s">
        <v>53</v>
      </c>
    </row>
    <row r="220" spans="1:54" x14ac:dyDescent="0.3">
      <c r="B220" t="s">
        <v>1</v>
      </c>
      <c r="C220">
        <v>1</v>
      </c>
      <c r="D220" t="s">
        <v>2</v>
      </c>
      <c r="E220">
        <v>7.3685E-3</v>
      </c>
      <c r="F220" t="s">
        <v>3</v>
      </c>
      <c r="G220">
        <v>7.3685</v>
      </c>
      <c r="H220" t="s">
        <v>4</v>
      </c>
      <c r="I220">
        <v>7368.5</v>
      </c>
      <c r="J220" t="s">
        <v>5</v>
      </c>
      <c r="K220" t="s">
        <v>6</v>
      </c>
      <c r="L220">
        <v>135.71283165</v>
      </c>
      <c r="O220" t="s">
        <v>1</v>
      </c>
      <c r="P220">
        <v>1</v>
      </c>
      <c r="Q220" t="s">
        <v>2</v>
      </c>
      <c r="R220">
        <v>7.6375999999999996E-3</v>
      </c>
      <c r="S220" t="s">
        <v>3</v>
      </c>
      <c r="T220">
        <v>7.6375999999999999</v>
      </c>
      <c r="U220" t="s">
        <v>4</v>
      </c>
      <c r="V220">
        <v>7637.6</v>
      </c>
      <c r="W220" t="s">
        <v>5</v>
      </c>
      <c r="X220" t="s">
        <v>6</v>
      </c>
      <c r="Y220">
        <v>130.93118257</v>
      </c>
      <c r="AB220" t="s">
        <v>1</v>
      </c>
      <c r="AC220">
        <v>1</v>
      </c>
      <c r="AD220" t="s">
        <v>2</v>
      </c>
      <c r="AE220">
        <v>0.1816999</v>
      </c>
      <c r="AF220" t="s">
        <v>3</v>
      </c>
      <c r="AG220">
        <v>181.69990000000001</v>
      </c>
      <c r="AH220" t="s">
        <v>4</v>
      </c>
      <c r="AI220">
        <v>181699.9</v>
      </c>
      <c r="AJ220" t="s">
        <v>5</v>
      </c>
      <c r="AK220" t="s">
        <v>6</v>
      </c>
      <c r="AL220">
        <v>5.50358035</v>
      </c>
      <c r="AN220" s="8">
        <f>L220/AL220</f>
        <v>24.659007958337522</v>
      </c>
      <c r="AP220" t="s">
        <v>1</v>
      </c>
      <c r="AQ220">
        <v>1</v>
      </c>
      <c r="AR220" t="s">
        <v>2</v>
      </c>
      <c r="AS220">
        <v>0.17497850000000001</v>
      </c>
      <c r="AT220" t="s">
        <v>3</v>
      </c>
      <c r="AU220">
        <v>174.9785</v>
      </c>
      <c r="AV220" t="s">
        <v>4</v>
      </c>
      <c r="AW220">
        <v>174978.5</v>
      </c>
      <c r="AX220" t="s">
        <v>5</v>
      </c>
      <c r="AY220" t="s">
        <v>6</v>
      </c>
      <c r="AZ220">
        <v>5.71498784</v>
      </c>
      <c r="BB220" s="8">
        <f>Y220/AZ220</f>
        <v>22.91014193479019</v>
      </c>
    </row>
    <row r="221" spans="1:54" x14ac:dyDescent="0.3">
      <c r="B221" t="s">
        <v>7</v>
      </c>
      <c r="C221">
        <v>100</v>
      </c>
      <c r="D221" t="s">
        <v>2</v>
      </c>
      <c r="E221">
        <v>1.69717E-3</v>
      </c>
      <c r="F221" t="s">
        <v>3</v>
      </c>
      <c r="G221">
        <v>1.6971700000000001</v>
      </c>
      <c r="H221" t="s">
        <v>4</v>
      </c>
      <c r="I221">
        <v>1697.1690000000001</v>
      </c>
      <c r="J221" t="s">
        <v>5</v>
      </c>
      <c r="K221" t="s">
        <v>6</v>
      </c>
      <c r="L221">
        <v>589.21651291000001</v>
      </c>
      <c r="O221" t="s">
        <v>7</v>
      </c>
      <c r="P221">
        <v>100</v>
      </c>
      <c r="Q221" t="s">
        <v>2</v>
      </c>
      <c r="R221">
        <v>1.3992799999999999E-3</v>
      </c>
      <c r="S221" t="s">
        <v>3</v>
      </c>
      <c r="T221">
        <v>1.3992800000000001</v>
      </c>
      <c r="U221" t="s">
        <v>4</v>
      </c>
      <c r="V221">
        <v>1399.277</v>
      </c>
      <c r="W221" t="s">
        <v>5</v>
      </c>
      <c r="X221" t="s">
        <v>6</v>
      </c>
      <c r="Y221">
        <v>714.65478242999995</v>
      </c>
      <c r="AB221" t="s">
        <v>7</v>
      </c>
      <c r="AC221">
        <v>100</v>
      </c>
      <c r="AD221" t="s">
        <v>2</v>
      </c>
      <c r="AE221">
        <v>0.17844571000000001</v>
      </c>
      <c r="AF221" t="s">
        <v>3</v>
      </c>
      <c r="AG221">
        <v>178.44570999999999</v>
      </c>
      <c r="AH221" t="s">
        <v>4</v>
      </c>
      <c r="AI221">
        <v>178445.71400000001</v>
      </c>
      <c r="AJ221" t="s">
        <v>5</v>
      </c>
      <c r="AK221" t="s">
        <v>6</v>
      </c>
      <c r="AL221">
        <v>5.6039451900000001</v>
      </c>
      <c r="AN221" s="8">
        <f>L221/AL221</f>
        <v>105.14316127884898</v>
      </c>
      <c r="AP221" t="s">
        <v>7</v>
      </c>
      <c r="AQ221">
        <v>100</v>
      </c>
      <c r="AR221" t="s">
        <v>2</v>
      </c>
      <c r="AS221">
        <v>7.9749059999999997E-2</v>
      </c>
      <c r="AT221" t="s">
        <v>3</v>
      </c>
      <c r="AU221">
        <v>79.74906</v>
      </c>
      <c r="AV221" t="s">
        <v>4</v>
      </c>
      <c r="AW221">
        <v>79749.058999999994</v>
      </c>
      <c r="AX221" t="s">
        <v>5</v>
      </c>
      <c r="AY221" t="s">
        <v>6</v>
      </c>
      <c r="AZ221">
        <v>12.539332910000001</v>
      </c>
      <c r="BB221" s="8">
        <f>Y221/AZ221</f>
        <v>56.993046405209441</v>
      </c>
    </row>
    <row r="223" spans="1:54" x14ac:dyDescent="0.3">
      <c r="A223">
        <v>11</v>
      </c>
      <c r="B223" t="s">
        <v>54</v>
      </c>
      <c r="O223" t="s">
        <v>54</v>
      </c>
      <c r="AB223" t="s">
        <v>54</v>
      </c>
      <c r="AP223" t="s">
        <v>54</v>
      </c>
    </row>
    <row r="224" spans="1:54" x14ac:dyDescent="0.3">
      <c r="B224" t="s">
        <v>1</v>
      </c>
      <c r="C224">
        <v>1</v>
      </c>
      <c r="D224" t="s">
        <v>2</v>
      </c>
      <c r="E224">
        <v>0.2157811</v>
      </c>
      <c r="F224" t="s">
        <v>3</v>
      </c>
      <c r="G224">
        <v>215.78110000000001</v>
      </c>
      <c r="H224" t="s">
        <v>4</v>
      </c>
      <c r="I224">
        <v>215781.1</v>
      </c>
      <c r="J224" t="s">
        <v>5</v>
      </c>
      <c r="K224" t="s">
        <v>6</v>
      </c>
      <c r="L224">
        <v>4.6343261800000004</v>
      </c>
      <c r="O224" t="s">
        <v>1</v>
      </c>
      <c r="P224">
        <v>1</v>
      </c>
      <c r="Q224" t="s">
        <v>2</v>
      </c>
      <c r="R224">
        <v>0.21187929999999999</v>
      </c>
      <c r="S224" t="s">
        <v>3</v>
      </c>
      <c r="T224">
        <v>211.8793</v>
      </c>
      <c r="U224" t="s">
        <v>4</v>
      </c>
      <c r="V224">
        <v>211879.3</v>
      </c>
      <c r="W224" t="s">
        <v>5</v>
      </c>
      <c r="X224" t="s">
        <v>6</v>
      </c>
      <c r="Y224">
        <v>4.7196682299999999</v>
      </c>
      <c r="AB224" t="s">
        <v>1</v>
      </c>
      <c r="AC224">
        <v>1</v>
      </c>
      <c r="AD224" t="s">
        <v>2</v>
      </c>
      <c r="AE224">
        <v>0.3806042</v>
      </c>
      <c r="AF224" t="s">
        <v>3</v>
      </c>
      <c r="AG224">
        <v>380.60419999999999</v>
      </c>
      <c r="AH224" t="s">
        <v>4</v>
      </c>
      <c r="AI224">
        <v>380604.2</v>
      </c>
      <c r="AJ224" t="s">
        <v>5</v>
      </c>
      <c r="AK224" t="s">
        <v>6</v>
      </c>
      <c r="AL224">
        <v>2.6274013799999998</v>
      </c>
      <c r="AN224" s="8">
        <f>L224/AL224</f>
        <v>1.763844007724469</v>
      </c>
      <c r="AP224" t="s">
        <v>1</v>
      </c>
      <c r="AQ224">
        <v>1</v>
      </c>
      <c r="AR224" t="s">
        <v>2</v>
      </c>
      <c r="AS224">
        <v>0.3690524</v>
      </c>
      <c r="AT224" t="s">
        <v>3</v>
      </c>
      <c r="AU224">
        <v>369.05239999999998</v>
      </c>
      <c r="AV224" t="s">
        <v>4</v>
      </c>
      <c r="AW224">
        <v>369052.4</v>
      </c>
      <c r="AX224" t="s">
        <v>5</v>
      </c>
      <c r="AY224" t="s">
        <v>6</v>
      </c>
      <c r="AZ224">
        <v>2.7096423199999999</v>
      </c>
      <c r="BB224" s="8">
        <f>Y224/AZ224</f>
        <v>1.7418048851554695</v>
      </c>
    </row>
    <row r="225" spans="1:54" x14ac:dyDescent="0.3">
      <c r="B225" t="s">
        <v>7</v>
      </c>
      <c r="C225">
        <v>100</v>
      </c>
      <c r="D225" t="s">
        <v>2</v>
      </c>
      <c r="E225">
        <v>1.2456500000000001E-3</v>
      </c>
      <c r="F225" t="s">
        <v>3</v>
      </c>
      <c r="G225">
        <v>1.2456499999999999</v>
      </c>
      <c r="H225" t="s">
        <v>4</v>
      </c>
      <c r="I225">
        <v>1245.6500000000001</v>
      </c>
      <c r="J225" t="s">
        <v>5</v>
      </c>
      <c r="K225" t="s">
        <v>6</v>
      </c>
      <c r="L225">
        <v>802.79372215000001</v>
      </c>
      <c r="O225" t="s">
        <v>7</v>
      </c>
      <c r="P225">
        <v>100</v>
      </c>
      <c r="Q225" t="s">
        <v>2</v>
      </c>
      <c r="R225">
        <v>1.6649069999999998E-2</v>
      </c>
      <c r="S225" t="s">
        <v>3</v>
      </c>
      <c r="T225">
        <v>16.649069999999998</v>
      </c>
      <c r="U225" t="s">
        <v>4</v>
      </c>
      <c r="V225">
        <v>16649.074000000001</v>
      </c>
      <c r="W225" t="s">
        <v>5</v>
      </c>
      <c r="X225" t="s">
        <v>6</v>
      </c>
      <c r="Y225">
        <v>60.063400520000002</v>
      </c>
      <c r="AB225" t="s">
        <v>7</v>
      </c>
      <c r="AC225">
        <v>100</v>
      </c>
      <c r="AD225" t="s">
        <v>2</v>
      </c>
      <c r="AE225">
        <v>3.3660139999999998E-2</v>
      </c>
      <c r="AF225" t="s">
        <v>3</v>
      </c>
      <c r="AG225">
        <v>33.660139999999998</v>
      </c>
      <c r="AH225" t="s">
        <v>4</v>
      </c>
      <c r="AI225">
        <v>33660.137000000002</v>
      </c>
      <c r="AJ225" t="s">
        <v>5</v>
      </c>
      <c r="AK225" t="s">
        <v>6</v>
      </c>
      <c r="AL225">
        <v>29.708732319999999</v>
      </c>
      <c r="AN225" s="8">
        <f>L225/AL225</f>
        <v>27.022146670645959</v>
      </c>
      <c r="AP225" t="s">
        <v>7</v>
      </c>
      <c r="AQ225">
        <v>100</v>
      </c>
      <c r="AR225" t="s">
        <v>2</v>
      </c>
      <c r="AS225">
        <v>2.897636E-2</v>
      </c>
      <c r="AT225" t="s">
        <v>3</v>
      </c>
      <c r="AU225">
        <v>28.97636</v>
      </c>
      <c r="AV225" t="s">
        <v>4</v>
      </c>
      <c r="AW225">
        <v>28976.364000000001</v>
      </c>
      <c r="AX225" t="s">
        <v>5</v>
      </c>
      <c r="AY225" t="s">
        <v>6</v>
      </c>
      <c r="AZ225">
        <v>34.51088618</v>
      </c>
      <c r="BB225" s="8">
        <f>Y225/AZ225</f>
        <v>1.7404189566945512</v>
      </c>
    </row>
    <row r="227" spans="1:54" x14ac:dyDescent="0.3">
      <c r="A227">
        <v>11</v>
      </c>
      <c r="B227" t="s">
        <v>55</v>
      </c>
      <c r="O227" t="s">
        <v>55</v>
      </c>
      <c r="AB227" t="s">
        <v>55</v>
      </c>
      <c r="AP227" t="s">
        <v>55</v>
      </c>
    </row>
    <row r="228" spans="1:54" x14ac:dyDescent="0.3">
      <c r="B228" t="s">
        <v>1</v>
      </c>
      <c r="C228">
        <v>1</v>
      </c>
      <c r="D228" t="s">
        <v>2</v>
      </c>
      <c r="E228">
        <v>3.8910800000000002E-2</v>
      </c>
      <c r="F228" t="s">
        <v>3</v>
      </c>
      <c r="G228">
        <v>38.910800000000002</v>
      </c>
      <c r="H228" t="s">
        <v>4</v>
      </c>
      <c r="I228">
        <v>38910.800000000003</v>
      </c>
      <c r="J228" t="s">
        <v>5</v>
      </c>
      <c r="K228" t="s">
        <v>6</v>
      </c>
      <c r="L228">
        <v>25.69980571</v>
      </c>
      <c r="O228" t="s">
        <v>1</v>
      </c>
      <c r="P228">
        <v>1</v>
      </c>
      <c r="Q228" t="s">
        <v>2</v>
      </c>
      <c r="R228">
        <v>3.8734400000000002E-2</v>
      </c>
      <c r="S228" t="s">
        <v>3</v>
      </c>
      <c r="T228">
        <v>38.734400000000001</v>
      </c>
      <c r="U228" t="s">
        <v>4</v>
      </c>
      <c r="V228">
        <v>38734.400000000001</v>
      </c>
      <c r="W228" t="s">
        <v>5</v>
      </c>
      <c r="X228" t="s">
        <v>6</v>
      </c>
      <c r="Y228">
        <v>25.816844979999999</v>
      </c>
      <c r="AB228" t="s">
        <v>1</v>
      </c>
      <c r="AC228">
        <v>1</v>
      </c>
      <c r="AD228" t="s">
        <v>2</v>
      </c>
      <c r="AE228">
        <v>7.5883000000000006E-2</v>
      </c>
      <c r="AF228" t="s">
        <v>3</v>
      </c>
      <c r="AG228">
        <v>75.882999999999996</v>
      </c>
      <c r="AH228" t="s">
        <v>4</v>
      </c>
      <c r="AI228">
        <v>75883</v>
      </c>
      <c r="AJ228" t="s">
        <v>5</v>
      </c>
      <c r="AK228" t="s">
        <v>6</v>
      </c>
      <c r="AL228">
        <v>13.1781822</v>
      </c>
      <c r="AN228" s="8">
        <f>L228/AL228</f>
        <v>1.9501783569208808</v>
      </c>
      <c r="AP228" t="s">
        <v>1</v>
      </c>
      <c r="AQ228">
        <v>1</v>
      </c>
      <c r="AR228" t="s">
        <v>2</v>
      </c>
      <c r="AS228">
        <v>8.1376199999999996E-2</v>
      </c>
      <c r="AT228" t="s">
        <v>3</v>
      </c>
      <c r="AU228">
        <v>81.376199999999997</v>
      </c>
      <c r="AV228" t="s">
        <v>4</v>
      </c>
      <c r="AW228">
        <v>81376.2</v>
      </c>
      <c r="AX228" t="s">
        <v>5</v>
      </c>
      <c r="AY228" t="s">
        <v>6</v>
      </c>
      <c r="AZ228">
        <v>12.28860527</v>
      </c>
      <c r="BB228" s="8">
        <f>Y228/AZ228</f>
        <v>2.1008767400989194</v>
      </c>
    </row>
    <row r="229" spans="1:54" x14ac:dyDescent="0.3">
      <c r="B229" t="s">
        <v>7</v>
      </c>
      <c r="C229">
        <v>100</v>
      </c>
      <c r="D229" t="s">
        <v>2</v>
      </c>
      <c r="E229">
        <v>2.0353400000000001E-3</v>
      </c>
      <c r="F229" t="s">
        <v>3</v>
      </c>
      <c r="G229">
        <v>2.0353400000000001</v>
      </c>
      <c r="H229" t="s">
        <v>4</v>
      </c>
      <c r="I229">
        <v>2035.337</v>
      </c>
      <c r="J229" t="s">
        <v>5</v>
      </c>
      <c r="K229" t="s">
        <v>6</v>
      </c>
      <c r="L229">
        <v>491.31912799000003</v>
      </c>
      <c r="O229" t="s">
        <v>7</v>
      </c>
      <c r="P229">
        <v>100</v>
      </c>
      <c r="Q229" t="s">
        <v>2</v>
      </c>
      <c r="R229">
        <v>2.6735849999999999E-2</v>
      </c>
      <c r="S229" t="s">
        <v>3</v>
      </c>
      <c r="T229">
        <v>26.735849999999999</v>
      </c>
      <c r="U229" t="s">
        <v>4</v>
      </c>
      <c r="V229">
        <v>26735.851999999999</v>
      </c>
      <c r="W229" t="s">
        <v>5</v>
      </c>
      <c r="X229" t="s">
        <v>6</v>
      </c>
      <c r="Y229">
        <v>37.402959889999998</v>
      </c>
      <c r="AB229" t="s">
        <v>7</v>
      </c>
      <c r="AC229">
        <v>100</v>
      </c>
      <c r="AD229" t="s">
        <v>2</v>
      </c>
      <c r="AE229">
        <v>3.5158740000000001E-2</v>
      </c>
      <c r="AF229" t="s">
        <v>3</v>
      </c>
      <c r="AG229">
        <v>35.158740000000002</v>
      </c>
      <c r="AH229" t="s">
        <v>4</v>
      </c>
      <c r="AI229">
        <v>35158.735999999997</v>
      </c>
      <c r="AJ229" t="s">
        <v>5</v>
      </c>
      <c r="AK229" t="s">
        <v>6</v>
      </c>
      <c r="AL229">
        <v>28.4424332</v>
      </c>
      <c r="AN229" s="8">
        <f>L229/AL229</f>
        <v>17.274159511430266</v>
      </c>
      <c r="AP229" t="s">
        <v>7</v>
      </c>
      <c r="AQ229">
        <v>100</v>
      </c>
      <c r="AR229" t="s">
        <v>2</v>
      </c>
      <c r="AS229">
        <v>3.5559529999999999E-2</v>
      </c>
      <c r="AT229" t="s">
        <v>3</v>
      </c>
      <c r="AU229">
        <v>35.559530000000002</v>
      </c>
      <c r="AV229" t="s">
        <v>4</v>
      </c>
      <c r="AW229">
        <v>35559.525000000001</v>
      </c>
      <c r="AX229" t="s">
        <v>5</v>
      </c>
      <c r="AY229" t="s">
        <v>6</v>
      </c>
      <c r="AZ229">
        <v>28.121860460000001</v>
      </c>
      <c r="BB229" s="8">
        <f>Y229/AZ229</f>
        <v>1.3300314871841874</v>
      </c>
    </row>
    <row r="231" spans="1:54" x14ac:dyDescent="0.3">
      <c r="A231">
        <v>11</v>
      </c>
      <c r="B231" t="s">
        <v>52</v>
      </c>
      <c r="O231" t="s">
        <v>52</v>
      </c>
      <c r="AB231" t="s">
        <v>52</v>
      </c>
      <c r="AP231" t="s">
        <v>52</v>
      </c>
    </row>
    <row r="232" spans="1:54" x14ac:dyDescent="0.3">
      <c r="B232" t="s">
        <v>1</v>
      </c>
      <c r="C232">
        <v>1</v>
      </c>
      <c r="D232" t="s">
        <v>2</v>
      </c>
      <c r="E232">
        <v>0.3065737</v>
      </c>
      <c r="F232" t="s">
        <v>3</v>
      </c>
      <c r="G232">
        <v>306.57369999999997</v>
      </c>
      <c r="H232" t="s">
        <v>4</v>
      </c>
      <c r="I232">
        <v>306573.7</v>
      </c>
      <c r="J232" t="s">
        <v>5</v>
      </c>
      <c r="K232" t="s">
        <v>6</v>
      </c>
      <c r="L232">
        <v>3.2618583999999999</v>
      </c>
      <c r="O232" t="s">
        <v>1</v>
      </c>
      <c r="P232">
        <v>1</v>
      </c>
      <c r="Q232" t="s">
        <v>2</v>
      </c>
      <c r="R232">
        <v>0.30825520000000001</v>
      </c>
      <c r="S232" t="s">
        <v>3</v>
      </c>
      <c r="T232">
        <v>308.2552</v>
      </c>
      <c r="U232" t="s">
        <v>4</v>
      </c>
      <c r="V232">
        <v>308255.2</v>
      </c>
      <c r="W232" t="s">
        <v>5</v>
      </c>
      <c r="X232" t="s">
        <v>6</v>
      </c>
      <c r="Y232">
        <v>3.2440653099999999</v>
      </c>
      <c r="AB232" t="s">
        <v>1</v>
      </c>
      <c r="AC232">
        <v>1</v>
      </c>
      <c r="AD232" t="s">
        <v>2</v>
      </c>
      <c r="AE232">
        <v>0.4009762</v>
      </c>
      <c r="AF232" t="s">
        <v>3</v>
      </c>
      <c r="AG232">
        <v>400.97620000000001</v>
      </c>
      <c r="AH232" t="s">
        <v>4</v>
      </c>
      <c r="AI232">
        <v>400976.2</v>
      </c>
      <c r="AJ232" t="s">
        <v>5</v>
      </c>
      <c r="AK232" t="s">
        <v>6</v>
      </c>
      <c r="AL232">
        <v>2.4939136</v>
      </c>
      <c r="AN232" s="8">
        <f>L232/AL232</f>
        <v>1.3079275881891017</v>
      </c>
      <c r="AP232" t="s">
        <v>1</v>
      </c>
      <c r="AQ232">
        <v>1</v>
      </c>
      <c r="AR232" t="s">
        <v>2</v>
      </c>
      <c r="AS232">
        <v>0.41258109999999998</v>
      </c>
      <c r="AT232" t="s">
        <v>3</v>
      </c>
      <c r="AU232">
        <v>412.58109999999999</v>
      </c>
      <c r="AV232" t="s">
        <v>4</v>
      </c>
      <c r="AW232">
        <v>412581.1</v>
      </c>
      <c r="AX232" t="s">
        <v>5</v>
      </c>
      <c r="AY232" t="s">
        <v>6</v>
      </c>
      <c r="AZ232">
        <v>2.4237658999999998</v>
      </c>
      <c r="BB232" s="8">
        <f>Y232/AZ232</f>
        <v>1.338440032513041</v>
      </c>
    </row>
    <row r="233" spans="1:54" x14ac:dyDescent="0.3">
      <c r="B233" t="s">
        <v>7</v>
      </c>
      <c r="C233">
        <v>100</v>
      </c>
      <c r="D233" t="s">
        <v>2</v>
      </c>
      <c r="E233">
        <v>1.0882299999999999E-3</v>
      </c>
      <c r="F233" t="s">
        <v>3</v>
      </c>
      <c r="G233">
        <v>1.08823</v>
      </c>
      <c r="H233" t="s">
        <v>4</v>
      </c>
      <c r="I233">
        <v>1088.2260000000001</v>
      </c>
      <c r="J233" t="s">
        <v>5</v>
      </c>
      <c r="K233" t="s">
        <v>6</v>
      </c>
      <c r="L233">
        <v>918.92676704999997</v>
      </c>
      <c r="O233" t="s">
        <v>7</v>
      </c>
      <c r="P233">
        <v>100</v>
      </c>
      <c r="Q233" t="s">
        <v>2</v>
      </c>
      <c r="R233">
        <v>7.0018999999999995E-4</v>
      </c>
      <c r="S233" t="s">
        <v>3</v>
      </c>
      <c r="T233">
        <v>0.70018999999999998</v>
      </c>
      <c r="U233" t="s">
        <v>4</v>
      </c>
      <c r="V233">
        <v>700.18799999999999</v>
      </c>
      <c r="W233" t="s">
        <v>5</v>
      </c>
      <c r="X233" t="s">
        <v>6</v>
      </c>
      <c r="Y233">
        <v>1428.1878581200001</v>
      </c>
      <c r="AB233" t="s">
        <v>7</v>
      </c>
      <c r="AC233">
        <v>100</v>
      </c>
      <c r="AD233" t="s">
        <v>2</v>
      </c>
      <c r="AE233">
        <v>0.17717962000000001</v>
      </c>
      <c r="AF233" t="s">
        <v>3</v>
      </c>
      <c r="AG233">
        <v>177.17962</v>
      </c>
      <c r="AH233" t="s">
        <v>4</v>
      </c>
      <c r="AI233">
        <v>177179.617</v>
      </c>
      <c r="AJ233" t="s">
        <v>5</v>
      </c>
      <c r="AK233" t="s">
        <v>6</v>
      </c>
      <c r="AL233">
        <v>5.64399008</v>
      </c>
      <c r="AN233" s="8">
        <f>L233/AL233</f>
        <v>162.81509251873101</v>
      </c>
      <c r="AP233" t="s">
        <v>7</v>
      </c>
      <c r="AQ233">
        <v>100</v>
      </c>
      <c r="AR233" t="s">
        <v>2</v>
      </c>
      <c r="AS233">
        <v>7.8314400000000006E-2</v>
      </c>
      <c r="AT233" t="s">
        <v>3</v>
      </c>
      <c r="AU233">
        <v>78.314400000000006</v>
      </c>
      <c r="AV233" t="s">
        <v>4</v>
      </c>
      <c r="AW233">
        <v>78314.404999999999</v>
      </c>
      <c r="AX233" t="s">
        <v>5</v>
      </c>
      <c r="AY233" t="s">
        <v>6</v>
      </c>
      <c r="AZ233">
        <v>12.76904294</v>
      </c>
      <c r="BB233" s="8">
        <f>Y233/AZ233</f>
        <v>111.84768230719099</v>
      </c>
    </row>
    <row r="235" spans="1:54" x14ac:dyDescent="0.3">
      <c r="A235">
        <v>11</v>
      </c>
      <c r="B235" t="s">
        <v>53</v>
      </c>
      <c r="O235" t="s">
        <v>53</v>
      </c>
      <c r="AB235" t="s">
        <v>53</v>
      </c>
      <c r="AP235" t="s">
        <v>53</v>
      </c>
    </row>
    <row r="236" spans="1:54" x14ac:dyDescent="0.3">
      <c r="B236" t="s">
        <v>1</v>
      </c>
      <c r="C236">
        <v>1</v>
      </c>
      <c r="D236" t="s">
        <v>2</v>
      </c>
      <c r="E236">
        <v>7.2011000000000002E-3</v>
      </c>
      <c r="F236" t="s">
        <v>3</v>
      </c>
      <c r="G236">
        <v>7.2011000000000003</v>
      </c>
      <c r="H236" t="s">
        <v>4</v>
      </c>
      <c r="I236">
        <v>7201.1</v>
      </c>
      <c r="J236" t="s">
        <v>5</v>
      </c>
      <c r="K236" t="s">
        <v>6</v>
      </c>
      <c r="L236">
        <v>138.86767298999999</v>
      </c>
      <c r="O236" t="s">
        <v>1</v>
      </c>
      <c r="P236">
        <v>1</v>
      </c>
      <c r="Q236" t="s">
        <v>2</v>
      </c>
      <c r="R236">
        <v>7.6271000000000004E-3</v>
      </c>
      <c r="S236" t="s">
        <v>3</v>
      </c>
      <c r="T236">
        <v>7.6271000000000004</v>
      </c>
      <c r="U236" t="s">
        <v>4</v>
      </c>
      <c r="V236">
        <v>7627.1</v>
      </c>
      <c r="W236" t="s">
        <v>5</v>
      </c>
      <c r="X236" t="s">
        <v>6</v>
      </c>
      <c r="Y236">
        <v>131.11143161000001</v>
      </c>
      <c r="AB236" t="s">
        <v>1</v>
      </c>
      <c r="AC236">
        <v>1</v>
      </c>
      <c r="AD236" t="s">
        <v>2</v>
      </c>
      <c r="AE236">
        <v>0.18203369999999999</v>
      </c>
      <c r="AF236" t="s">
        <v>3</v>
      </c>
      <c r="AG236">
        <v>182.03370000000001</v>
      </c>
      <c r="AH236" t="s">
        <v>4</v>
      </c>
      <c r="AI236">
        <v>182033.7</v>
      </c>
      <c r="AJ236" t="s">
        <v>5</v>
      </c>
      <c r="AK236" t="s">
        <v>6</v>
      </c>
      <c r="AL236">
        <v>5.4934882900000002</v>
      </c>
      <c r="AN236" s="8">
        <f>L236/AL236</f>
        <v>25.278596341560597</v>
      </c>
      <c r="AP236" t="s">
        <v>1</v>
      </c>
      <c r="AQ236">
        <v>1</v>
      </c>
      <c r="AR236" t="s">
        <v>2</v>
      </c>
      <c r="AS236">
        <v>0.1761201</v>
      </c>
      <c r="AT236" t="s">
        <v>3</v>
      </c>
      <c r="AU236">
        <v>176.12010000000001</v>
      </c>
      <c r="AV236" t="s">
        <v>4</v>
      </c>
      <c r="AW236">
        <v>176120.1</v>
      </c>
      <c r="AX236" t="s">
        <v>5</v>
      </c>
      <c r="AY236" t="s">
        <v>6</v>
      </c>
      <c r="AZ236">
        <v>5.6779436299999997</v>
      </c>
      <c r="BB236" s="8">
        <f>Y236/AZ236</f>
        <v>23.091358448375441</v>
      </c>
    </row>
    <row r="237" spans="1:54" x14ac:dyDescent="0.3">
      <c r="B237" t="s">
        <v>7</v>
      </c>
      <c r="C237">
        <v>100</v>
      </c>
      <c r="D237" t="s">
        <v>2</v>
      </c>
      <c r="E237">
        <v>1.73003E-3</v>
      </c>
      <c r="F237" t="s">
        <v>3</v>
      </c>
      <c r="G237">
        <v>1.73003</v>
      </c>
      <c r="H237" t="s">
        <v>4</v>
      </c>
      <c r="I237">
        <v>1730.027</v>
      </c>
      <c r="J237" t="s">
        <v>5</v>
      </c>
      <c r="K237" t="s">
        <v>6</v>
      </c>
      <c r="L237">
        <v>578.02566087000002</v>
      </c>
      <c r="O237" t="s">
        <v>7</v>
      </c>
      <c r="P237">
        <v>100</v>
      </c>
      <c r="Q237" t="s">
        <v>2</v>
      </c>
      <c r="R237">
        <v>1.39233E-3</v>
      </c>
      <c r="S237" t="s">
        <v>3</v>
      </c>
      <c r="T237">
        <v>1.3923300000000001</v>
      </c>
      <c r="U237" t="s">
        <v>4</v>
      </c>
      <c r="V237">
        <v>1392.3330000000001</v>
      </c>
      <c r="W237" t="s">
        <v>5</v>
      </c>
      <c r="X237" t="s">
        <v>6</v>
      </c>
      <c r="Y237">
        <v>718.21898927999996</v>
      </c>
      <c r="AB237" t="s">
        <v>7</v>
      </c>
      <c r="AC237">
        <v>100</v>
      </c>
      <c r="AD237" t="s">
        <v>2</v>
      </c>
      <c r="AE237">
        <v>0.17870047999999999</v>
      </c>
      <c r="AF237" t="s">
        <v>3</v>
      </c>
      <c r="AG237">
        <v>178.70048</v>
      </c>
      <c r="AH237" t="s">
        <v>4</v>
      </c>
      <c r="AI237">
        <v>178700.48300000001</v>
      </c>
      <c r="AJ237" t="s">
        <v>5</v>
      </c>
      <c r="AK237" t="s">
        <v>6</v>
      </c>
      <c r="AL237">
        <v>5.5959557799999997</v>
      </c>
      <c r="AN237" s="8">
        <f>L237/AL237</f>
        <v>103.29346470818611</v>
      </c>
      <c r="AP237" t="s">
        <v>7</v>
      </c>
      <c r="AQ237">
        <v>100</v>
      </c>
      <c r="AR237" t="s">
        <v>2</v>
      </c>
      <c r="AS237">
        <v>8.0128099999999994E-2</v>
      </c>
      <c r="AT237" t="s">
        <v>3</v>
      </c>
      <c r="AU237">
        <v>80.128100000000003</v>
      </c>
      <c r="AV237" t="s">
        <v>4</v>
      </c>
      <c r="AW237">
        <v>80128.100000000006</v>
      </c>
      <c r="AX237" t="s">
        <v>5</v>
      </c>
      <c r="AY237" t="s">
        <v>6</v>
      </c>
      <c r="AZ237">
        <v>12.48001637</v>
      </c>
      <c r="BB237" s="8">
        <f>Y237/AZ237</f>
        <v>57.549523012364446</v>
      </c>
    </row>
    <row r="239" spans="1:54" x14ac:dyDescent="0.3">
      <c r="A239">
        <v>11</v>
      </c>
      <c r="B239" t="s">
        <v>56</v>
      </c>
      <c r="O239" t="s">
        <v>56</v>
      </c>
      <c r="AB239" t="s">
        <v>56</v>
      </c>
      <c r="AP239" t="s">
        <v>56</v>
      </c>
    </row>
    <row r="240" spans="1:54" x14ac:dyDescent="0.3">
      <c r="B240" t="s">
        <v>1</v>
      </c>
      <c r="C240">
        <v>1</v>
      </c>
      <c r="D240" t="s">
        <v>2</v>
      </c>
      <c r="E240">
        <v>0.22161400000000001</v>
      </c>
      <c r="F240" t="s">
        <v>3</v>
      </c>
      <c r="G240">
        <v>221.614</v>
      </c>
      <c r="H240" t="s">
        <v>4</v>
      </c>
      <c r="I240">
        <v>221614</v>
      </c>
      <c r="J240" t="s">
        <v>5</v>
      </c>
      <c r="K240" t="s">
        <v>6</v>
      </c>
      <c r="L240">
        <v>4.5123502999999996</v>
      </c>
      <c r="O240" t="s">
        <v>1</v>
      </c>
      <c r="P240">
        <v>1</v>
      </c>
      <c r="Q240" t="s">
        <v>2</v>
      </c>
      <c r="R240">
        <v>0.2261309</v>
      </c>
      <c r="S240" t="s">
        <v>3</v>
      </c>
      <c r="T240">
        <v>226.1309</v>
      </c>
      <c r="U240" t="s">
        <v>4</v>
      </c>
      <c r="V240">
        <v>226130.9</v>
      </c>
      <c r="W240" t="s">
        <v>5</v>
      </c>
      <c r="X240" t="s">
        <v>6</v>
      </c>
      <c r="Y240">
        <v>4.4222174000000001</v>
      </c>
      <c r="AB240" t="s">
        <v>1</v>
      </c>
      <c r="AC240">
        <v>1</v>
      </c>
      <c r="AD240" t="s">
        <v>2</v>
      </c>
      <c r="AE240">
        <v>0.40938150000000001</v>
      </c>
      <c r="AF240" t="s">
        <v>3</v>
      </c>
      <c r="AG240">
        <v>409.38150000000002</v>
      </c>
      <c r="AH240" t="s">
        <v>4</v>
      </c>
      <c r="AI240">
        <v>409381.5</v>
      </c>
      <c r="AJ240" t="s">
        <v>5</v>
      </c>
      <c r="AK240" t="s">
        <v>6</v>
      </c>
      <c r="AL240">
        <v>2.4427093100000001</v>
      </c>
      <c r="AN240" s="8">
        <f>L240/AL240</f>
        <v>1.8472727317684803</v>
      </c>
      <c r="AP240" t="s">
        <v>1</v>
      </c>
      <c r="AQ240">
        <v>1</v>
      </c>
      <c r="AR240" t="s">
        <v>2</v>
      </c>
      <c r="AS240">
        <v>0.37939450000000002</v>
      </c>
      <c r="AT240" t="s">
        <v>3</v>
      </c>
      <c r="AU240">
        <v>379.39449999999999</v>
      </c>
      <c r="AV240" t="s">
        <v>4</v>
      </c>
      <c r="AW240">
        <v>379394.5</v>
      </c>
      <c r="AX240" t="s">
        <v>5</v>
      </c>
      <c r="AY240" t="s">
        <v>6</v>
      </c>
      <c r="AZ240">
        <v>2.6357788499999999</v>
      </c>
      <c r="BB240" s="8">
        <f>Y240/AZ240</f>
        <v>1.6777649611992298</v>
      </c>
    </row>
    <row r="241" spans="1:54" x14ac:dyDescent="0.3">
      <c r="B241" t="s">
        <v>7</v>
      </c>
      <c r="C241">
        <v>100</v>
      </c>
      <c r="D241" t="s">
        <v>2</v>
      </c>
      <c r="E241">
        <v>1.2573700000000001E-3</v>
      </c>
      <c r="F241" t="s">
        <v>3</v>
      </c>
      <c r="G241">
        <v>1.2573700000000001</v>
      </c>
      <c r="H241" t="s">
        <v>4</v>
      </c>
      <c r="I241">
        <v>1257.374</v>
      </c>
      <c r="J241" t="s">
        <v>5</v>
      </c>
      <c r="K241" t="s">
        <v>6</v>
      </c>
      <c r="L241">
        <v>795.30831718000002</v>
      </c>
      <c r="O241" t="s">
        <v>7</v>
      </c>
      <c r="P241">
        <v>100</v>
      </c>
      <c r="Q241" t="s">
        <v>2</v>
      </c>
      <c r="R241">
        <v>1.6503819999999999E-2</v>
      </c>
      <c r="S241" t="s">
        <v>3</v>
      </c>
      <c r="T241">
        <v>16.503820000000001</v>
      </c>
      <c r="U241" t="s">
        <v>4</v>
      </c>
      <c r="V241">
        <v>16503.821</v>
      </c>
      <c r="W241" t="s">
        <v>5</v>
      </c>
      <c r="X241" t="s">
        <v>6</v>
      </c>
      <c r="Y241">
        <v>60.59202896</v>
      </c>
      <c r="AB241" t="s">
        <v>7</v>
      </c>
      <c r="AC241">
        <v>100</v>
      </c>
      <c r="AD241" t="s">
        <v>2</v>
      </c>
      <c r="AE241">
        <v>3.3662999999999998E-2</v>
      </c>
      <c r="AF241" t="s">
        <v>3</v>
      </c>
      <c r="AG241">
        <v>33.662999999999997</v>
      </c>
      <c r="AH241" t="s">
        <v>4</v>
      </c>
      <c r="AI241">
        <v>33662.997000000003</v>
      </c>
      <c r="AJ241" t="s">
        <v>5</v>
      </c>
      <c r="AK241" t="s">
        <v>6</v>
      </c>
      <c r="AL241">
        <v>29.706208270000001</v>
      </c>
      <c r="AN241" s="8">
        <f>L241/AL241</f>
        <v>26.772461498668406</v>
      </c>
      <c r="AP241" t="s">
        <v>7</v>
      </c>
      <c r="AQ241">
        <v>100</v>
      </c>
      <c r="AR241" t="s">
        <v>2</v>
      </c>
      <c r="AS241">
        <v>2.9121640000000001E-2</v>
      </c>
      <c r="AT241" t="s">
        <v>3</v>
      </c>
      <c r="AU241">
        <v>29.121639999999999</v>
      </c>
      <c r="AV241" t="s">
        <v>4</v>
      </c>
      <c r="AW241">
        <v>29121.635999999999</v>
      </c>
      <c r="AX241" t="s">
        <v>5</v>
      </c>
      <c r="AY241" t="s">
        <v>6</v>
      </c>
      <c r="AZ241">
        <v>34.338730150000004</v>
      </c>
      <c r="BB241" s="8">
        <f>Y241/AZ241</f>
        <v>1.7645390116442612</v>
      </c>
    </row>
    <row r="243" spans="1:54" x14ac:dyDescent="0.3">
      <c r="A243">
        <v>11</v>
      </c>
      <c r="B243" t="s">
        <v>57</v>
      </c>
      <c r="O243" t="s">
        <v>57</v>
      </c>
      <c r="AB243" t="s">
        <v>57</v>
      </c>
      <c r="AP243" t="s">
        <v>57</v>
      </c>
    </row>
    <row r="244" spans="1:54" x14ac:dyDescent="0.3">
      <c r="B244" t="s">
        <v>1</v>
      </c>
      <c r="C244">
        <v>1</v>
      </c>
      <c r="D244" t="s">
        <v>2</v>
      </c>
      <c r="E244">
        <v>3.0174400000000001E-2</v>
      </c>
      <c r="F244" t="s">
        <v>3</v>
      </c>
      <c r="G244">
        <v>30.174399999999999</v>
      </c>
      <c r="H244" t="s">
        <v>4</v>
      </c>
      <c r="I244">
        <v>30174.400000000001</v>
      </c>
      <c r="J244" t="s">
        <v>5</v>
      </c>
      <c r="K244" t="s">
        <v>6</v>
      </c>
      <c r="L244">
        <v>33.140675539999997</v>
      </c>
      <c r="O244" t="s">
        <v>1</v>
      </c>
      <c r="P244">
        <v>1</v>
      </c>
      <c r="Q244" t="s">
        <v>2</v>
      </c>
      <c r="R244">
        <v>3.11162E-2</v>
      </c>
      <c r="S244" t="s">
        <v>3</v>
      </c>
      <c r="T244">
        <v>31.116199999999999</v>
      </c>
      <c r="U244" t="s">
        <v>4</v>
      </c>
      <c r="V244">
        <v>31116.2</v>
      </c>
      <c r="W244" t="s">
        <v>5</v>
      </c>
      <c r="X244" t="s">
        <v>6</v>
      </c>
      <c r="Y244">
        <v>32.13760035</v>
      </c>
      <c r="AB244" t="s">
        <v>1</v>
      </c>
      <c r="AC244">
        <v>1</v>
      </c>
      <c r="AD244" t="s">
        <v>2</v>
      </c>
      <c r="AE244">
        <v>6.5024899999999997E-2</v>
      </c>
      <c r="AF244" t="s">
        <v>3</v>
      </c>
      <c r="AG244">
        <v>65.024900000000002</v>
      </c>
      <c r="AH244" t="s">
        <v>4</v>
      </c>
      <c r="AI244">
        <v>65024.9</v>
      </c>
      <c r="AJ244" t="s">
        <v>5</v>
      </c>
      <c r="AK244" t="s">
        <v>6</v>
      </c>
      <c r="AL244">
        <v>15.37872415</v>
      </c>
      <c r="AN244" s="8">
        <f>L244/AL244</f>
        <v>2.1549691129611683</v>
      </c>
      <c r="AP244" t="s">
        <v>1</v>
      </c>
      <c r="AQ244">
        <v>1</v>
      </c>
      <c r="AR244" t="s">
        <v>2</v>
      </c>
      <c r="AS244">
        <v>6.5720899999999999E-2</v>
      </c>
      <c r="AT244" t="s">
        <v>3</v>
      </c>
      <c r="AU244">
        <v>65.7209</v>
      </c>
      <c r="AV244" t="s">
        <v>4</v>
      </c>
      <c r="AW244">
        <v>65720.899999999994</v>
      </c>
      <c r="AX244" t="s">
        <v>5</v>
      </c>
      <c r="AY244" t="s">
        <v>6</v>
      </c>
      <c r="AZ244">
        <v>15.21585979</v>
      </c>
      <c r="BB244" s="8">
        <f>Y244/AZ244</f>
        <v>2.1121120195337975</v>
      </c>
    </row>
    <row r="245" spans="1:54" x14ac:dyDescent="0.3">
      <c r="B245" t="s">
        <v>7</v>
      </c>
      <c r="C245">
        <v>100</v>
      </c>
      <c r="D245" t="s">
        <v>2</v>
      </c>
      <c r="E245">
        <v>2.1419799999999999E-3</v>
      </c>
      <c r="F245" t="s">
        <v>3</v>
      </c>
      <c r="G245">
        <v>2.1419800000000002</v>
      </c>
      <c r="H245" t="s">
        <v>4</v>
      </c>
      <c r="I245">
        <v>2141.9749999999999</v>
      </c>
      <c r="J245" t="s">
        <v>5</v>
      </c>
      <c r="K245" t="s">
        <v>6</v>
      </c>
      <c r="L245">
        <v>466.85885689999998</v>
      </c>
      <c r="O245" t="s">
        <v>7</v>
      </c>
      <c r="P245">
        <v>100</v>
      </c>
      <c r="Q245" t="s">
        <v>2</v>
      </c>
      <c r="R245">
        <v>2.6980210000000001E-2</v>
      </c>
      <c r="S245" t="s">
        <v>3</v>
      </c>
      <c r="T245">
        <v>26.98021</v>
      </c>
      <c r="U245" t="s">
        <v>4</v>
      </c>
      <c r="V245">
        <v>26980.21</v>
      </c>
      <c r="W245" t="s">
        <v>5</v>
      </c>
      <c r="X245" t="s">
        <v>6</v>
      </c>
      <c r="Y245">
        <v>37.064203730000003</v>
      </c>
      <c r="AB245" t="s">
        <v>7</v>
      </c>
      <c r="AC245">
        <v>100</v>
      </c>
      <c r="AD245" t="s">
        <v>2</v>
      </c>
      <c r="AE245">
        <v>3.505279E-2</v>
      </c>
      <c r="AF245" t="s">
        <v>3</v>
      </c>
      <c r="AG245">
        <v>35.052790000000002</v>
      </c>
      <c r="AH245" t="s">
        <v>4</v>
      </c>
      <c r="AI245">
        <v>35052.785000000003</v>
      </c>
      <c r="AJ245" t="s">
        <v>5</v>
      </c>
      <c r="AK245" t="s">
        <v>6</v>
      </c>
      <c r="AL245">
        <v>28.528403659999999</v>
      </c>
      <c r="AN245" s="8">
        <f>L245/AL245</f>
        <v>16.364703138107519</v>
      </c>
      <c r="AP245" t="s">
        <v>7</v>
      </c>
      <c r="AQ245">
        <v>100</v>
      </c>
      <c r="AR245" t="s">
        <v>2</v>
      </c>
      <c r="AS245">
        <v>3.8680579999999999E-2</v>
      </c>
      <c r="AT245" t="s">
        <v>3</v>
      </c>
      <c r="AU245">
        <v>38.680579999999999</v>
      </c>
      <c r="AV245" t="s">
        <v>4</v>
      </c>
      <c r="AW245">
        <v>38680.582000000002</v>
      </c>
      <c r="AX245" t="s">
        <v>5</v>
      </c>
      <c r="AY245" t="s">
        <v>6</v>
      </c>
      <c r="AZ245">
        <v>25.852765089999998</v>
      </c>
      <c r="BB245" s="8">
        <f>Y245/AZ245</f>
        <v>1.4336649716566161</v>
      </c>
    </row>
    <row r="247" spans="1:54" x14ac:dyDescent="0.3">
      <c r="K247" t="s">
        <v>99</v>
      </c>
      <c r="L247">
        <f>MIN(L4:L245)</f>
        <v>0.90151782999999996</v>
      </c>
      <c r="X247" t="s">
        <v>99</v>
      </c>
      <c r="Y247">
        <f>MIN(Y4:Y245)</f>
        <v>0.92065271999999998</v>
      </c>
      <c r="AK247" t="s">
        <v>99</v>
      </c>
      <c r="AL247">
        <f>MIN(AL4:AL245)</f>
        <v>0.14024987999999999</v>
      </c>
      <c r="AM247" t="s">
        <v>100</v>
      </c>
      <c r="AN247">
        <f>MIN(AN4:AN245)</f>
        <v>0.60716905519274811</v>
      </c>
      <c r="AY247" t="s">
        <v>99</v>
      </c>
      <c r="AZ247">
        <f>MIN(AZ4:AZ245)</f>
        <v>0.13530285</v>
      </c>
      <c r="BA247" t="s">
        <v>100</v>
      </c>
      <c r="BB247">
        <f>MIN(BB4:BB245)</f>
        <v>1.0237565394183441</v>
      </c>
    </row>
    <row r="248" spans="1:54" x14ac:dyDescent="0.3">
      <c r="K248" t="s">
        <v>12</v>
      </c>
      <c r="L248">
        <f>MAX(L4:L245)</f>
        <v>927.16472100999999</v>
      </c>
      <c r="X248" t="s">
        <v>12</v>
      </c>
      <c r="Y248">
        <f>MAX(Y4:Y245)</f>
        <v>1444.99691493</v>
      </c>
      <c r="AK248" t="s">
        <v>12</v>
      </c>
      <c r="AL248">
        <f>MAX(AL4:AL245)</f>
        <v>29.71521826</v>
      </c>
      <c r="AM248" t="s">
        <v>101</v>
      </c>
      <c r="AN248">
        <f>MAX(AN4:AN245)</f>
        <v>164.08207351631589</v>
      </c>
      <c r="AY248" t="s">
        <v>12</v>
      </c>
      <c r="AZ248">
        <f>MAX(AZ4:AZ245)</f>
        <v>68.958854389999999</v>
      </c>
      <c r="BA248" t="s">
        <v>101</v>
      </c>
      <c r="BB248">
        <f>MAX(BB4:BB245)</f>
        <v>112.10950762544275</v>
      </c>
    </row>
    <row r="249" spans="1:54" x14ac:dyDescent="0.3">
      <c r="AN249" s="8"/>
    </row>
    <row r="250" spans="1:54" ht="43.2" x14ac:dyDescent="0.3">
      <c r="I250" s="5" t="s">
        <v>104</v>
      </c>
      <c r="J250">
        <f>L248/30</f>
        <v>30.905490700333335</v>
      </c>
      <c r="K250" s="5" t="s">
        <v>102</v>
      </c>
      <c r="L250">
        <f>L248/L247</f>
        <v>1028.4485676894487</v>
      </c>
      <c r="V250" s="5" t="s">
        <v>104</v>
      </c>
      <c r="W250">
        <f>Y248/30</f>
        <v>48.166563830999998</v>
      </c>
      <c r="X250" s="5" t="s">
        <v>102</v>
      </c>
      <c r="Y250">
        <f>Y248/Y247</f>
        <v>1569.5352694227636</v>
      </c>
      <c r="AK250" s="5" t="s">
        <v>102</v>
      </c>
      <c r="AL250">
        <f>AL248/AL247</f>
        <v>211.87339525709399</v>
      </c>
      <c r="AY250" s="5" t="s">
        <v>102</v>
      </c>
      <c r="AZ250">
        <f>AZ248/AZ247</f>
        <v>509.66298485212985</v>
      </c>
    </row>
    <row r="251" spans="1:54" ht="43.2" x14ac:dyDescent="0.3">
      <c r="K251" s="5" t="s">
        <v>103</v>
      </c>
      <c r="L251">
        <f>L248/Python!B7</f>
        <v>170.70731082768989</v>
      </c>
      <c r="X251" s="5" t="s">
        <v>103</v>
      </c>
      <c r="Y251">
        <f>Y248/Python!C7</f>
        <v>15.379906143063286</v>
      </c>
    </row>
    <row r="252" spans="1:54" x14ac:dyDescent="0.3">
      <c r="AN252" s="8"/>
    </row>
    <row r="253" spans="1:54" x14ac:dyDescent="0.3">
      <c r="AN253" s="8"/>
    </row>
    <row r="256" spans="1:54" x14ac:dyDescent="0.3">
      <c r="AN256" s="8"/>
    </row>
    <row r="257" spans="40:40" x14ac:dyDescent="0.3">
      <c r="AN257" s="8"/>
    </row>
    <row r="260" spans="40:40" x14ac:dyDescent="0.3">
      <c r="AN260" s="8"/>
    </row>
    <row r="261" spans="40:40" x14ac:dyDescent="0.3">
      <c r="AN261" s="8"/>
    </row>
    <row r="264" spans="40:40" x14ac:dyDescent="0.3">
      <c r="AN264" s="8"/>
    </row>
    <row r="265" spans="40:40" x14ac:dyDescent="0.3">
      <c r="AN265" s="8"/>
    </row>
    <row r="268" spans="40:40" x14ac:dyDescent="0.3">
      <c r="AN268" s="8"/>
    </row>
    <row r="269" spans="40:40" x14ac:dyDescent="0.3">
      <c r="AN269" s="8"/>
    </row>
    <row r="272" spans="40:40" x14ac:dyDescent="0.3">
      <c r="AN272" s="8"/>
    </row>
    <row r="273" spans="40:40" x14ac:dyDescent="0.3">
      <c r="AN273" s="8"/>
    </row>
    <row r="276" spans="40:40" x14ac:dyDescent="0.3">
      <c r="AN276" s="8"/>
    </row>
    <row r="277" spans="40:40" x14ac:dyDescent="0.3">
      <c r="AN277" s="8"/>
    </row>
    <row r="280" spans="40:40" x14ac:dyDescent="0.3">
      <c r="AN280" s="8"/>
    </row>
    <row r="281" spans="40:40" x14ac:dyDescent="0.3">
      <c r="AN281" s="8"/>
    </row>
  </sheetData>
  <mergeCells count="4">
    <mergeCell ref="B1:L1"/>
    <mergeCell ref="O1:Y1"/>
    <mergeCell ref="AB1:AL1"/>
    <mergeCell ref="AP1:AZ1"/>
  </mergeCells>
  <conditionalFormatting sqref="L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7:L2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45">
    <cfRule type="expression" dxfId="2" priority="3">
      <formula>B3&lt;&gt;O3</formula>
    </cfRule>
  </conditionalFormatting>
  <conditionalFormatting sqref="Y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6 Y249 Y252:Y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7:Y2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45">
    <cfRule type="expression" dxfId="1" priority="2">
      <formula>B3&lt;&gt;AB3</formula>
    </cfRule>
  </conditionalFormatting>
  <conditionalFormatting sqref="AL1:AM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M249 AL251:AM1048576 AM2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245">
    <cfRule type="expression" dxfId="0" priority="1">
      <formula>B3&lt;&gt;AP3</formula>
    </cfRule>
  </conditionalFormatting>
  <conditionalFormatting sqref="AZ247:AZ2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246 AZ249:BA249 AZ251:BA1048576 BA2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47:BA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0FE-E5C9-42B6-9F3F-D8E70BD5B7FC}">
  <dimension ref="A1:A66"/>
  <sheetViews>
    <sheetView workbookViewId="0">
      <selection activeCell="H15" sqref="H15"/>
    </sheetView>
  </sheetViews>
  <sheetFormatPr defaultRowHeight="14.4" x14ac:dyDescent="0.3"/>
  <sheetData>
    <row r="1" spans="1:1" x14ac:dyDescent="0.3">
      <c r="A1" t="s">
        <v>59</v>
      </c>
    </row>
    <row r="2" spans="1:1" x14ac:dyDescent="0.3">
      <c r="A2" t="s">
        <v>60</v>
      </c>
    </row>
    <row r="3" spans="1:1" x14ac:dyDescent="0.3">
      <c r="A3" t="s">
        <v>61</v>
      </c>
    </row>
    <row r="4" spans="1:1" x14ac:dyDescent="0.3">
      <c r="A4" t="s">
        <v>62</v>
      </c>
    </row>
    <row r="5" spans="1:1" x14ac:dyDescent="0.3">
      <c r="A5" t="s">
        <v>63</v>
      </c>
    </row>
    <row r="6" spans="1:1" x14ac:dyDescent="0.3">
      <c r="A6" t="s">
        <v>64</v>
      </c>
    </row>
    <row r="7" spans="1:1" x14ac:dyDescent="0.3">
      <c r="A7" t="s">
        <v>65</v>
      </c>
    </row>
    <row r="8" spans="1:1" x14ac:dyDescent="0.3">
      <c r="A8" t="s">
        <v>66</v>
      </c>
    </row>
    <row r="9" spans="1:1" x14ac:dyDescent="0.3">
      <c r="A9" t="s">
        <v>67</v>
      </c>
    </row>
    <row r="10" spans="1:1" x14ac:dyDescent="0.3">
      <c r="A10" t="s">
        <v>68</v>
      </c>
    </row>
    <row r="11" spans="1:1" x14ac:dyDescent="0.3">
      <c r="A11" t="s">
        <v>69</v>
      </c>
    </row>
    <row r="12" spans="1:1" x14ac:dyDescent="0.3">
      <c r="A12" t="s">
        <v>70</v>
      </c>
    </row>
    <row r="14" spans="1:1" x14ac:dyDescent="0.3">
      <c r="A14" t="s">
        <v>71</v>
      </c>
    </row>
    <row r="15" spans="1:1" x14ac:dyDescent="0.3">
      <c r="A15" t="s">
        <v>62</v>
      </c>
    </row>
    <row r="16" spans="1:1" x14ac:dyDescent="0.3">
      <c r="A16" t="s">
        <v>63</v>
      </c>
    </row>
    <row r="17" spans="1:1" x14ac:dyDescent="0.3">
      <c r="A17" t="s">
        <v>72</v>
      </c>
    </row>
    <row r="18" spans="1:1" x14ac:dyDescent="0.3">
      <c r="A18" t="s">
        <v>73</v>
      </c>
    </row>
    <row r="19" spans="1:1" x14ac:dyDescent="0.3">
      <c r="A19" t="s">
        <v>66</v>
      </c>
    </row>
    <row r="20" spans="1:1" x14ac:dyDescent="0.3">
      <c r="A20" t="s">
        <v>74</v>
      </c>
    </row>
    <row r="21" spans="1:1" x14ac:dyDescent="0.3">
      <c r="A21" t="s">
        <v>75</v>
      </c>
    </row>
    <row r="22" spans="1:1" x14ac:dyDescent="0.3">
      <c r="A22" t="s">
        <v>69</v>
      </c>
    </row>
    <row r="23" spans="1:1" x14ac:dyDescent="0.3">
      <c r="A23" t="s">
        <v>70</v>
      </c>
    </row>
    <row r="25" spans="1:1" x14ac:dyDescent="0.3">
      <c r="A25" t="s">
        <v>61</v>
      </c>
    </row>
    <row r="26" spans="1:1" x14ac:dyDescent="0.3">
      <c r="A26" t="s">
        <v>62</v>
      </c>
    </row>
    <row r="27" spans="1:1" x14ac:dyDescent="0.3">
      <c r="A27" t="s">
        <v>63</v>
      </c>
    </row>
    <row r="28" spans="1:1" x14ac:dyDescent="0.3">
      <c r="A28" t="s">
        <v>64</v>
      </c>
    </row>
    <row r="29" spans="1:1" x14ac:dyDescent="0.3">
      <c r="A29" t="s">
        <v>65</v>
      </c>
    </row>
    <row r="30" spans="1:1" x14ac:dyDescent="0.3">
      <c r="A30" t="s">
        <v>66</v>
      </c>
    </row>
    <row r="31" spans="1:1" x14ac:dyDescent="0.3">
      <c r="A31" t="s">
        <v>67</v>
      </c>
    </row>
    <row r="32" spans="1:1" x14ac:dyDescent="0.3">
      <c r="A32" t="s">
        <v>68</v>
      </c>
    </row>
    <row r="33" spans="1:1" x14ac:dyDescent="0.3">
      <c r="A33" t="s">
        <v>69</v>
      </c>
    </row>
    <row r="34" spans="1:1" x14ac:dyDescent="0.3">
      <c r="A34" t="s">
        <v>70</v>
      </c>
    </row>
    <row r="36" spans="1:1" x14ac:dyDescent="0.3">
      <c r="A36" t="s">
        <v>76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77</v>
      </c>
    </row>
    <row r="40" spans="1:1" x14ac:dyDescent="0.3">
      <c r="A40" t="s">
        <v>78</v>
      </c>
    </row>
    <row r="41" spans="1:1" x14ac:dyDescent="0.3">
      <c r="A41" t="s">
        <v>79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7" spans="1:1" x14ac:dyDescent="0.3">
      <c r="A47" t="s">
        <v>80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72</v>
      </c>
    </row>
    <row r="51" spans="1:1" x14ac:dyDescent="0.3">
      <c r="A51" t="s">
        <v>73</v>
      </c>
    </row>
    <row r="52" spans="1:1" x14ac:dyDescent="0.3">
      <c r="A52" t="s">
        <v>81</v>
      </c>
    </row>
    <row r="53" spans="1:1" x14ac:dyDescent="0.3">
      <c r="A53" t="s">
        <v>82</v>
      </c>
    </row>
    <row r="54" spans="1:1" x14ac:dyDescent="0.3">
      <c r="A54" t="s">
        <v>75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83</v>
      </c>
    </row>
    <row r="58" spans="1:1" x14ac:dyDescent="0.3">
      <c r="A58" t="s">
        <v>83</v>
      </c>
    </row>
    <row r="59" spans="1:1" x14ac:dyDescent="0.3">
      <c r="A59" t="s">
        <v>83</v>
      </c>
    </row>
    <row r="60" spans="1:1" x14ac:dyDescent="0.3">
      <c r="A60" t="s">
        <v>84</v>
      </c>
    </row>
    <row r="61" spans="1:1" x14ac:dyDescent="0.3">
      <c r="A61" t="s">
        <v>85</v>
      </c>
    </row>
    <row r="62" spans="1:1" x14ac:dyDescent="0.3">
      <c r="A62" t="s">
        <v>86</v>
      </c>
    </row>
    <row r="63" spans="1:1" x14ac:dyDescent="0.3">
      <c r="A63" t="s">
        <v>87</v>
      </c>
    </row>
    <row r="64" spans="1:1" x14ac:dyDescent="0.3">
      <c r="A64" t="s">
        <v>88</v>
      </c>
    </row>
    <row r="66" spans="1:1" x14ac:dyDescent="0.3">
      <c r="A6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</vt:lpstr>
      <vt:lpstr>JavaScript</vt:lpstr>
      <vt:lpstr>Intel Core i9-9900K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Bogia, Douglas P</dc:creator>
  <cp:lastModifiedBy>Douglas P. Bogia</cp:lastModifiedBy>
  <dcterms:created xsi:type="dcterms:W3CDTF">2023-05-26T19:29:46Z</dcterms:created>
  <dcterms:modified xsi:type="dcterms:W3CDTF">2023-10-24T17:05:46Z</dcterms:modified>
</cp:coreProperties>
</file>