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bogia\source\repos\flatten360image\EquiRectangular\src\DPC++\"/>
    </mc:Choice>
  </mc:AlternateContent>
  <xr:revisionPtr revIDLastSave="0" documentId="13_ncr:1_{0924FFAE-8ACC-4ED8-8C42-EA6C0CB0ACBA}" xr6:coauthVersionLast="47" xr6:coauthVersionMax="47" xr10:uidLastSave="{00000000-0000-0000-0000-000000000000}"/>
  <bookViews>
    <workbookView xWindow="19090" yWindow="-11100" windowWidth="38620" windowHeight="21820" activeTab="2" xr2:uid="{00000000-000D-0000-FFFF-FFFF00000000}"/>
  </bookViews>
  <sheets>
    <sheet name="Python" sheetId="4" r:id="rId1"/>
    <sheet name="JavaScript" sheetId="7" r:id="rId2"/>
    <sheet name="Intel Core i9-9900K" sheetId="5" r:id="rId3"/>
    <sheet name="Config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51" i="5" l="1"/>
  <c r="AZ248" i="5"/>
  <c r="AZ250" i="5" s="1"/>
  <c r="AZ247" i="5"/>
  <c r="Y248" i="5"/>
  <c r="W250" i="5" s="1"/>
  <c r="Y247" i="5"/>
  <c r="L248" i="5"/>
  <c r="L251" i="5" s="1"/>
  <c r="L247" i="5"/>
  <c r="AL248" i="5"/>
  <c r="AL250" i="5" s="1"/>
  <c r="AL247" i="5"/>
  <c r="BB245" i="5"/>
  <c r="BB244" i="5"/>
  <c r="BB241" i="5"/>
  <c r="BB240" i="5"/>
  <c r="BB237" i="5"/>
  <c r="BB236" i="5"/>
  <c r="BB233" i="5"/>
  <c r="BB232" i="5"/>
  <c r="BB229" i="5"/>
  <c r="BB228" i="5"/>
  <c r="BB225" i="5"/>
  <c r="BB224" i="5"/>
  <c r="BB221" i="5"/>
  <c r="BB220" i="5"/>
  <c r="BB217" i="5"/>
  <c r="BB216" i="5"/>
  <c r="BB213" i="5"/>
  <c r="BB212" i="5"/>
  <c r="BB209" i="5"/>
  <c r="BB208" i="5"/>
  <c r="BB205" i="5"/>
  <c r="BB204" i="5"/>
  <c r="BB201" i="5"/>
  <c r="BB200" i="5"/>
  <c r="BB197" i="5"/>
  <c r="BB196" i="5"/>
  <c r="BB193" i="5"/>
  <c r="BB192" i="5"/>
  <c r="BB189" i="5"/>
  <c r="BB188" i="5"/>
  <c r="BB185" i="5"/>
  <c r="BB184" i="5"/>
  <c r="BB181" i="5"/>
  <c r="BB180" i="5"/>
  <c r="BB177" i="5"/>
  <c r="BB176" i="5"/>
  <c r="BB173" i="5"/>
  <c r="BB172" i="5"/>
  <c r="BB169" i="5"/>
  <c r="BB168" i="5"/>
  <c r="BB165" i="5"/>
  <c r="BB164" i="5"/>
  <c r="BB161" i="5"/>
  <c r="BB160" i="5"/>
  <c r="BB157" i="5"/>
  <c r="BB156" i="5"/>
  <c r="BB153" i="5"/>
  <c r="BB152" i="5"/>
  <c r="BB149" i="5"/>
  <c r="BB148" i="5"/>
  <c r="BB145" i="5"/>
  <c r="BB144" i="5"/>
  <c r="BB141" i="5"/>
  <c r="BB140" i="5"/>
  <c r="BB137" i="5"/>
  <c r="BB136" i="5"/>
  <c r="BB133" i="5"/>
  <c r="BB132" i="5"/>
  <c r="BB129" i="5"/>
  <c r="BB128" i="5"/>
  <c r="BB125" i="5"/>
  <c r="BB124" i="5"/>
  <c r="BB121" i="5"/>
  <c r="BB120" i="5"/>
  <c r="BB117" i="5"/>
  <c r="BB116" i="5"/>
  <c r="BB113" i="5"/>
  <c r="BB112" i="5"/>
  <c r="BB109" i="5"/>
  <c r="BB108" i="5"/>
  <c r="BB105" i="5"/>
  <c r="BB104" i="5"/>
  <c r="BB101" i="5"/>
  <c r="BB100" i="5"/>
  <c r="BB97" i="5"/>
  <c r="BB96" i="5"/>
  <c r="BB93" i="5"/>
  <c r="BB92" i="5"/>
  <c r="BB89" i="5"/>
  <c r="BB88" i="5"/>
  <c r="BB85" i="5"/>
  <c r="BB84" i="5"/>
  <c r="BB81" i="5"/>
  <c r="BB80" i="5"/>
  <c r="BB77" i="5"/>
  <c r="BB76" i="5"/>
  <c r="BB73" i="5"/>
  <c r="BB72" i="5"/>
  <c r="BB69" i="5"/>
  <c r="BB68" i="5"/>
  <c r="BB65" i="5"/>
  <c r="BB64" i="5"/>
  <c r="BB61" i="5"/>
  <c r="BB60" i="5"/>
  <c r="BB57" i="5"/>
  <c r="BB56" i="5"/>
  <c r="BB53" i="5"/>
  <c r="BB52" i="5"/>
  <c r="BB49" i="5"/>
  <c r="BB48" i="5"/>
  <c r="BB45" i="5"/>
  <c r="BB44" i="5"/>
  <c r="BB41" i="5"/>
  <c r="BB40" i="5"/>
  <c r="BB37" i="5"/>
  <c r="BB36" i="5"/>
  <c r="BB33" i="5"/>
  <c r="BB32" i="5"/>
  <c r="BB29" i="5"/>
  <c r="BB28" i="5"/>
  <c r="BB25" i="5"/>
  <c r="BB24" i="5"/>
  <c r="BB21" i="5"/>
  <c r="BB20" i="5"/>
  <c r="BB17" i="5"/>
  <c r="BB16" i="5"/>
  <c r="BB13" i="5"/>
  <c r="BB12" i="5"/>
  <c r="BB9" i="5"/>
  <c r="BB8" i="5"/>
  <c r="BB5" i="5"/>
  <c r="BB4" i="5"/>
  <c r="A4" i="7"/>
  <c r="H7" i="4"/>
  <c r="C7" i="4"/>
  <c r="J7" i="4"/>
  <c r="G7" i="4"/>
  <c r="B7" i="4"/>
  <c r="BB248" i="5" l="1"/>
  <c r="L250" i="5"/>
  <c r="Y250" i="5"/>
  <c r="J250" i="5"/>
  <c r="BB247" i="5"/>
  <c r="AN248" i="5"/>
  <c r="AN247" i="5"/>
  <c r="K7" i="4"/>
</calcChain>
</file>

<file path=xl/sharedStrings.xml><?xml version="1.0" encoding="utf-8"?>
<sst xmlns="http://schemas.openxmlformats.org/spreadsheetml/2006/main" count="3278" uniqueCount="105">
  <si>
    <t>V1 Equi2Rect reprojection.</t>
  </si>
  <si>
    <t xml:space="preserve">         warmup</t>
  </si>
  <si>
    <t>s</t>
  </si>
  <si>
    <t>ms</t>
  </si>
  <si>
    <t>us</t>
  </si>
  <si>
    <t xml:space="preserve"> FPS</t>
  </si>
  <si>
    <t>times averaging</t>
  </si>
  <si>
    <t>V2 Single loop point by point conversion from equirectangular to flat.  Array of structure row/column layout.</t>
  </si>
  <si>
    <t>V2 Single loop point by point conversion from equirectangular to flat.  Two arrays for X and Y points.</t>
  </si>
  <si>
    <t>Results gathered from Intel i9-9900K machine</t>
  </si>
  <si>
    <t>py 360SampleV2.py</t>
  </si>
  <si>
    <t>Max FPS</t>
  </si>
  <si>
    <t>FPS</t>
  </si>
  <si>
    <t>Standard Distribution of Python version 3.9.13</t>
  </si>
  <si>
    <t>Moving camera perspective</t>
  </si>
  <si>
    <t>Changing images</t>
  </si>
  <si>
    <t>Intel Distribution of Python version 3.9.16</t>
  </si>
  <si>
    <t>Ave FPS</t>
  </si>
  <si>
    <t>DpcppRemapping: Computes a Remapping algorithm using oneAPI's DPC++ Universal Shared Memory on Intel(R) OpenCL Intel(R) Core(TM) i9-9900K CPU @ 3.60GHz 2023.16.6.0.28_042959</t>
  </si>
  <si>
    <t>DpcppRemapping: Computes a Remapping algorithm using oneAPI's DPC++ Universal Shared Memory on Intel(R) OpenCL HD Graphics Intel(R) UHD Graphics 630 31.0.101.2125</t>
  </si>
  <si>
    <t>DpcppRemapping: Computes a Remapping algorithm using oneAPI's DPC++ Universal Shared Memory on Intel(R) Level-Zero Intel(R) UHD Graphics 630 1.3.0</t>
  </si>
  <si>
    <t>DpcppRemappingV2: Single kernel vs 3 kernels using oneAPI's DPC++ Universal Shared Memory on Intel(R) OpenCL Intel(R) Core(TM) i9-9900K CPU @ 3.60GHz 2023.16.6.0.28_042959</t>
  </si>
  <si>
    <t>DpcppRemappingV2: Single kernel vs 3 kernels using oneAPI's DPC++ Device Memory on Intel(R) OpenCL Intel(R) Core(TM) i9-9900K CPU @ 3.60GHz 2023.16.6.0.28_042959</t>
  </si>
  <si>
    <t>DpcppRemappingV2: Single kernel vs 3 kernels using oneAPI's DPC++ Universal Shared Memory on Intel(R) OpenCL HD Graphics Intel(R) UHD Graphics 630 31.0.101.2125</t>
  </si>
  <si>
    <t>DpcppRemappingV2: Single kernel vs 3 kernels using oneAPI's DPC++ Device Memory on Intel(R) OpenCL HD Graphics Intel(R) UHD Graphics 630 31.0.101.2125</t>
  </si>
  <si>
    <t>DpcppRemappingV2: Single kernel vs 3 kernels using oneAPI's DPC++ Universal Shared Memory on Intel(R) Level-Zero Intel(R) UHD Graphics 630 1.3.0</t>
  </si>
  <si>
    <t>DpcppRemappingV2: Single kernel vs 3 kernels using oneAPI's DPC++ Device Memory on Intel(R) Level-Zero Intel(R) UHD Graphics 630 1.3.0</t>
  </si>
  <si>
    <t>DpcppRemappingV3: Computes a Remapping algorithm using oneAPI's DPC++ parallel_for_work_group &amp; Universal Shared Memory on Intel(R) OpenCL Intel(R) Core(TM) i9-9900K CPU @ 3.60GHz 2023.16.6.0.28_042959</t>
  </si>
  <si>
    <t>DpcppRemappingV3: Computes a Remapping algorithm using oneAPI's DPC++ parallel_for_work_group &amp; Device Memory on Intel(R) OpenCL Intel(R) Core(TM) i9-9900K CPU @ 3.60GHz 2023.16.6.0.28_042959</t>
  </si>
  <si>
    <t>DpcppRemappingV3: Computes a Remapping algorithm using oneAPI's DPC++ parallel_for_work_group &amp; Universal Shared Memory on Intel(R) OpenCL HD Graphics Intel(R) UHD Graphics 630 31.0.101.2125</t>
  </si>
  <si>
    <t>DpcppRemappingV3: Computes a Remapping algorithm using oneAPI's DPC++ parallel_for_work_group &amp; Device Memory on Intel(R) OpenCL HD Graphics Intel(R) UHD Graphics 630 31.0.101.2125</t>
  </si>
  <si>
    <t>DpcppRemappingV3: Computes a Remapping algorithm using oneAPI's DPC++ parallel_for_work_group &amp; Universal Shared Memory on Intel(R) Level-Zero Intel(R) UHD Graphics 630 1.3.0</t>
  </si>
  <si>
    <t>DpcppRemappingV3: Computes a Remapping algorithm using oneAPI's DPC++ parallel_for_work_group &amp; Device Memory on Intel(R) Level-Zero Intel(R) UHD Graphics 630 1.3.0</t>
  </si>
  <si>
    <t>DpcppRemappingV4: Computes a Remapping algorithm using oneAPI's DPC++ sub-groups to reduce scatter with Universal Shared Memory on Intel(R) OpenCL Intel(R) Core(TM) i9-9900K CPU @ 3.60GHz 2023.16.6.0.28_042959</t>
  </si>
  <si>
    <t>DpcppRemappingV4: Computes a Remapping algorithm using oneAPI's DPC++ sub-groups to reduce scatter with  Device Memory on Intel(R) OpenCL Intel(R) Core(TM) i9-9900K CPU @ 3.60GHz 2023.16.6.0.28_042959</t>
  </si>
  <si>
    <t>DpcppRemappingV4: Computes a Remapping algorithm using oneAPI's DPC++ sub-groups to reduce scatter with Universal Shared Memory on Intel(R) OpenCL HD Graphics Intel(R) UHD Graphics 630 31.0.101.2125</t>
  </si>
  <si>
    <t>DpcppRemappingV4: Computes a Remapping algorithm using oneAPI's DPC++ sub-groups to reduce scatter with  Device Memory on Intel(R) OpenCL HD Graphics Intel(R) UHD Graphics 630 31.0.101.2125</t>
  </si>
  <si>
    <t>DpcppRemappingV4: Computes a Remapping algorithm using oneAPI's DPC++ sub-groups to reduce scatter with Universal Shared Memory on Intel(R) Level-Zero Intel(R) UHD Graphics 630 1.3.0</t>
  </si>
  <si>
    <t>DpcppRemappingV4: Computes a Remapping algorithm using oneAPI's DPC++ sub-groups to reduce scatter with  Device Memory on Intel(R) Level-Zero Intel(R) UHD Graphics 630 1.3.0</t>
  </si>
  <si>
    <t>DpcppRemappingV5: DpcppRemappingV2 and optimized ExtractFrame using DPC++ and USM Intel(R) OpenCL Intel(R) Core(TM) i9-9900K CPU @ 3.60GHz 2023.16.6.0.28_042959</t>
  </si>
  <si>
    <t>DpcppRemappingV5: DpcppRemappingV2 and optimized ExtractFrame using DPC++ and Device Memory on Intel(R) OpenCL Intel(R) Core(TM) i9-9900K CPU @ 3.60GHz 2023.16.6.0.28_042959</t>
  </si>
  <si>
    <t>DpcppRemappingV5: DpcppRemappingV2 and optimized ExtractFrame using DPC++ and USM Intel(R) OpenCL HD Graphics Intel(R) UHD Graphics 630 31.0.101.2125</t>
  </si>
  <si>
    <t>DpcppRemappingV5: DpcppRemappingV2 and optimized ExtractFrame using DPC++ and Device Memory on Intel(R) OpenCL HD Graphics Intel(R) UHD Graphics 630 31.0.101.2125</t>
  </si>
  <si>
    <t>DpcppRemappingV5: DpcppRemappingV2 and optimized ExtractFrame using DPC++ and USM Intel(R) Level-Zero Intel(R) UHD Graphics 630 1.3.0</t>
  </si>
  <si>
    <t>DpcppRemappingV5: DpcppRemappingV2 and optimized ExtractFrame using DPC++ and Device Memory on Intel(R) Level-Zero Intel(R) UHD Graphics 630 1.3.0</t>
  </si>
  <si>
    <t>DpcppRemappingV6: DpcppRemappingV5 USM but just taking the truncated pixel point Intel(R) OpenCL Intel(R) Core(TM) i9-9900K CPU @ 3.60GHz 2023.16.6.0.28_042959</t>
  </si>
  <si>
    <t>DpcppRemappingV6: DpcppRemappingV5 Device Memory but just taking the truncated pixel point Intel(R) OpenCL Intel(R) Core(TM) i9-9900K CPU @ 3.60GHz 2023.16.6.0.28_042959</t>
  </si>
  <si>
    <t>DpcppRemappingV6: DpcppRemappingV5 USM but just taking the truncated pixel point Intel(R) OpenCL HD Graphics Intel(R) UHD Graphics 630 31.0.101.2125</t>
  </si>
  <si>
    <t>DpcppRemappingV6: DpcppRemappingV5 Device Memory but just taking the truncated pixel point Intel(R) OpenCL HD Graphics Intel(R) UHD Graphics 630 31.0.101.2125</t>
  </si>
  <si>
    <t>DpcppRemappingV6: DpcppRemappingV5 USM but just taking the truncated pixel point Intel(R) Level-Zero Intel(R) UHD Graphics 630 1.3.0</t>
  </si>
  <si>
    <t>DpcppRemappingV6: DpcppRemappingV5 Device Memory but just taking the truncated pixel point Intel(R) Level-Zero Intel(R) UHD Graphics 630 1.3.0</t>
  </si>
  <si>
    <t>DpcppRemappingV7: DpcppRemappingV6 USM but on CPU don't copy memory Intel(R) OpenCL Intel(R) Core(TM) i9-9900K CPU @ 3.60GHz 2023.16.6.0.28_042959</t>
  </si>
  <si>
    <t>DpcppRemappingV7: DpcppRemappingV6 Device Memory but on CPU don't copy memory Intel(R) OpenCL Intel(R) Core(TM) i9-9900K CPU @ 3.60GHz 2023.16.6.0.28_042959</t>
  </si>
  <si>
    <t>DpcppRemappingV7: DpcppRemappingV6 USM but on CPU don't copy memory Intel(R) OpenCL HD Graphics Intel(R) UHD Graphics 630 31.0.101.2125</t>
  </si>
  <si>
    <t>DpcppRemappingV7: DpcppRemappingV6 Device Memory but on CPU don't copy memory Intel(R) OpenCL HD Graphics Intel(R) UHD Graphics 630 31.0.101.2125</t>
  </si>
  <si>
    <t>DpcppRemappingV7: DpcppRemappingV6 USM but on CPU don't copy memory Intel(R) Level-Zero Intel(R) UHD Graphics 630 1.3.0</t>
  </si>
  <si>
    <t>DpcppRemappingV7: DpcppRemappingV6 Device Memory but on CPU don't copy memory Intel(R) Level-Zero Intel(R) UHD Graphics 630 1.3.0</t>
  </si>
  <si>
    <t>Release vs Debug speed increase</t>
  </si>
  <si>
    <t>------------------------------------------------------------------</t>
  </si>
  <si>
    <t>src\DPC++\x64\Release\Flatten360Image.exe --platform=list</t>
  </si>
  <si>
    <t>Platform:                     Intel(R) OpenCL</t>
  </si>
  <si>
    <t xml:space="preserve">  Device information:</t>
  </si>
  <si>
    <t xml:space="preserve">    vendor:                   Intel(R) Corporation</t>
  </si>
  <si>
    <t xml:space="preserve">    name:                     Intel(R) Core(TM) i9-9900K CPU @ 3.60GHz</t>
  </si>
  <si>
    <t xml:space="preserve">    type:                     CPU</t>
  </si>
  <si>
    <t xml:space="preserve">    version:                  3.0</t>
  </si>
  <si>
    <t xml:space="preserve">    driver_version:           2023.16.6.0.28_042959</t>
  </si>
  <si>
    <t xml:space="preserve">    max_compute_units:        16</t>
  </si>
  <si>
    <t xml:space="preserve">    address_bits:             64</t>
  </si>
  <si>
    <t xml:space="preserve">    error_correction_support: 0</t>
  </si>
  <si>
    <t>Platform:                     Intel(R) OpenCL HD Graphics</t>
  </si>
  <si>
    <t xml:space="preserve">    name:                     Intel(R) UHD Graphics 630</t>
  </si>
  <si>
    <t xml:space="preserve">    type:                     GPU</t>
  </si>
  <si>
    <t xml:space="preserve">    driver_version:           31.0.101.2125</t>
  </si>
  <si>
    <t xml:space="preserve">    max_compute_units:        24</t>
  </si>
  <si>
    <t>Platform:                     Intel(R) FPGA Emulation Platform for OpenCL(TM)</t>
  </si>
  <si>
    <t xml:space="preserve">    name:                     Intel(R) FPGA Emulation Device</t>
  </si>
  <si>
    <t xml:space="preserve">    type:                     ACC</t>
  </si>
  <si>
    <t xml:space="preserve">    version:                  1.2</t>
  </si>
  <si>
    <t>Platform:                     Intel(R) Level-Zero</t>
  </si>
  <si>
    <t xml:space="preserve">    version:                  1.3</t>
  </si>
  <si>
    <t xml:space="preserve">    driver_version:           1.3.0</t>
  </si>
  <si>
    <t xml:space="preserve">    </t>
  </si>
  <si>
    <t>-----------------------------------</t>
  </si>
  <si>
    <t>Gigabyte Desktop Board Z390 Aorus Ultra</t>
  </si>
  <si>
    <t>Processor       Intel(R) Core(TM) i9-9900K CPU @ 3.60GHz</t>
  </si>
  <si>
    <t>Installed RAM   16.0 GB (15.9 GB usable)</t>
  </si>
  <si>
    <t>System Type     64-bit operating system, x64-based processor</t>
  </si>
  <si>
    <t>V1a Multiple loop serial point by point conversion from equirectangular to flat.  Memory array of structure row/column layout.</t>
  </si>
  <si>
    <t>V1a Multiple loop serial point by point conversion from equirectangular to flat.  Memory array of structure column/row layout.</t>
  </si>
  <si>
    <t>Min FPS</t>
  </si>
  <si>
    <t>Min speedup</t>
  </si>
  <si>
    <t>Max speedup</t>
  </si>
  <si>
    <t>Overall speedup</t>
  </si>
  <si>
    <t>Overall speedup vs Python</t>
  </si>
  <si>
    <t>Max 30fps streams</t>
  </si>
  <si>
    <t xml:space="preserve">src\DPC++\x64\Release\Flatten360Image.exe --startAlgorithm=0 --endAlgorithm=11 --iterations=101 --yaw=10 --pitch=20 --roll=30 --deltaYaw=10 --typePreference=CPU;GPU --platformName=all --img0=images\IMG_20230629_082736_00_095.jpg --img1=images\ImageAndOverlay-equirectangular.jpg						</t>
  </si>
  <si>
    <t xml:space="preserve">src\DPC++\x64\Release\Flatten360Image.exe --startAlgorithm=0 --endAlgorithm=11 --iterations=101 --yaw=10 --pitch=20 --roll=30 --deltaImage --typePreference=CPU;GPU --platformName=all --img0=images\IMG_20230629_082736_00_095.jpg --img1=images\ImageAndOverlay-equirectangular.jpg							</t>
  </si>
  <si>
    <t xml:space="preserve">               frame(s)</t>
  </si>
  <si>
    <t>V1b = Changed V1a to access m_pXYZPoints by moving a pointer instead of array indexing each time.  Memory array of structure row/column layout.</t>
  </si>
  <si>
    <t>V1b = Changed V1a to access m_pXYZPoints by moving a pointer instead of array indexing each time.  Memory array of structure column/row layout.</t>
  </si>
  <si>
    <t>V1c = Changed V1b to cache m_rotationMatrix instead of array indexing each time.  Memory array of structure row/column layout.</t>
  </si>
  <si>
    <t>V1c = Changed V1b to cache m_rotationMatrix instead of array indexing each time.  Memory array of structure column/row layout.</t>
  </si>
  <si>
    <t xml:space="preserve">src\DPC++\x64\Debug\Flatten360Image.exe --startAlgorithm=0 --endAlgorithm=11 --iterations=101 --yaw=10 --pitch=20 --roll=30 --deltaYaw=10 --typePreference=CPU;GPU --platformName=all --img0=images\IMG_20230629_082736_00_095.jpg --img1=images\ImageAndOverlay-equirectangular.jpg									</t>
  </si>
  <si>
    <t xml:space="preserve">src\DPC++\x64\Debug\Flatten360Image.exe --startAlgorithm=0 --endAlgorithm=11 --iterations=101 --yaw=10 --pitch=20 --roll=30 --deltaImage --typePreference=CPU;GPU --platformName=all --img0=images\IMG_20230629_082736_00_095.jpg --img1=images\ImageAndOverlay-equirectangular.jpg								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</si>
</sst>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20" fontId="0" fillId="0" borderId="0" xfId="0" applyNumberFormat="1"/>
    <xf numFmtId="46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34" borderId="0" xfId="0" applyFill="1" applyAlignment="1">
      <alignment horizontal="left" wrapText="1"/>
    </xf>
    <xf numFmtId="166" fontId="0" fillId="0" borderId="0" xfId="0" applyNumberFormat="1"/>
    <xf numFmtId="2" fontId="0" fillId="0" borderId="0" xfId="0" applyNumberFormat="1"/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5D98F-BCB6-4667-8355-EC9FF295E740}">
  <dimension ref="A1:P85"/>
  <sheetViews>
    <sheetView workbookViewId="0">
      <selection activeCell="B6" sqref="B6"/>
    </sheetView>
  </sheetViews>
  <sheetFormatPr defaultRowHeight="14.4" x14ac:dyDescent="0.3"/>
  <cols>
    <col min="2" max="2" width="24.21875" customWidth="1"/>
    <col min="3" max="3" width="21.77734375" customWidth="1"/>
    <col min="7" max="7" width="23.44140625" customWidth="1"/>
    <col min="8" max="8" width="17.88671875" customWidth="1"/>
  </cols>
  <sheetData>
    <row r="1" spans="1:16" x14ac:dyDescent="0.3">
      <c r="A1" t="s">
        <v>9</v>
      </c>
    </row>
    <row r="3" spans="1:16" x14ac:dyDescent="0.3">
      <c r="B3" s="9" t="s">
        <v>13</v>
      </c>
      <c r="C3" s="9"/>
      <c r="G3" s="10" t="s">
        <v>16</v>
      </c>
      <c r="H3" s="10"/>
    </row>
    <row r="4" spans="1:16" x14ac:dyDescent="0.3">
      <c r="A4" t="s">
        <v>10</v>
      </c>
    </row>
    <row r="5" spans="1:16" x14ac:dyDescent="0.3">
      <c r="B5" t="s">
        <v>14</v>
      </c>
      <c r="C5" t="s">
        <v>15</v>
      </c>
      <c r="G5" t="s">
        <v>14</v>
      </c>
      <c r="H5" t="s">
        <v>15</v>
      </c>
    </row>
    <row r="6" spans="1:16" x14ac:dyDescent="0.3">
      <c r="B6" t="s">
        <v>17</v>
      </c>
      <c r="C6" t="s">
        <v>17</v>
      </c>
      <c r="G6" t="s">
        <v>17</v>
      </c>
      <c r="H6" t="s">
        <v>17</v>
      </c>
    </row>
    <row r="7" spans="1:16" x14ac:dyDescent="0.3">
      <c r="B7" s="1">
        <f>AVERAGE(B9:B44)</f>
        <v>5.4313123235001344</v>
      </c>
      <c r="C7" s="1">
        <f>AVERAGE(C9:C44)</f>
        <v>93.953558720625153</v>
      </c>
      <c r="G7" s="1">
        <f>AVERAGE(G9:G44)</f>
        <v>5.9755699511499616</v>
      </c>
      <c r="H7" s="1">
        <f>AVERAGE(H9:H44)</f>
        <v>93.514386203587236</v>
      </c>
      <c r="J7">
        <f>G7/B7</f>
        <v>1.1002073891598796</v>
      </c>
      <c r="K7">
        <f>H7/C7</f>
        <v>0.99532564255129696</v>
      </c>
    </row>
    <row r="8" spans="1:16" x14ac:dyDescent="0.3">
      <c r="B8" t="s">
        <v>11</v>
      </c>
      <c r="C8" t="s">
        <v>11</v>
      </c>
      <c r="G8" t="s">
        <v>11</v>
      </c>
      <c r="H8" t="s">
        <v>11</v>
      </c>
    </row>
    <row r="9" spans="1:16" x14ac:dyDescent="0.3">
      <c r="B9" s="1">
        <v>5.4426685621667197</v>
      </c>
      <c r="C9" s="1">
        <v>100.15925321260301</v>
      </c>
      <c r="G9" s="4">
        <v>6.1353043202972</v>
      </c>
      <c r="H9" s="1">
        <v>94.955038789131095</v>
      </c>
      <c r="P9" s="2"/>
    </row>
    <row r="10" spans="1:16" x14ac:dyDescent="0.3">
      <c r="B10" s="1">
        <v>5.5383834898573099</v>
      </c>
      <c r="C10" s="1">
        <v>101.642543502994</v>
      </c>
      <c r="G10" s="4">
        <v>6.1661442914761304</v>
      </c>
      <c r="H10" s="1">
        <v>105.380740615829</v>
      </c>
      <c r="P10" s="3"/>
    </row>
    <row r="11" spans="1:16" x14ac:dyDescent="0.3">
      <c r="B11" s="1">
        <v>5.4214999338577297</v>
      </c>
      <c r="C11" s="1">
        <v>92.268797460760197</v>
      </c>
      <c r="G11" s="4">
        <v>6.00374874071374</v>
      </c>
      <c r="H11" s="1">
        <v>91.582639594833097</v>
      </c>
      <c r="P11" s="3"/>
    </row>
    <row r="12" spans="1:16" x14ac:dyDescent="0.3">
      <c r="B12" s="1">
        <v>5.3881139284361899</v>
      </c>
      <c r="C12" s="1">
        <v>92.656937688217099</v>
      </c>
      <c r="G12" s="4">
        <v>6.0313558125985498</v>
      </c>
      <c r="H12" s="1">
        <v>93.732132312277201</v>
      </c>
      <c r="P12" s="3"/>
    </row>
    <row r="13" spans="1:16" x14ac:dyDescent="0.3">
      <c r="B13" s="1">
        <v>5.5291355030766702</v>
      </c>
      <c r="C13" s="1">
        <v>96.350252437663201</v>
      </c>
      <c r="G13" s="4">
        <v>6.0350977142670503</v>
      </c>
      <c r="H13" s="1">
        <v>93.418655705535599</v>
      </c>
      <c r="P13" s="3"/>
    </row>
    <row r="14" spans="1:16" x14ac:dyDescent="0.3">
      <c r="B14" s="1">
        <v>5.4492824384885097</v>
      </c>
      <c r="C14" s="1">
        <v>93.011142734898002</v>
      </c>
      <c r="G14" s="4">
        <v>6.0004092279093202</v>
      </c>
      <c r="H14" s="1">
        <v>95.884631611237893</v>
      </c>
      <c r="P14" s="3"/>
    </row>
    <row r="15" spans="1:16" x14ac:dyDescent="0.3">
      <c r="B15" s="1">
        <v>5.3856734623094198</v>
      </c>
      <c r="C15" s="1">
        <v>95.103139354626094</v>
      </c>
      <c r="G15" s="4">
        <v>5.9874503041624596</v>
      </c>
      <c r="H15" s="1">
        <v>92.012403271963393</v>
      </c>
      <c r="P15" s="3"/>
    </row>
    <row r="16" spans="1:16" x14ac:dyDescent="0.3">
      <c r="B16" s="1">
        <v>5.5198086613526298</v>
      </c>
      <c r="C16" s="1">
        <v>96.506465933211402</v>
      </c>
      <c r="G16" s="4">
        <v>6.0166372051998698</v>
      </c>
      <c r="H16" s="1">
        <v>90.2820410963825</v>
      </c>
      <c r="P16" s="3"/>
    </row>
    <row r="17" spans="2:16" x14ac:dyDescent="0.3">
      <c r="B17" s="1">
        <v>5.3597030724497197</v>
      </c>
      <c r="C17" s="1">
        <v>95.486359773496204</v>
      </c>
      <c r="G17" s="4">
        <v>6.0754301100745796</v>
      </c>
      <c r="H17" s="1">
        <v>95.024516325204104</v>
      </c>
      <c r="P17" s="3"/>
    </row>
    <row r="18" spans="2:16" x14ac:dyDescent="0.3">
      <c r="B18" s="1">
        <v>5.3989879057271901</v>
      </c>
      <c r="C18" s="1">
        <v>97.160956841083305</v>
      </c>
      <c r="G18" s="4">
        <v>6.0046824513756398</v>
      </c>
      <c r="H18" s="1">
        <v>90.258409827346398</v>
      </c>
      <c r="P18" s="3"/>
    </row>
    <row r="19" spans="2:16" x14ac:dyDescent="0.3">
      <c r="B19" s="1">
        <v>5.5087313391726296</v>
      </c>
      <c r="C19" s="1">
        <v>95.9462700887441</v>
      </c>
      <c r="G19" s="4">
        <v>5.8732666521791996</v>
      </c>
      <c r="H19" s="1">
        <v>92.350599817145707</v>
      </c>
      <c r="P19" s="3"/>
    </row>
    <row r="20" spans="2:16" x14ac:dyDescent="0.3">
      <c r="B20" s="1">
        <v>5.3743994780382804</v>
      </c>
      <c r="C20" s="1">
        <v>91.878830198737106</v>
      </c>
      <c r="G20" s="4">
        <v>5.91400329528265</v>
      </c>
      <c r="H20" s="1">
        <v>96.396691665542093</v>
      </c>
      <c r="P20" s="3"/>
    </row>
    <row r="21" spans="2:16" x14ac:dyDescent="0.3">
      <c r="B21" s="1">
        <v>5.3631438320091798</v>
      </c>
      <c r="C21" s="1">
        <v>92.796228761264402</v>
      </c>
      <c r="G21" s="4">
        <v>6.0126072348500896</v>
      </c>
      <c r="H21" s="1">
        <v>84.148876191769006</v>
      </c>
      <c r="P21" s="3"/>
    </row>
    <row r="22" spans="2:16" x14ac:dyDescent="0.3">
      <c r="B22" s="1">
        <v>5.4165107162956199</v>
      </c>
      <c r="C22" s="1">
        <v>95.759757919333197</v>
      </c>
      <c r="G22" s="4">
        <v>5.9802818148001604</v>
      </c>
      <c r="H22" s="1">
        <v>89.810141361147302</v>
      </c>
      <c r="P22" s="3"/>
    </row>
    <row r="23" spans="2:16" x14ac:dyDescent="0.3">
      <c r="B23" s="1">
        <v>5.4527886651791704</v>
      </c>
      <c r="C23" s="1">
        <v>84.264455567353494</v>
      </c>
      <c r="G23" s="4">
        <v>6.0517778005054996</v>
      </c>
      <c r="H23" s="1">
        <v>91.088784238014298</v>
      </c>
      <c r="P23" s="3"/>
    </row>
    <row r="24" spans="2:16" x14ac:dyDescent="0.3">
      <c r="B24" s="1">
        <v>5.46727725219018</v>
      </c>
      <c r="C24" s="1">
        <v>96.228793579630207</v>
      </c>
      <c r="G24" s="4">
        <v>5.9358312894286902</v>
      </c>
      <c r="H24" s="1">
        <v>92.406069230608097</v>
      </c>
      <c r="P24" s="3"/>
    </row>
    <row r="25" spans="2:16" x14ac:dyDescent="0.3">
      <c r="B25" s="1">
        <v>5.5059772889448402</v>
      </c>
      <c r="C25" s="1">
        <v>94.690692851774898</v>
      </c>
      <c r="G25" s="4">
        <v>5.9331476653657003</v>
      </c>
      <c r="H25" s="1">
        <v>93.049223039000495</v>
      </c>
      <c r="P25" s="3"/>
    </row>
    <row r="26" spans="2:16" x14ac:dyDescent="0.3">
      <c r="B26" s="1">
        <v>5.3636529909606701</v>
      </c>
      <c r="C26" s="1">
        <v>93.540119357190406</v>
      </c>
      <c r="G26" s="4">
        <v>5.8773606419017597</v>
      </c>
      <c r="H26" s="1">
        <v>93.847366642894002</v>
      </c>
      <c r="P26" s="3"/>
    </row>
    <row r="27" spans="2:16" x14ac:dyDescent="0.3">
      <c r="B27" s="1">
        <v>5.3743186035800896</v>
      </c>
      <c r="C27" s="1">
        <v>90.011431451776303</v>
      </c>
      <c r="G27" s="4">
        <v>5.9686526363538297</v>
      </c>
      <c r="H27" s="1">
        <v>95.776266641125005</v>
      </c>
      <c r="P27" s="3"/>
    </row>
    <row r="28" spans="2:16" x14ac:dyDescent="0.3">
      <c r="B28" s="1">
        <v>5.5260861660512202</v>
      </c>
      <c r="C28" s="1">
        <v>93.033640964588102</v>
      </c>
      <c r="G28" s="4">
        <v>5.8834084938769404</v>
      </c>
      <c r="H28" s="1">
        <v>90.095771805446006</v>
      </c>
      <c r="P28" s="3"/>
    </row>
    <row r="29" spans="2:16" x14ac:dyDescent="0.3">
      <c r="B29" s="1">
        <v>5.36432914236185</v>
      </c>
      <c r="C29" s="1">
        <v>91.939650813199904</v>
      </c>
      <c r="G29" s="4">
        <v>5.8204168582553999</v>
      </c>
      <c r="H29" s="1">
        <v>94.628865589176101</v>
      </c>
      <c r="P29" s="3"/>
    </row>
    <row r="30" spans="2:16" x14ac:dyDescent="0.3">
      <c r="B30" s="1">
        <v>5.4010553662184799</v>
      </c>
      <c r="C30" s="1">
        <v>93.252266030076598</v>
      </c>
      <c r="G30" s="4">
        <v>5.7558230222560303</v>
      </c>
      <c r="H30" s="1">
        <v>95.842358488746001</v>
      </c>
      <c r="P30" s="3"/>
    </row>
    <row r="31" spans="2:16" x14ac:dyDescent="0.3">
      <c r="B31" s="1">
        <v>5.3765290848717404</v>
      </c>
      <c r="C31" s="1">
        <v>90.803428737472402</v>
      </c>
      <c r="G31" s="4">
        <v>5.9820383317052004</v>
      </c>
      <c r="H31" s="1">
        <v>90.615825147707099</v>
      </c>
      <c r="P31" s="3"/>
    </row>
    <row r="32" spans="2:16" x14ac:dyDescent="0.3">
      <c r="B32" s="1">
        <v>5.3836786245346602</v>
      </c>
      <c r="C32" s="1">
        <v>92.327578247625993</v>
      </c>
      <c r="G32" s="4">
        <v>5.9301675331629999</v>
      </c>
      <c r="H32" s="1">
        <v>97.194953638015605</v>
      </c>
      <c r="P32" s="3"/>
    </row>
    <row r="33" spans="2:16" x14ac:dyDescent="0.3">
      <c r="B33" s="1">
        <v>5.3442498543691697</v>
      </c>
      <c r="C33" s="1">
        <v>93.890542405669194</v>
      </c>
      <c r="G33" s="4">
        <v>6.0863124311106196</v>
      </c>
      <c r="H33" s="1">
        <v>95.1212320102116</v>
      </c>
      <c r="P33" s="3"/>
    </row>
    <row r="34" spans="2:16" x14ac:dyDescent="0.3">
      <c r="B34" s="1">
        <v>5.4025230863317404</v>
      </c>
      <c r="C34" s="1">
        <v>93.783996698815201</v>
      </c>
      <c r="G34" s="4">
        <v>5.9922759562923797</v>
      </c>
      <c r="H34" s="1">
        <v>93.604912385810707</v>
      </c>
      <c r="P34" s="3"/>
    </row>
    <row r="35" spans="2:16" x14ac:dyDescent="0.3">
      <c r="B35" s="1">
        <v>5.3675223033969903</v>
      </c>
      <c r="C35" s="1">
        <v>92.885008359648296</v>
      </c>
      <c r="G35" s="4">
        <v>5.9419118695630901</v>
      </c>
      <c r="H35" s="1">
        <v>96.517643425210295</v>
      </c>
      <c r="P35" s="3"/>
    </row>
    <row r="36" spans="2:16" x14ac:dyDescent="0.3">
      <c r="B36" s="1">
        <v>5.4170095182274096</v>
      </c>
      <c r="C36" s="1">
        <v>92.662947793696901</v>
      </c>
      <c r="G36" s="4">
        <v>5.9383833345210801</v>
      </c>
      <c r="H36" s="1">
        <v>94.408202184614694</v>
      </c>
      <c r="P36" s="3"/>
    </row>
    <row r="37" spans="2:16" x14ac:dyDescent="0.3">
      <c r="B37" s="1">
        <v>5.4058700180178301</v>
      </c>
      <c r="C37" s="1">
        <v>89.585666293384406</v>
      </c>
      <c r="G37" s="4">
        <v>5.81995277690317</v>
      </c>
      <c r="H37" s="1">
        <v>91.141917079073394</v>
      </c>
      <c r="P37" s="3"/>
    </row>
    <row r="38" spans="2:16" x14ac:dyDescent="0.3">
      <c r="B38" s="1">
        <v>5.3982680196886399</v>
      </c>
      <c r="C38" s="1">
        <v>96.537210267686802</v>
      </c>
      <c r="G38" s="4">
        <v>6.0910094264461003</v>
      </c>
      <c r="H38" s="1">
        <v>92.001398421250101</v>
      </c>
      <c r="P38" s="3"/>
    </row>
    <row r="39" spans="2:16" x14ac:dyDescent="0.3">
      <c r="B39" s="1">
        <v>5.4950459413316199</v>
      </c>
      <c r="C39" s="1">
        <v>92.255177821859903</v>
      </c>
      <c r="G39" s="4">
        <v>6.01684717208183</v>
      </c>
      <c r="H39" s="1">
        <v>95.7881931473203</v>
      </c>
      <c r="P39" s="3"/>
    </row>
    <row r="40" spans="2:16" x14ac:dyDescent="0.3">
      <c r="B40" s="1">
        <v>5.4517779338197201</v>
      </c>
      <c r="C40" s="1">
        <v>92.544606500353296</v>
      </c>
      <c r="G40" s="4">
        <v>5.9677265348991604</v>
      </c>
      <c r="H40" s="1">
        <v>94.568013315181304</v>
      </c>
      <c r="P40" s="3"/>
    </row>
    <row r="41" spans="2:16" x14ac:dyDescent="0.3">
      <c r="B41" s="1">
        <v>5.5439348521128702</v>
      </c>
      <c r="C41" s="1">
        <v>95.812055072762305</v>
      </c>
      <c r="G41" s="4">
        <v>6.0095214858422397</v>
      </c>
      <c r="H41" s="1">
        <v>97.855975575143901</v>
      </c>
      <c r="P41" s="3"/>
    </row>
    <row r="42" spans="2:16" x14ac:dyDescent="0.3">
      <c r="B42" s="1">
        <v>5.4178576923827002</v>
      </c>
      <c r="C42" s="1">
        <v>98.980500841325807</v>
      </c>
      <c r="G42" s="4">
        <v>5.9672992003819996</v>
      </c>
      <c r="H42" s="1">
        <v>92.661230541123203</v>
      </c>
      <c r="P42" s="3"/>
    </row>
    <row r="43" spans="2:16" x14ac:dyDescent="0.3">
      <c r="B43" s="1">
        <v>5.44080889594008</v>
      </c>
      <c r="C43" s="1">
        <v>95.527406813030495</v>
      </c>
      <c r="G43" s="4">
        <v>5.9466077873207199</v>
      </c>
      <c r="H43" s="1">
        <v>93.478911157640098</v>
      </c>
      <c r="P43" s="3"/>
    </row>
    <row r="44" spans="2:16" x14ac:dyDescent="0.3">
      <c r="B44" s="1">
        <v>5.53064002225537</v>
      </c>
      <c r="C44" s="1">
        <v>91.044001565951802</v>
      </c>
      <c r="G44" s="4">
        <v>5.9676268180375098</v>
      </c>
      <c r="H44" s="1">
        <v>89.587271440483804</v>
      </c>
      <c r="P44" s="3"/>
    </row>
    <row r="45" spans="2:16" x14ac:dyDescent="0.3">
      <c r="C45" s="4"/>
      <c r="H45" s="1"/>
    </row>
    <row r="46" spans="2:16" x14ac:dyDescent="0.3">
      <c r="C46" s="4"/>
      <c r="H46" s="1"/>
    </row>
    <row r="47" spans="2:16" x14ac:dyDescent="0.3">
      <c r="C47" s="4"/>
      <c r="H47" s="1"/>
    </row>
    <row r="48" spans="2:16" x14ac:dyDescent="0.3">
      <c r="C48" s="4"/>
      <c r="H48" s="1"/>
    </row>
    <row r="49" spans="3:13" x14ac:dyDescent="0.3">
      <c r="C49" s="4"/>
      <c r="H49" s="1"/>
      <c r="M49" s="2"/>
    </row>
    <row r="50" spans="3:13" x14ac:dyDescent="0.3">
      <c r="C50" s="4"/>
      <c r="D50" s="2"/>
      <c r="H50" s="1"/>
      <c r="M50" s="3"/>
    </row>
    <row r="51" spans="3:13" x14ac:dyDescent="0.3">
      <c r="C51" s="4"/>
      <c r="D51" s="3"/>
      <c r="H51" s="1"/>
      <c r="M51" s="3"/>
    </row>
    <row r="52" spans="3:13" x14ac:dyDescent="0.3">
      <c r="C52" s="4"/>
      <c r="D52" s="3"/>
      <c r="H52" s="1"/>
      <c r="M52" s="3"/>
    </row>
    <row r="53" spans="3:13" x14ac:dyDescent="0.3">
      <c r="C53" s="4"/>
      <c r="D53" s="3"/>
      <c r="H53" s="1"/>
      <c r="M53" s="3"/>
    </row>
    <row r="54" spans="3:13" x14ac:dyDescent="0.3">
      <c r="C54" s="4"/>
      <c r="D54" s="3"/>
      <c r="H54" s="1"/>
      <c r="M54" s="3"/>
    </row>
    <row r="55" spans="3:13" x14ac:dyDescent="0.3">
      <c r="C55" s="4"/>
      <c r="D55" s="3"/>
      <c r="H55" s="1"/>
      <c r="M55" s="3"/>
    </row>
    <row r="56" spans="3:13" x14ac:dyDescent="0.3">
      <c r="C56" s="4"/>
      <c r="D56" s="3"/>
      <c r="H56" s="1"/>
      <c r="M56" s="3"/>
    </row>
    <row r="57" spans="3:13" x14ac:dyDescent="0.3">
      <c r="C57" s="4"/>
      <c r="D57" s="3"/>
      <c r="H57" s="1"/>
      <c r="M57" s="3"/>
    </row>
    <row r="58" spans="3:13" x14ac:dyDescent="0.3">
      <c r="C58" s="4"/>
      <c r="D58" s="3"/>
      <c r="H58" s="1"/>
      <c r="M58" s="3"/>
    </row>
    <row r="59" spans="3:13" x14ac:dyDescent="0.3">
      <c r="C59" s="4"/>
      <c r="D59" s="3"/>
      <c r="H59" s="1"/>
      <c r="M59" s="3"/>
    </row>
    <row r="60" spans="3:13" x14ac:dyDescent="0.3">
      <c r="C60" s="4"/>
      <c r="D60" s="3"/>
      <c r="H60" s="1"/>
      <c r="M60" s="3"/>
    </row>
    <row r="61" spans="3:13" x14ac:dyDescent="0.3">
      <c r="C61" s="4"/>
      <c r="D61" s="3"/>
      <c r="H61" s="1"/>
      <c r="M61" s="3"/>
    </row>
    <row r="62" spans="3:13" x14ac:dyDescent="0.3">
      <c r="C62" s="4"/>
      <c r="D62" s="3"/>
      <c r="H62" s="1"/>
      <c r="M62" s="3"/>
    </row>
    <row r="63" spans="3:13" x14ac:dyDescent="0.3">
      <c r="C63" s="4"/>
      <c r="D63" s="3"/>
      <c r="H63" s="1"/>
      <c r="M63" s="3"/>
    </row>
    <row r="64" spans="3:13" x14ac:dyDescent="0.3">
      <c r="C64" s="4"/>
      <c r="D64" s="3"/>
      <c r="H64" s="1"/>
      <c r="M64" s="3"/>
    </row>
    <row r="65" spans="3:13" x14ac:dyDescent="0.3">
      <c r="C65" s="4"/>
      <c r="D65" s="3"/>
      <c r="H65" s="1"/>
      <c r="M65" s="3"/>
    </row>
    <row r="66" spans="3:13" x14ac:dyDescent="0.3">
      <c r="C66" s="4"/>
      <c r="D66" s="3"/>
      <c r="H66" s="1"/>
      <c r="M66" s="3"/>
    </row>
    <row r="67" spans="3:13" x14ac:dyDescent="0.3">
      <c r="C67" s="4"/>
      <c r="D67" s="3"/>
      <c r="H67" s="1"/>
      <c r="M67" s="3"/>
    </row>
    <row r="68" spans="3:13" x14ac:dyDescent="0.3">
      <c r="C68" s="4"/>
      <c r="D68" s="3"/>
      <c r="H68" s="1"/>
      <c r="M68" s="3"/>
    </row>
    <row r="69" spans="3:13" x14ac:dyDescent="0.3">
      <c r="C69" s="4"/>
      <c r="D69" s="3"/>
      <c r="H69" s="1"/>
      <c r="M69" s="3"/>
    </row>
    <row r="70" spans="3:13" x14ac:dyDescent="0.3">
      <c r="C70" s="4"/>
      <c r="D70" s="3"/>
      <c r="H70" s="1"/>
      <c r="M70" s="3"/>
    </row>
    <row r="71" spans="3:13" x14ac:dyDescent="0.3">
      <c r="C71" s="4"/>
      <c r="D71" s="3"/>
      <c r="H71" s="1"/>
      <c r="M71" s="3"/>
    </row>
    <row r="72" spans="3:13" x14ac:dyDescent="0.3">
      <c r="C72" s="4"/>
      <c r="D72" s="3"/>
      <c r="H72" s="1"/>
      <c r="M72" s="3"/>
    </row>
    <row r="73" spans="3:13" x14ac:dyDescent="0.3">
      <c r="C73" s="4"/>
      <c r="D73" s="3"/>
      <c r="H73" s="1"/>
      <c r="M73" s="3"/>
    </row>
    <row r="74" spans="3:13" x14ac:dyDescent="0.3">
      <c r="C74" s="4"/>
      <c r="D74" s="3"/>
      <c r="H74" s="1"/>
      <c r="M74" s="3"/>
    </row>
    <row r="75" spans="3:13" x14ac:dyDescent="0.3">
      <c r="C75" s="4"/>
      <c r="D75" s="3"/>
      <c r="H75" s="1"/>
      <c r="M75" s="3"/>
    </row>
    <row r="76" spans="3:13" x14ac:dyDescent="0.3">
      <c r="C76" s="4"/>
      <c r="D76" s="3"/>
      <c r="H76" s="1"/>
      <c r="M76" s="3"/>
    </row>
    <row r="77" spans="3:13" x14ac:dyDescent="0.3">
      <c r="C77" s="4"/>
      <c r="D77" s="3"/>
      <c r="H77" s="1"/>
      <c r="M77" s="3"/>
    </row>
    <row r="78" spans="3:13" x14ac:dyDescent="0.3">
      <c r="C78" s="4"/>
      <c r="D78" s="3"/>
      <c r="H78" s="1"/>
      <c r="M78" s="3"/>
    </row>
    <row r="79" spans="3:13" x14ac:dyDescent="0.3">
      <c r="C79" s="4"/>
      <c r="D79" s="3"/>
      <c r="H79" s="1"/>
      <c r="M79" s="3"/>
    </row>
    <row r="80" spans="3:13" x14ac:dyDescent="0.3">
      <c r="C80" s="4"/>
      <c r="D80" s="3"/>
      <c r="H80" s="1"/>
      <c r="M80" s="3"/>
    </row>
    <row r="81" spans="4:13" x14ac:dyDescent="0.3">
      <c r="D81" s="3"/>
      <c r="M81" s="3"/>
    </row>
    <row r="82" spans="4:13" x14ac:dyDescent="0.3">
      <c r="D82" s="3"/>
      <c r="M82" s="3"/>
    </row>
    <row r="83" spans="4:13" x14ac:dyDescent="0.3">
      <c r="D83" s="3"/>
      <c r="M83" s="3"/>
    </row>
    <row r="84" spans="4:13" x14ac:dyDescent="0.3">
      <c r="D84" s="3"/>
      <c r="M84" s="3"/>
    </row>
    <row r="85" spans="4:13" x14ac:dyDescent="0.3">
      <c r="D85" s="3"/>
    </row>
  </sheetData>
  <mergeCells count="2">
    <mergeCell ref="B3:C3"/>
    <mergeCell ref="G3:H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0950C-C039-4700-A613-589A11F813E6}">
  <dimension ref="A1:A42"/>
  <sheetViews>
    <sheetView workbookViewId="0"/>
  </sheetViews>
  <sheetFormatPr defaultRowHeight="14.4" x14ac:dyDescent="0.3"/>
  <cols>
    <col min="1" max="1" width="10" bestFit="1" customWidth="1"/>
  </cols>
  <sheetData>
    <row r="1" spans="1:1" x14ac:dyDescent="0.3">
      <c r="A1" t="s">
        <v>9</v>
      </c>
    </row>
    <row r="3" spans="1:1" x14ac:dyDescent="0.3">
      <c r="A3" t="s">
        <v>17</v>
      </c>
    </row>
    <row r="4" spans="1:1" ht="16.2" customHeight="1" x14ac:dyDescent="0.3">
      <c r="A4" s="7">
        <f>AVERAGE(A6:A42)</f>
        <v>4.6783783783783797</v>
      </c>
    </row>
    <row r="5" spans="1:1" x14ac:dyDescent="0.3">
      <c r="A5" t="s">
        <v>12</v>
      </c>
    </row>
    <row r="6" spans="1:1" x14ac:dyDescent="0.3">
      <c r="A6" s="7">
        <v>4.4000000000000004</v>
      </c>
    </row>
    <row r="7" spans="1:1" x14ac:dyDescent="0.3">
      <c r="A7" s="7">
        <v>4.4000000000000004</v>
      </c>
    </row>
    <row r="8" spans="1:1" x14ac:dyDescent="0.3">
      <c r="A8" s="7">
        <v>4.7</v>
      </c>
    </row>
    <row r="9" spans="1:1" x14ac:dyDescent="0.3">
      <c r="A9" s="7">
        <v>4.9000000000000004</v>
      </c>
    </row>
    <row r="10" spans="1:1" x14ac:dyDescent="0.3">
      <c r="A10" s="7">
        <v>4.9000000000000004</v>
      </c>
    </row>
    <row r="11" spans="1:1" x14ac:dyDescent="0.3">
      <c r="A11" s="7">
        <v>4.7</v>
      </c>
    </row>
    <row r="12" spans="1:1" x14ac:dyDescent="0.3">
      <c r="A12" s="7">
        <v>4.5999999999999996</v>
      </c>
    </row>
    <row r="13" spans="1:1" x14ac:dyDescent="0.3">
      <c r="A13" s="7">
        <v>4.2</v>
      </c>
    </row>
    <row r="14" spans="1:1" x14ac:dyDescent="0.3">
      <c r="A14" s="7">
        <v>4.8</v>
      </c>
    </row>
    <row r="15" spans="1:1" x14ac:dyDescent="0.3">
      <c r="A15" s="7">
        <v>4.8</v>
      </c>
    </row>
    <row r="16" spans="1:1" x14ac:dyDescent="0.3">
      <c r="A16" s="7">
        <v>4.9000000000000004</v>
      </c>
    </row>
    <row r="17" spans="1:1" x14ac:dyDescent="0.3">
      <c r="A17" s="7">
        <v>4.8</v>
      </c>
    </row>
    <row r="18" spans="1:1" x14ac:dyDescent="0.3">
      <c r="A18" s="7">
        <v>4.9000000000000004</v>
      </c>
    </row>
    <row r="19" spans="1:1" x14ac:dyDescent="0.3">
      <c r="A19" s="7">
        <v>4.9000000000000004</v>
      </c>
    </row>
    <row r="20" spans="1:1" x14ac:dyDescent="0.3">
      <c r="A20" s="7">
        <v>5</v>
      </c>
    </row>
    <row r="21" spans="1:1" x14ac:dyDescent="0.3">
      <c r="A21" s="7">
        <v>4.9000000000000004</v>
      </c>
    </row>
    <row r="22" spans="1:1" x14ac:dyDescent="0.3">
      <c r="A22" s="7">
        <v>3.9</v>
      </c>
    </row>
    <row r="23" spans="1:1" x14ac:dyDescent="0.3">
      <c r="A23" s="7">
        <v>4.3</v>
      </c>
    </row>
    <row r="24" spans="1:1" x14ac:dyDescent="0.3">
      <c r="A24" s="7">
        <v>4.7</v>
      </c>
    </row>
    <row r="25" spans="1:1" x14ac:dyDescent="0.3">
      <c r="A25" s="7">
        <v>4.8</v>
      </c>
    </row>
    <row r="26" spans="1:1" x14ac:dyDescent="0.3">
      <c r="A26" s="7">
        <v>4.8</v>
      </c>
    </row>
    <row r="27" spans="1:1" x14ac:dyDescent="0.3">
      <c r="A27" s="7">
        <v>4.8</v>
      </c>
    </row>
    <row r="28" spans="1:1" x14ac:dyDescent="0.3">
      <c r="A28" s="7">
        <v>4.7</v>
      </c>
    </row>
    <row r="29" spans="1:1" x14ac:dyDescent="0.3">
      <c r="A29" s="7">
        <v>4.5</v>
      </c>
    </row>
    <row r="30" spans="1:1" x14ac:dyDescent="0.3">
      <c r="A30" s="7">
        <v>4.0999999999999996</v>
      </c>
    </row>
    <row r="31" spans="1:1" x14ac:dyDescent="0.3">
      <c r="A31" s="7">
        <v>4.9000000000000004</v>
      </c>
    </row>
    <row r="32" spans="1:1" x14ac:dyDescent="0.3">
      <c r="A32" s="7">
        <v>4.8</v>
      </c>
    </row>
    <row r="33" spans="1:1" x14ac:dyDescent="0.3">
      <c r="A33" s="7">
        <v>4.8</v>
      </c>
    </row>
    <row r="34" spans="1:1" x14ac:dyDescent="0.3">
      <c r="A34" s="7">
        <v>4.8</v>
      </c>
    </row>
    <row r="35" spans="1:1" x14ac:dyDescent="0.3">
      <c r="A35" s="7">
        <v>4.5999999999999996</v>
      </c>
    </row>
    <row r="36" spans="1:1" x14ac:dyDescent="0.3">
      <c r="A36" s="7">
        <v>4.5</v>
      </c>
    </row>
    <row r="37" spans="1:1" x14ac:dyDescent="0.3">
      <c r="A37" s="7">
        <v>4.8</v>
      </c>
    </row>
    <row r="38" spans="1:1" x14ac:dyDescent="0.3">
      <c r="A38" s="7">
        <v>4.7</v>
      </c>
    </row>
    <row r="39" spans="1:1" x14ac:dyDescent="0.3">
      <c r="A39" s="7">
        <v>4.8</v>
      </c>
    </row>
    <row r="40" spans="1:1" x14ac:dyDescent="0.3">
      <c r="A40" s="7">
        <v>4.8</v>
      </c>
    </row>
    <row r="41" spans="1:1" x14ac:dyDescent="0.3">
      <c r="A41" s="7">
        <v>4.3</v>
      </c>
    </row>
    <row r="42" spans="1:1" x14ac:dyDescent="0.3">
      <c r="A42" s="7">
        <v>4.9000000000000004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9E1D5-1AC2-402C-B7E5-C5A4311AD27A}">
  <dimension ref="A1:BB281"/>
  <sheetViews>
    <sheetView tabSelected="1" workbookViewId="0">
      <selection activeCell="L33" sqref="L33"/>
    </sheetView>
  </sheetViews>
  <sheetFormatPr defaultRowHeight="14.4" x14ac:dyDescent="0.3"/>
  <cols>
    <col min="1" max="1" width="5.88671875" customWidth="1"/>
    <col min="2" max="2" width="29.6640625" customWidth="1"/>
    <col min="12" max="12" width="12" bestFit="1" customWidth="1"/>
    <col min="15" max="15" width="29.6640625" customWidth="1"/>
    <col min="25" max="25" width="12" customWidth="1"/>
    <col min="28" max="28" width="29.6640625" customWidth="1"/>
    <col min="38" max="39" width="12" customWidth="1"/>
    <col min="42" max="42" width="29.6640625" customWidth="1"/>
    <col min="52" max="53" width="12" customWidth="1"/>
  </cols>
  <sheetData>
    <row r="1" spans="1:54" s="5" customFormat="1" ht="57.6" customHeight="1" x14ac:dyDescent="0.3">
      <c r="B1" s="11" t="s">
        <v>96</v>
      </c>
      <c r="C1" s="11"/>
      <c r="D1" s="11"/>
      <c r="E1" s="11"/>
      <c r="F1" s="11"/>
      <c r="G1" s="11"/>
      <c r="H1" s="11"/>
      <c r="I1" s="11"/>
      <c r="J1" s="11"/>
      <c r="K1" s="11"/>
      <c r="L1" s="11"/>
      <c r="O1" s="11" t="s">
        <v>97</v>
      </c>
      <c r="P1" s="11"/>
      <c r="Q1" s="11"/>
      <c r="R1" s="11"/>
      <c r="S1" s="11"/>
      <c r="T1" s="11"/>
      <c r="U1" s="11"/>
      <c r="V1" s="11"/>
      <c r="W1" s="11"/>
      <c r="X1" s="11"/>
      <c r="Y1" s="11"/>
      <c r="AB1" s="11" t="s">
        <v>103</v>
      </c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6"/>
      <c r="AN1" s="5" t="s">
        <v>57</v>
      </c>
      <c r="AP1" s="11" t="s">
        <v>104</v>
      </c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6"/>
      <c r="BB1" s="5" t="s">
        <v>57</v>
      </c>
    </row>
    <row r="3" spans="1:54" x14ac:dyDescent="0.3">
      <c r="A3">
        <v>0</v>
      </c>
      <c r="B3" t="s">
        <v>0</v>
      </c>
      <c r="O3" t="s">
        <v>0</v>
      </c>
      <c r="AB3" t="s">
        <v>0</v>
      </c>
      <c r="AP3" t="s">
        <v>0</v>
      </c>
    </row>
    <row r="4" spans="1:54" x14ac:dyDescent="0.3">
      <c r="B4" t="s">
        <v>1</v>
      </c>
      <c r="C4">
        <v>1</v>
      </c>
      <c r="D4" t="s">
        <v>98</v>
      </c>
      <c r="E4">
        <v>1.0854992000000001</v>
      </c>
      <c r="F4" t="s">
        <v>2</v>
      </c>
      <c r="G4">
        <v>1085.4992</v>
      </c>
      <c r="H4" t="s">
        <v>3</v>
      </c>
      <c r="I4">
        <v>1085499.2</v>
      </c>
      <c r="J4" t="s">
        <v>4</v>
      </c>
      <c r="K4" t="s">
        <v>5</v>
      </c>
      <c r="L4">
        <v>0.92123513000000001</v>
      </c>
      <c r="O4" t="s">
        <v>1</v>
      </c>
      <c r="P4">
        <v>1</v>
      </c>
      <c r="Q4" t="s">
        <v>98</v>
      </c>
      <c r="R4">
        <v>1.0872719</v>
      </c>
      <c r="S4" t="s">
        <v>2</v>
      </c>
      <c r="T4">
        <v>1087.2719</v>
      </c>
      <c r="U4" t="s">
        <v>3</v>
      </c>
      <c r="V4">
        <v>1087271.8999999999</v>
      </c>
      <c r="W4" t="s">
        <v>4</v>
      </c>
      <c r="X4" t="s">
        <v>5</v>
      </c>
      <c r="Y4">
        <v>0.91973313999999995</v>
      </c>
      <c r="AB4" t="s">
        <v>1</v>
      </c>
      <c r="AC4">
        <v>1</v>
      </c>
      <c r="AD4" t="s">
        <v>98</v>
      </c>
      <c r="AE4">
        <v>7.1183752</v>
      </c>
      <c r="AF4" t="s">
        <v>2</v>
      </c>
      <c r="AG4">
        <v>7118.3752000000004</v>
      </c>
      <c r="AH4" t="s">
        <v>3</v>
      </c>
      <c r="AI4">
        <v>7118375.2000000002</v>
      </c>
      <c r="AJ4" t="s">
        <v>4</v>
      </c>
      <c r="AK4" t="s">
        <v>5</v>
      </c>
      <c r="AL4">
        <v>0.14048150000000001</v>
      </c>
      <c r="AN4" s="8"/>
      <c r="AP4" t="s">
        <v>1</v>
      </c>
      <c r="AQ4">
        <v>1</v>
      </c>
      <c r="AR4" t="s">
        <v>98</v>
      </c>
      <c r="AS4">
        <v>7.1516003000000001</v>
      </c>
      <c r="AT4" t="s">
        <v>2</v>
      </c>
      <c r="AU4">
        <v>7151.6003000000001</v>
      </c>
      <c r="AV4" t="s">
        <v>3</v>
      </c>
      <c r="AW4">
        <v>7151600.2999999998</v>
      </c>
      <c r="AX4" t="s">
        <v>4</v>
      </c>
      <c r="AY4" t="s">
        <v>5</v>
      </c>
      <c r="AZ4">
        <v>0.13982884000000001</v>
      </c>
      <c r="BB4" s="8">
        <f>Y4/AZ4</f>
        <v>6.5775639703511803</v>
      </c>
    </row>
    <row r="5" spans="1:54" x14ac:dyDescent="0.3">
      <c r="B5" t="s">
        <v>6</v>
      </c>
      <c r="C5">
        <v>100</v>
      </c>
      <c r="D5" t="s">
        <v>98</v>
      </c>
      <c r="E5">
        <v>1.08279379</v>
      </c>
      <c r="F5" t="s">
        <v>2</v>
      </c>
      <c r="G5">
        <v>1082.7937899999999</v>
      </c>
      <c r="H5" t="s">
        <v>3</v>
      </c>
      <c r="I5">
        <v>1082793.7860000001</v>
      </c>
      <c r="J5" t="s">
        <v>4</v>
      </c>
      <c r="K5" t="s">
        <v>5</v>
      </c>
      <c r="L5">
        <v>0.92353688</v>
      </c>
      <c r="O5" t="s">
        <v>6</v>
      </c>
      <c r="P5">
        <v>100</v>
      </c>
      <c r="Q5" t="s">
        <v>98</v>
      </c>
      <c r="R5">
        <v>1.08752418</v>
      </c>
      <c r="S5" t="s">
        <v>2</v>
      </c>
      <c r="T5">
        <v>1087.5241799999999</v>
      </c>
      <c r="U5" t="s">
        <v>3</v>
      </c>
      <c r="V5">
        <v>1087524.18</v>
      </c>
      <c r="W5" t="s">
        <v>4</v>
      </c>
      <c r="X5" t="s">
        <v>5</v>
      </c>
      <c r="Y5">
        <v>0.91951978000000001</v>
      </c>
      <c r="AB5" t="s">
        <v>6</v>
      </c>
      <c r="AC5">
        <v>14</v>
      </c>
      <c r="AD5" t="s">
        <v>98</v>
      </c>
      <c r="AE5">
        <v>7.1156591599999999</v>
      </c>
      <c r="AF5" t="s">
        <v>2</v>
      </c>
      <c r="AG5">
        <v>7115.6591600000002</v>
      </c>
      <c r="AH5" t="s">
        <v>3</v>
      </c>
      <c r="AI5">
        <v>7115659.1639999999</v>
      </c>
      <c r="AJ5" t="s">
        <v>4</v>
      </c>
      <c r="AK5" t="s">
        <v>5</v>
      </c>
      <c r="AL5">
        <v>0.14053512000000001</v>
      </c>
      <c r="AN5" s="8"/>
      <c r="AP5" t="s">
        <v>6</v>
      </c>
      <c r="AQ5">
        <v>100</v>
      </c>
      <c r="AR5" t="s">
        <v>98</v>
      </c>
      <c r="AS5">
        <v>7.1356870299999997</v>
      </c>
      <c r="AT5" t="s">
        <v>2</v>
      </c>
      <c r="AU5">
        <v>7135.68703</v>
      </c>
      <c r="AV5" t="s">
        <v>3</v>
      </c>
      <c r="AW5">
        <v>7135687.0259999996</v>
      </c>
      <c r="AX5" t="s">
        <v>4</v>
      </c>
      <c r="AY5" t="s">
        <v>5</v>
      </c>
      <c r="AZ5">
        <v>0.14014067999999999</v>
      </c>
      <c r="BB5" s="8">
        <f>Y5/AZ5</f>
        <v>6.5614051537355182</v>
      </c>
    </row>
    <row r="7" spans="1:54" x14ac:dyDescent="0.3">
      <c r="A7">
        <v>1</v>
      </c>
      <c r="B7" t="s">
        <v>88</v>
      </c>
      <c r="O7" t="s">
        <v>88</v>
      </c>
      <c r="AB7" t="s">
        <v>88</v>
      </c>
      <c r="AP7" t="s">
        <v>88</v>
      </c>
    </row>
    <row r="8" spans="1:54" x14ac:dyDescent="0.3">
      <c r="B8" t="s">
        <v>1</v>
      </c>
      <c r="C8">
        <v>1</v>
      </c>
      <c r="D8" t="s">
        <v>98</v>
      </c>
      <c r="E8">
        <v>4.68726E-2</v>
      </c>
      <c r="F8" t="s">
        <v>2</v>
      </c>
      <c r="G8">
        <v>46.872599999999998</v>
      </c>
      <c r="H8" t="s">
        <v>3</v>
      </c>
      <c r="I8">
        <v>46872.6</v>
      </c>
      <c r="J8" t="s">
        <v>4</v>
      </c>
      <c r="K8" t="s">
        <v>5</v>
      </c>
      <c r="L8">
        <v>21.334425660000001</v>
      </c>
      <c r="O8" t="s">
        <v>1</v>
      </c>
      <c r="P8">
        <v>1</v>
      </c>
      <c r="Q8" t="s">
        <v>98</v>
      </c>
      <c r="R8">
        <v>2.4930399999999998E-2</v>
      </c>
      <c r="S8" t="s">
        <v>2</v>
      </c>
      <c r="T8">
        <v>24.930399999999999</v>
      </c>
      <c r="U8" t="s">
        <v>3</v>
      </c>
      <c r="V8">
        <v>24930.400000000001</v>
      </c>
      <c r="W8" t="s">
        <v>4</v>
      </c>
      <c r="X8" t="s">
        <v>5</v>
      </c>
      <c r="Y8">
        <v>40.111670889999999</v>
      </c>
      <c r="AB8" t="s">
        <v>1</v>
      </c>
      <c r="AC8">
        <v>1</v>
      </c>
      <c r="AD8" t="s">
        <v>98</v>
      </c>
      <c r="AE8">
        <v>9.2876E-2</v>
      </c>
      <c r="AF8" t="s">
        <v>2</v>
      </c>
      <c r="AG8">
        <v>92.876000000000005</v>
      </c>
      <c r="AH8" t="s">
        <v>3</v>
      </c>
      <c r="AI8">
        <v>92876</v>
      </c>
      <c r="AJ8" t="s">
        <v>4</v>
      </c>
      <c r="AK8" t="s">
        <v>5</v>
      </c>
      <c r="AL8">
        <v>10.76704423</v>
      </c>
      <c r="AN8" s="8"/>
      <c r="AP8" t="s">
        <v>1</v>
      </c>
      <c r="AQ8">
        <v>1</v>
      </c>
      <c r="AR8" t="s">
        <v>98</v>
      </c>
      <c r="AS8">
        <v>7.7386399999999994E-2</v>
      </c>
      <c r="AT8" t="s">
        <v>2</v>
      </c>
      <c r="AU8">
        <v>77.386399999999995</v>
      </c>
      <c r="AV8" t="s">
        <v>3</v>
      </c>
      <c r="AW8">
        <v>77386.399999999994</v>
      </c>
      <c r="AX8" t="s">
        <v>4</v>
      </c>
      <c r="AY8" t="s">
        <v>5</v>
      </c>
      <c r="AZ8">
        <v>12.922167200000001</v>
      </c>
      <c r="BB8" s="8">
        <f>Y8/AZ8</f>
        <v>3.1040978087638424</v>
      </c>
    </row>
    <row r="9" spans="1:54" x14ac:dyDescent="0.3">
      <c r="B9" t="s">
        <v>6</v>
      </c>
      <c r="C9">
        <v>100</v>
      </c>
      <c r="D9" t="s">
        <v>98</v>
      </c>
      <c r="E9">
        <v>1.489652E-2</v>
      </c>
      <c r="F9" t="s">
        <v>2</v>
      </c>
      <c r="G9">
        <v>14.896520000000001</v>
      </c>
      <c r="H9" t="s">
        <v>3</v>
      </c>
      <c r="I9">
        <v>14896.522999999999</v>
      </c>
      <c r="J9" t="s">
        <v>4</v>
      </c>
      <c r="K9" t="s">
        <v>5</v>
      </c>
      <c r="L9">
        <v>67.129759070000006</v>
      </c>
      <c r="O9" t="s">
        <v>6</v>
      </c>
      <c r="P9">
        <v>100</v>
      </c>
      <c r="Q9" t="s">
        <v>98</v>
      </c>
      <c r="R9">
        <v>2.91756E-3</v>
      </c>
      <c r="S9" t="s">
        <v>2</v>
      </c>
      <c r="T9">
        <v>2.9175599999999999</v>
      </c>
      <c r="U9" t="s">
        <v>3</v>
      </c>
      <c r="V9">
        <v>2917.558</v>
      </c>
      <c r="W9" t="s">
        <v>4</v>
      </c>
      <c r="X9" t="s">
        <v>5</v>
      </c>
      <c r="Y9">
        <v>342.75239771999998</v>
      </c>
      <c r="AB9" t="s">
        <v>6</v>
      </c>
      <c r="AC9">
        <v>100</v>
      </c>
      <c r="AD9" t="s">
        <v>98</v>
      </c>
      <c r="AE9">
        <v>6.7475930000000003E-2</v>
      </c>
      <c r="AF9" t="s">
        <v>2</v>
      </c>
      <c r="AG9">
        <v>67.475930000000005</v>
      </c>
      <c r="AH9" t="s">
        <v>3</v>
      </c>
      <c r="AI9">
        <v>67475.929000000004</v>
      </c>
      <c r="AJ9" t="s">
        <v>4</v>
      </c>
      <c r="AK9" t="s">
        <v>5</v>
      </c>
      <c r="AL9">
        <v>14.820099770000001</v>
      </c>
      <c r="AN9" s="8"/>
      <c r="AP9" t="s">
        <v>6</v>
      </c>
      <c r="AQ9">
        <v>100</v>
      </c>
      <c r="AR9" t="s">
        <v>98</v>
      </c>
      <c r="AS9">
        <v>1.551259E-2</v>
      </c>
      <c r="AT9" t="s">
        <v>2</v>
      </c>
      <c r="AU9">
        <v>15.512589999999999</v>
      </c>
      <c r="AV9" t="s">
        <v>3</v>
      </c>
      <c r="AW9">
        <v>15512.593999999999</v>
      </c>
      <c r="AX9" t="s">
        <v>4</v>
      </c>
      <c r="AY9" t="s">
        <v>5</v>
      </c>
      <c r="AZ9">
        <v>64.463751189999996</v>
      </c>
      <c r="BB9" s="8">
        <f>Y9/AZ9</f>
        <v>5.3169787887424365</v>
      </c>
    </row>
    <row r="11" spans="1:54" x14ac:dyDescent="0.3">
      <c r="A11">
        <v>1</v>
      </c>
      <c r="B11" t="s">
        <v>89</v>
      </c>
      <c r="O11" t="s">
        <v>89</v>
      </c>
      <c r="AB11" t="s">
        <v>89</v>
      </c>
      <c r="AP11" t="s">
        <v>89</v>
      </c>
    </row>
    <row r="12" spans="1:54" x14ac:dyDescent="0.3">
      <c r="B12" t="s">
        <v>1</v>
      </c>
      <c r="C12">
        <v>1</v>
      </c>
      <c r="D12" t="s">
        <v>98</v>
      </c>
      <c r="E12">
        <v>2.1952900000000001E-2</v>
      </c>
      <c r="F12" t="s">
        <v>2</v>
      </c>
      <c r="G12">
        <v>21.9529</v>
      </c>
      <c r="H12" t="s">
        <v>3</v>
      </c>
      <c r="I12">
        <v>21952.9</v>
      </c>
      <c r="J12" t="s">
        <v>4</v>
      </c>
      <c r="K12" t="s">
        <v>5</v>
      </c>
      <c r="L12">
        <v>45.552068290000001</v>
      </c>
      <c r="O12" t="s">
        <v>1</v>
      </c>
      <c r="P12">
        <v>1</v>
      </c>
      <c r="Q12" t="s">
        <v>98</v>
      </c>
      <c r="R12">
        <v>2.2632099999999999E-2</v>
      </c>
      <c r="S12" t="s">
        <v>2</v>
      </c>
      <c r="T12">
        <v>22.632100000000001</v>
      </c>
      <c r="U12" t="s">
        <v>3</v>
      </c>
      <c r="V12">
        <v>22632.1</v>
      </c>
      <c r="W12" t="s">
        <v>4</v>
      </c>
      <c r="X12" t="s">
        <v>5</v>
      </c>
      <c r="Y12">
        <v>44.185029229999998</v>
      </c>
      <c r="AB12" t="s">
        <v>1</v>
      </c>
      <c r="AC12">
        <v>1</v>
      </c>
      <c r="AD12" t="s">
        <v>98</v>
      </c>
      <c r="AE12">
        <v>7.1573800000000007E-2</v>
      </c>
      <c r="AF12" t="s">
        <v>2</v>
      </c>
      <c r="AG12">
        <v>71.573800000000006</v>
      </c>
      <c r="AH12" t="s">
        <v>3</v>
      </c>
      <c r="AI12">
        <v>71573.8</v>
      </c>
      <c r="AJ12" t="s">
        <v>4</v>
      </c>
      <c r="AK12" t="s">
        <v>5</v>
      </c>
      <c r="AL12">
        <v>13.971592960000001</v>
      </c>
      <c r="AN12" s="8"/>
      <c r="AP12" t="s">
        <v>1</v>
      </c>
      <c r="AQ12">
        <v>1</v>
      </c>
      <c r="AR12" t="s">
        <v>98</v>
      </c>
      <c r="AS12">
        <v>7.4526200000000001E-2</v>
      </c>
      <c r="AT12" t="s">
        <v>2</v>
      </c>
      <c r="AU12">
        <v>74.526200000000003</v>
      </c>
      <c r="AV12" t="s">
        <v>3</v>
      </c>
      <c r="AW12">
        <v>74526.2</v>
      </c>
      <c r="AX12" t="s">
        <v>4</v>
      </c>
      <c r="AY12" t="s">
        <v>5</v>
      </c>
      <c r="AZ12">
        <v>13.418099939999999</v>
      </c>
      <c r="BB12" s="8">
        <f>Y12/AZ12</f>
        <v>3.2929423262292379</v>
      </c>
    </row>
    <row r="13" spans="1:54" x14ac:dyDescent="0.3">
      <c r="B13" t="s">
        <v>6</v>
      </c>
      <c r="C13">
        <v>100</v>
      </c>
      <c r="D13" t="s">
        <v>98</v>
      </c>
      <c r="E13">
        <v>1.6973419999999999E-2</v>
      </c>
      <c r="F13" t="s">
        <v>2</v>
      </c>
      <c r="G13">
        <v>16.973420000000001</v>
      </c>
      <c r="H13" t="s">
        <v>3</v>
      </c>
      <c r="I13">
        <v>16973.422999999999</v>
      </c>
      <c r="J13" t="s">
        <v>4</v>
      </c>
      <c r="K13" t="s">
        <v>5</v>
      </c>
      <c r="L13">
        <v>58.915635340000001</v>
      </c>
      <c r="O13" t="s">
        <v>6</v>
      </c>
      <c r="P13">
        <v>100</v>
      </c>
      <c r="Q13" t="s">
        <v>98</v>
      </c>
      <c r="R13">
        <v>5.0887900000000002E-3</v>
      </c>
      <c r="S13" t="s">
        <v>2</v>
      </c>
      <c r="T13">
        <v>5.0887900000000004</v>
      </c>
      <c r="U13" t="s">
        <v>3</v>
      </c>
      <c r="V13">
        <v>5088.7929999999997</v>
      </c>
      <c r="W13" t="s">
        <v>4</v>
      </c>
      <c r="X13" t="s">
        <v>5</v>
      </c>
      <c r="Y13">
        <v>196.51025301999999</v>
      </c>
      <c r="AB13" t="s">
        <v>6</v>
      </c>
      <c r="AC13">
        <v>100</v>
      </c>
      <c r="AD13" t="s">
        <v>98</v>
      </c>
      <c r="AE13">
        <v>7.0632730000000005E-2</v>
      </c>
      <c r="AF13" t="s">
        <v>2</v>
      </c>
      <c r="AG13">
        <v>70.632729999999995</v>
      </c>
      <c r="AH13" t="s">
        <v>3</v>
      </c>
      <c r="AI13">
        <v>70632.731</v>
      </c>
      <c r="AJ13" t="s">
        <v>4</v>
      </c>
      <c r="AK13" t="s">
        <v>5</v>
      </c>
      <c r="AL13">
        <v>14.15774225</v>
      </c>
      <c r="AN13" s="8"/>
      <c r="AP13" t="s">
        <v>6</v>
      </c>
      <c r="AQ13">
        <v>100</v>
      </c>
      <c r="AR13" t="s">
        <v>98</v>
      </c>
      <c r="AS13">
        <v>1.892802E-2</v>
      </c>
      <c r="AT13" t="s">
        <v>2</v>
      </c>
      <c r="AU13">
        <v>18.92802</v>
      </c>
      <c r="AV13" t="s">
        <v>3</v>
      </c>
      <c r="AW13">
        <v>18928.018</v>
      </c>
      <c r="AX13" t="s">
        <v>4</v>
      </c>
      <c r="AY13" t="s">
        <v>5</v>
      </c>
      <c r="AZ13">
        <v>52.831733360000001</v>
      </c>
      <c r="BB13" s="8">
        <f>Y13/AZ13</f>
        <v>3.719549606312595</v>
      </c>
    </row>
    <row r="15" spans="1:54" x14ac:dyDescent="0.3">
      <c r="A15">
        <v>2</v>
      </c>
      <c r="B15" t="s">
        <v>99</v>
      </c>
      <c r="O15" t="s">
        <v>99</v>
      </c>
      <c r="AB15" t="s">
        <v>99</v>
      </c>
      <c r="AP15" t="s">
        <v>99</v>
      </c>
    </row>
    <row r="16" spans="1:54" x14ac:dyDescent="0.3">
      <c r="B16" t="s">
        <v>1</v>
      </c>
      <c r="C16">
        <v>1</v>
      </c>
      <c r="D16" t="s">
        <v>98</v>
      </c>
      <c r="E16">
        <v>1.9150299999999999E-2</v>
      </c>
      <c r="F16" t="s">
        <v>2</v>
      </c>
      <c r="G16">
        <v>19.150300000000001</v>
      </c>
      <c r="H16" t="s">
        <v>3</v>
      </c>
      <c r="I16">
        <v>19150.3</v>
      </c>
      <c r="J16" t="s">
        <v>4</v>
      </c>
      <c r="K16" t="s">
        <v>5</v>
      </c>
      <c r="L16">
        <v>52.2185031</v>
      </c>
      <c r="O16" t="s">
        <v>1</v>
      </c>
      <c r="P16">
        <v>1</v>
      </c>
      <c r="Q16" t="s">
        <v>98</v>
      </c>
      <c r="R16">
        <v>2.0166300000000002E-2</v>
      </c>
      <c r="S16" t="s">
        <v>2</v>
      </c>
      <c r="T16">
        <v>20.1663</v>
      </c>
      <c r="U16" t="s">
        <v>3</v>
      </c>
      <c r="V16">
        <v>20166.3</v>
      </c>
      <c r="W16" t="s">
        <v>4</v>
      </c>
      <c r="X16" t="s">
        <v>5</v>
      </c>
      <c r="Y16">
        <v>49.587678449999999</v>
      </c>
      <c r="AB16" t="s">
        <v>1</v>
      </c>
      <c r="AC16">
        <v>1</v>
      </c>
      <c r="AD16" t="s">
        <v>98</v>
      </c>
      <c r="AE16">
        <v>6.8039000000000002E-2</v>
      </c>
      <c r="AF16" t="s">
        <v>2</v>
      </c>
      <c r="AG16">
        <v>68.039000000000001</v>
      </c>
      <c r="AH16" t="s">
        <v>3</v>
      </c>
      <c r="AI16">
        <v>68039</v>
      </c>
      <c r="AJ16" t="s">
        <v>4</v>
      </c>
      <c r="AK16" t="s">
        <v>5</v>
      </c>
      <c r="AL16">
        <v>14.697452930000001</v>
      </c>
      <c r="AN16" s="8"/>
      <c r="AP16" t="s">
        <v>1</v>
      </c>
      <c r="AQ16">
        <v>1</v>
      </c>
      <c r="AR16" t="s">
        <v>98</v>
      </c>
      <c r="AS16">
        <v>7.1635799999999999E-2</v>
      </c>
      <c r="AT16" t="s">
        <v>2</v>
      </c>
      <c r="AU16">
        <v>71.635800000000003</v>
      </c>
      <c r="AV16" t="s">
        <v>3</v>
      </c>
      <c r="AW16">
        <v>71635.8</v>
      </c>
      <c r="AX16" t="s">
        <v>4</v>
      </c>
      <c r="AY16" t="s">
        <v>5</v>
      </c>
      <c r="AZ16">
        <v>13.9595007</v>
      </c>
      <c r="BB16" s="8">
        <f>Y16/AZ16</f>
        <v>3.5522530150379947</v>
      </c>
    </row>
    <row r="17" spans="1:54" x14ac:dyDescent="0.3">
      <c r="B17" t="s">
        <v>6</v>
      </c>
      <c r="C17">
        <v>100</v>
      </c>
      <c r="D17" t="s">
        <v>98</v>
      </c>
      <c r="E17">
        <v>1.490122E-2</v>
      </c>
      <c r="F17" t="s">
        <v>2</v>
      </c>
      <c r="G17">
        <v>14.90122</v>
      </c>
      <c r="H17" t="s">
        <v>3</v>
      </c>
      <c r="I17">
        <v>14901.22</v>
      </c>
      <c r="J17" t="s">
        <v>4</v>
      </c>
      <c r="K17" t="s">
        <v>5</v>
      </c>
      <c r="L17">
        <v>67.108599159999997</v>
      </c>
      <c r="O17" t="s">
        <v>6</v>
      </c>
      <c r="P17">
        <v>100</v>
      </c>
      <c r="Q17" t="s">
        <v>98</v>
      </c>
      <c r="R17">
        <v>2.8743100000000001E-3</v>
      </c>
      <c r="S17" t="s">
        <v>2</v>
      </c>
      <c r="T17">
        <v>2.8743099999999999</v>
      </c>
      <c r="U17" t="s">
        <v>3</v>
      </c>
      <c r="V17">
        <v>2874.3130000000001</v>
      </c>
      <c r="W17" t="s">
        <v>4</v>
      </c>
      <c r="X17" t="s">
        <v>5</v>
      </c>
      <c r="Y17">
        <v>347.90922212999999</v>
      </c>
      <c r="AB17" t="s">
        <v>6</v>
      </c>
      <c r="AC17">
        <v>100</v>
      </c>
      <c r="AD17" t="s">
        <v>98</v>
      </c>
      <c r="AE17">
        <v>6.7036380000000007E-2</v>
      </c>
      <c r="AF17" t="s">
        <v>2</v>
      </c>
      <c r="AG17">
        <v>67.036379999999994</v>
      </c>
      <c r="AH17" t="s">
        <v>3</v>
      </c>
      <c r="AI17">
        <v>67036.383000000002</v>
      </c>
      <c r="AJ17" t="s">
        <v>4</v>
      </c>
      <c r="AK17" t="s">
        <v>5</v>
      </c>
      <c r="AL17">
        <v>14.917272609999999</v>
      </c>
      <c r="AN17" s="8"/>
      <c r="AP17" t="s">
        <v>6</v>
      </c>
      <c r="AQ17">
        <v>100</v>
      </c>
      <c r="AR17" t="s">
        <v>98</v>
      </c>
      <c r="AS17">
        <v>1.5485499999999999E-2</v>
      </c>
      <c r="AT17" t="s">
        <v>2</v>
      </c>
      <c r="AU17">
        <v>15.4855</v>
      </c>
      <c r="AV17" t="s">
        <v>3</v>
      </c>
      <c r="AW17">
        <v>15485.499</v>
      </c>
      <c r="AX17" t="s">
        <v>4</v>
      </c>
      <c r="AY17" t="s">
        <v>5</v>
      </c>
      <c r="AZ17">
        <v>64.576543509999993</v>
      </c>
      <c r="BB17" s="8">
        <f>Y17/AZ17</f>
        <v>5.3875479116674079</v>
      </c>
    </row>
    <row r="19" spans="1:54" x14ac:dyDescent="0.3">
      <c r="A19">
        <v>2</v>
      </c>
      <c r="B19" t="s">
        <v>100</v>
      </c>
      <c r="O19" t="s">
        <v>100</v>
      </c>
      <c r="AB19" t="s">
        <v>100</v>
      </c>
      <c r="AP19" t="s">
        <v>100</v>
      </c>
    </row>
    <row r="20" spans="1:54" x14ac:dyDescent="0.3">
      <c r="B20" t="s">
        <v>1</v>
      </c>
      <c r="C20">
        <v>1</v>
      </c>
      <c r="D20" t="s">
        <v>98</v>
      </c>
      <c r="E20">
        <v>2.1904799999999999E-2</v>
      </c>
      <c r="F20" t="s">
        <v>2</v>
      </c>
      <c r="G20">
        <v>21.904800000000002</v>
      </c>
      <c r="H20" t="s">
        <v>3</v>
      </c>
      <c r="I20">
        <v>21904.799999999999</v>
      </c>
      <c r="J20" t="s">
        <v>4</v>
      </c>
      <c r="K20" t="s">
        <v>5</v>
      </c>
      <c r="L20">
        <v>45.652094519999999</v>
      </c>
      <c r="O20" t="s">
        <v>1</v>
      </c>
      <c r="P20">
        <v>1</v>
      </c>
      <c r="Q20" t="s">
        <v>98</v>
      </c>
      <c r="R20">
        <v>2.29918E-2</v>
      </c>
      <c r="S20" t="s">
        <v>2</v>
      </c>
      <c r="T20">
        <v>22.991800000000001</v>
      </c>
      <c r="U20" t="s">
        <v>3</v>
      </c>
      <c r="V20">
        <v>22991.8</v>
      </c>
      <c r="W20" t="s">
        <v>4</v>
      </c>
      <c r="X20" t="s">
        <v>5</v>
      </c>
      <c r="Y20">
        <v>43.493767339999998</v>
      </c>
      <c r="AB20" t="s">
        <v>1</v>
      </c>
      <c r="AC20">
        <v>1</v>
      </c>
      <c r="AD20" t="s">
        <v>98</v>
      </c>
      <c r="AE20">
        <v>7.1280800000000005E-2</v>
      </c>
      <c r="AF20" t="s">
        <v>2</v>
      </c>
      <c r="AG20">
        <v>71.280799999999999</v>
      </c>
      <c r="AH20" t="s">
        <v>3</v>
      </c>
      <c r="AI20">
        <v>71280.800000000003</v>
      </c>
      <c r="AJ20" t="s">
        <v>4</v>
      </c>
      <c r="AK20" t="s">
        <v>5</v>
      </c>
      <c r="AL20">
        <v>14.029023240000001</v>
      </c>
      <c r="AN20" s="8"/>
      <c r="AP20" t="s">
        <v>1</v>
      </c>
      <c r="AQ20">
        <v>1</v>
      </c>
      <c r="AR20" t="s">
        <v>98</v>
      </c>
      <c r="AS20">
        <v>7.7043E-2</v>
      </c>
      <c r="AT20" t="s">
        <v>2</v>
      </c>
      <c r="AU20">
        <v>77.043000000000006</v>
      </c>
      <c r="AV20" t="s">
        <v>3</v>
      </c>
      <c r="AW20">
        <v>77043</v>
      </c>
      <c r="AX20" t="s">
        <v>4</v>
      </c>
      <c r="AY20" t="s">
        <v>5</v>
      </c>
      <c r="AZ20">
        <v>12.979764550000001</v>
      </c>
      <c r="BB20" s="8">
        <f>Y20/AZ20</f>
        <v>3.3508903164194912</v>
      </c>
    </row>
    <row r="21" spans="1:54" x14ac:dyDescent="0.3">
      <c r="B21" t="s">
        <v>6</v>
      </c>
      <c r="C21">
        <v>100</v>
      </c>
      <c r="D21" t="s">
        <v>98</v>
      </c>
      <c r="E21">
        <v>1.7053240000000001E-2</v>
      </c>
      <c r="F21" t="s">
        <v>2</v>
      </c>
      <c r="G21">
        <v>17.053239999999999</v>
      </c>
      <c r="H21" t="s">
        <v>3</v>
      </c>
      <c r="I21">
        <v>17053.241999999998</v>
      </c>
      <c r="J21" t="s">
        <v>4</v>
      </c>
      <c r="K21" t="s">
        <v>5</v>
      </c>
      <c r="L21">
        <v>58.639876219999998</v>
      </c>
      <c r="O21" t="s">
        <v>6</v>
      </c>
      <c r="P21">
        <v>100</v>
      </c>
      <c r="Q21" t="s">
        <v>98</v>
      </c>
      <c r="R21">
        <v>5.1128800000000002E-3</v>
      </c>
      <c r="S21" t="s">
        <v>2</v>
      </c>
      <c r="T21">
        <v>5.1128799999999996</v>
      </c>
      <c r="U21" t="s">
        <v>3</v>
      </c>
      <c r="V21">
        <v>5112.8779999999997</v>
      </c>
      <c r="W21" t="s">
        <v>4</v>
      </c>
      <c r="X21" t="s">
        <v>5</v>
      </c>
      <c r="Y21">
        <v>195.58456118000001</v>
      </c>
      <c r="AB21" t="s">
        <v>6</v>
      </c>
      <c r="AC21">
        <v>100</v>
      </c>
      <c r="AD21" t="s">
        <v>98</v>
      </c>
      <c r="AE21">
        <v>7.0289509999999999E-2</v>
      </c>
      <c r="AF21" t="s">
        <v>2</v>
      </c>
      <c r="AG21">
        <v>70.289510000000007</v>
      </c>
      <c r="AH21" t="s">
        <v>3</v>
      </c>
      <c r="AI21">
        <v>70289.509999999995</v>
      </c>
      <c r="AJ21" t="s">
        <v>4</v>
      </c>
      <c r="AK21" t="s">
        <v>5</v>
      </c>
      <c r="AL21">
        <v>14.22687397</v>
      </c>
      <c r="AN21" s="8"/>
      <c r="AP21" t="s">
        <v>6</v>
      </c>
      <c r="AQ21">
        <v>100</v>
      </c>
      <c r="AR21" t="s">
        <v>98</v>
      </c>
      <c r="AS21">
        <v>1.9000840000000001E-2</v>
      </c>
      <c r="AT21" t="s">
        <v>2</v>
      </c>
      <c r="AU21">
        <v>19.00084</v>
      </c>
      <c r="AV21" t="s">
        <v>3</v>
      </c>
      <c r="AW21">
        <v>19000.844000000001</v>
      </c>
      <c r="AX21" t="s">
        <v>4</v>
      </c>
      <c r="AY21" t="s">
        <v>5</v>
      </c>
      <c r="AZ21">
        <v>52.629241100000002</v>
      </c>
      <c r="BB21" s="8">
        <f>Y21/AZ21</f>
        <v>3.7162717358658628</v>
      </c>
    </row>
    <row r="23" spans="1:54" x14ac:dyDescent="0.3">
      <c r="A23">
        <v>3</v>
      </c>
      <c r="B23" t="s">
        <v>101</v>
      </c>
      <c r="O23" t="s">
        <v>101</v>
      </c>
      <c r="AB23" t="s">
        <v>101</v>
      </c>
      <c r="AP23" t="s">
        <v>101</v>
      </c>
    </row>
    <row r="24" spans="1:54" x14ac:dyDescent="0.3">
      <c r="B24" t="s">
        <v>1</v>
      </c>
      <c r="C24">
        <v>1</v>
      </c>
      <c r="D24" t="s">
        <v>98</v>
      </c>
      <c r="E24">
        <v>1.6101299999999999E-2</v>
      </c>
      <c r="F24" t="s">
        <v>2</v>
      </c>
      <c r="G24">
        <v>16.101299999999998</v>
      </c>
      <c r="H24" t="s">
        <v>3</v>
      </c>
      <c r="I24">
        <v>16101.3</v>
      </c>
      <c r="J24" t="s">
        <v>4</v>
      </c>
      <c r="K24" t="s">
        <v>5</v>
      </c>
      <c r="L24">
        <v>62.106786409999998</v>
      </c>
      <c r="O24" t="s">
        <v>1</v>
      </c>
      <c r="P24">
        <v>1</v>
      </c>
      <c r="Q24" t="s">
        <v>98</v>
      </c>
      <c r="R24">
        <v>1.1689E-2</v>
      </c>
      <c r="S24" t="s">
        <v>2</v>
      </c>
      <c r="T24">
        <v>11.689</v>
      </c>
      <c r="U24" t="s">
        <v>3</v>
      </c>
      <c r="V24">
        <v>11689</v>
      </c>
      <c r="W24" t="s">
        <v>4</v>
      </c>
      <c r="X24" t="s">
        <v>5</v>
      </c>
      <c r="Y24">
        <v>85.550517580000005</v>
      </c>
      <c r="AB24" t="s">
        <v>1</v>
      </c>
      <c r="AC24">
        <v>1</v>
      </c>
      <c r="AD24" t="s">
        <v>98</v>
      </c>
      <c r="AE24">
        <v>3.5130599999999998E-2</v>
      </c>
      <c r="AF24" t="s">
        <v>2</v>
      </c>
      <c r="AG24">
        <v>35.130600000000001</v>
      </c>
      <c r="AH24" t="s">
        <v>3</v>
      </c>
      <c r="AI24">
        <v>35130.6</v>
      </c>
      <c r="AJ24" t="s">
        <v>4</v>
      </c>
      <c r="AK24" t="s">
        <v>5</v>
      </c>
      <c r="AL24">
        <v>28.465212659999999</v>
      </c>
      <c r="AN24" s="8"/>
      <c r="AP24" t="s">
        <v>1</v>
      </c>
      <c r="AQ24">
        <v>1</v>
      </c>
      <c r="AR24" t="s">
        <v>98</v>
      </c>
      <c r="AS24">
        <v>3.5920800000000003E-2</v>
      </c>
      <c r="AT24" t="s">
        <v>2</v>
      </c>
      <c r="AU24">
        <v>35.9208</v>
      </c>
      <c r="AV24" t="s">
        <v>3</v>
      </c>
      <c r="AW24">
        <v>35920.800000000003</v>
      </c>
      <c r="AX24" t="s">
        <v>4</v>
      </c>
      <c r="AY24" t="s">
        <v>5</v>
      </c>
      <c r="AZ24">
        <v>27.83902363</v>
      </c>
      <c r="BB24" s="8">
        <f>Y24/AZ24</f>
        <v>3.0730430318615309</v>
      </c>
    </row>
    <row r="25" spans="1:54" x14ac:dyDescent="0.3">
      <c r="B25" t="s">
        <v>6</v>
      </c>
      <c r="C25">
        <v>100</v>
      </c>
      <c r="D25" t="s">
        <v>98</v>
      </c>
      <c r="E25">
        <v>7.0959600000000001E-3</v>
      </c>
      <c r="F25" t="s">
        <v>2</v>
      </c>
      <c r="G25">
        <v>7.0959599999999998</v>
      </c>
      <c r="H25" t="s">
        <v>3</v>
      </c>
      <c r="I25">
        <v>7095.9589999999998</v>
      </c>
      <c r="J25" t="s">
        <v>4</v>
      </c>
      <c r="K25" t="s">
        <v>5</v>
      </c>
      <c r="L25">
        <v>140.92527874000001</v>
      </c>
      <c r="O25" t="s">
        <v>6</v>
      </c>
      <c r="P25">
        <v>100</v>
      </c>
      <c r="Q25" t="s">
        <v>98</v>
      </c>
      <c r="R25">
        <v>2.8719800000000001E-3</v>
      </c>
      <c r="S25" t="s">
        <v>2</v>
      </c>
      <c r="T25">
        <v>2.8719800000000002</v>
      </c>
      <c r="U25" t="s">
        <v>3</v>
      </c>
      <c r="V25">
        <v>2871.9830000000002</v>
      </c>
      <c r="W25" t="s">
        <v>4</v>
      </c>
      <c r="X25" t="s">
        <v>5</v>
      </c>
      <c r="Y25">
        <v>348.19147606000001</v>
      </c>
      <c r="AB25" t="s">
        <v>6</v>
      </c>
      <c r="AC25">
        <v>100</v>
      </c>
      <c r="AD25" t="s">
        <v>98</v>
      </c>
      <c r="AE25">
        <v>3.4467699999999997E-2</v>
      </c>
      <c r="AF25" t="s">
        <v>2</v>
      </c>
      <c r="AG25">
        <v>34.467700000000001</v>
      </c>
      <c r="AH25" t="s">
        <v>3</v>
      </c>
      <c r="AI25">
        <v>34467.703999999998</v>
      </c>
      <c r="AJ25" t="s">
        <v>4</v>
      </c>
      <c r="AK25" t="s">
        <v>5</v>
      </c>
      <c r="AL25">
        <v>29.012666469999999</v>
      </c>
      <c r="AN25" s="8"/>
      <c r="AP25" t="s">
        <v>6</v>
      </c>
      <c r="AQ25">
        <v>100</v>
      </c>
      <c r="AR25" t="s">
        <v>98</v>
      </c>
      <c r="AS25">
        <v>1.5501030000000001E-2</v>
      </c>
      <c r="AT25" t="s">
        <v>2</v>
      </c>
      <c r="AU25">
        <v>15.50103</v>
      </c>
      <c r="AV25" t="s">
        <v>3</v>
      </c>
      <c r="AW25">
        <v>15501.034</v>
      </c>
      <c r="AX25" t="s">
        <v>4</v>
      </c>
      <c r="AY25" t="s">
        <v>5</v>
      </c>
      <c r="AZ25">
        <v>64.511825470000005</v>
      </c>
      <c r="BB25" s="8">
        <f>Y25/AZ25</f>
        <v>5.3973279088485846</v>
      </c>
    </row>
    <row r="27" spans="1:54" x14ac:dyDescent="0.3">
      <c r="A27">
        <v>3</v>
      </c>
      <c r="B27" t="s">
        <v>102</v>
      </c>
      <c r="O27" t="s">
        <v>102</v>
      </c>
      <c r="AB27" t="s">
        <v>102</v>
      </c>
      <c r="AP27" t="s">
        <v>102</v>
      </c>
    </row>
    <row r="28" spans="1:54" x14ac:dyDescent="0.3">
      <c r="B28" t="s">
        <v>1</v>
      </c>
      <c r="C28">
        <v>1</v>
      </c>
      <c r="D28" t="s">
        <v>98</v>
      </c>
      <c r="E28">
        <v>1.3624600000000001E-2</v>
      </c>
      <c r="F28" t="s">
        <v>2</v>
      </c>
      <c r="G28">
        <v>13.624599999999999</v>
      </c>
      <c r="H28" t="s">
        <v>3</v>
      </c>
      <c r="I28">
        <v>13624.6</v>
      </c>
      <c r="J28" t="s">
        <v>4</v>
      </c>
      <c r="K28" t="s">
        <v>5</v>
      </c>
      <c r="L28">
        <v>73.396650179999995</v>
      </c>
      <c r="O28" t="s">
        <v>1</v>
      </c>
      <c r="P28">
        <v>1</v>
      </c>
      <c r="Q28" t="s">
        <v>98</v>
      </c>
      <c r="R28">
        <v>1.41432E-2</v>
      </c>
      <c r="S28" t="s">
        <v>2</v>
      </c>
      <c r="T28">
        <v>14.1432</v>
      </c>
      <c r="U28" t="s">
        <v>3</v>
      </c>
      <c r="V28">
        <v>14143.2</v>
      </c>
      <c r="W28" t="s">
        <v>4</v>
      </c>
      <c r="X28" t="s">
        <v>5</v>
      </c>
      <c r="Y28">
        <v>70.705356640000005</v>
      </c>
      <c r="AB28" t="s">
        <v>1</v>
      </c>
      <c r="AC28">
        <v>1</v>
      </c>
      <c r="AD28" t="s">
        <v>98</v>
      </c>
      <c r="AE28">
        <v>3.8899200000000002E-2</v>
      </c>
      <c r="AF28" t="s">
        <v>2</v>
      </c>
      <c r="AG28">
        <v>38.8992</v>
      </c>
      <c r="AH28" t="s">
        <v>3</v>
      </c>
      <c r="AI28">
        <v>38899.199999999997</v>
      </c>
      <c r="AJ28" t="s">
        <v>4</v>
      </c>
      <c r="AK28" t="s">
        <v>5</v>
      </c>
      <c r="AL28">
        <v>25.70746956</v>
      </c>
      <c r="AN28" s="8"/>
      <c r="AP28" t="s">
        <v>1</v>
      </c>
      <c r="AQ28">
        <v>1</v>
      </c>
      <c r="AR28" t="s">
        <v>98</v>
      </c>
      <c r="AS28">
        <v>4.0108199999999997E-2</v>
      </c>
      <c r="AT28" t="s">
        <v>2</v>
      </c>
      <c r="AU28">
        <v>40.108199999999997</v>
      </c>
      <c r="AV28" t="s">
        <v>3</v>
      </c>
      <c r="AW28">
        <v>40108.199999999997</v>
      </c>
      <c r="AX28" t="s">
        <v>4</v>
      </c>
      <c r="AY28" t="s">
        <v>5</v>
      </c>
      <c r="AZ28">
        <v>24.932557429999999</v>
      </c>
      <c r="BB28" s="8">
        <f>Y28/AZ28</f>
        <v>2.8358645854325424</v>
      </c>
    </row>
    <row r="29" spans="1:54" x14ac:dyDescent="0.3">
      <c r="B29" t="s">
        <v>6</v>
      </c>
      <c r="C29">
        <v>100</v>
      </c>
      <c r="D29" t="s">
        <v>98</v>
      </c>
      <c r="E29">
        <v>9.2239599999999998E-3</v>
      </c>
      <c r="F29" t="s">
        <v>2</v>
      </c>
      <c r="G29">
        <v>9.2239599999999999</v>
      </c>
      <c r="H29" t="s">
        <v>3</v>
      </c>
      <c r="I29">
        <v>9223.9599999999991</v>
      </c>
      <c r="J29" t="s">
        <v>4</v>
      </c>
      <c r="K29" t="s">
        <v>5</v>
      </c>
      <c r="L29">
        <v>108.41330622</v>
      </c>
      <c r="O29" t="s">
        <v>6</v>
      </c>
      <c r="P29">
        <v>100</v>
      </c>
      <c r="Q29" t="s">
        <v>98</v>
      </c>
      <c r="R29">
        <v>5.1090099999999998E-3</v>
      </c>
      <c r="S29" t="s">
        <v>2</v>
      </c>
      <c r="T29">
        <v>5.1090099999999996</v>
      </c>
      <c r="U29" t="s">
        <v>3</v>
      </c>
      <c r="V29">
        <v>5109.01</v>
      </c>
      <c r="W29" t="s">
        <v>4</v>
      </c>
      <c r="X29" t="s">
        <v>5</v>
      </c>
      <c r="Y29">
        <v>195.73263704999999</v>
      </c>
      <c r="AB29" t="s">
        <v>6</v>
      </c>
      <c r="AC29">
        <v>100</v>
      </c>
      <c r="AD29" t="s">
        <v>98</v>
      </c>
      <c r="AE29">
        <v>3.7869550000000002E-2</v>
      </c>
      <c r="AF29" t="s">
        <v>2</v>
      </c>
      <c r="AG29">
        <v>37.869549999999997</v>
      </c>
      <c r="AH29" t="s">
        <v>3</v>
      </c>
      <c r="AI29">
        <v>37869.546999999999</v>
      </c>
      <c r="AJ29" t="s">
        <v>4</v>
      </c>
      <c r="AK29" t="s">
        <v>5</v>
      </c>
      <c r="AL29">
        <v>26.406442089999999</v>
      </c>
      <c r="AN29" s="8"/>
      <c r="AP29" t="s">
        <v>6</v>
      </c>
      <c r="AQ29">
        <v>100</v>
      </c>
      <c r="AR29" t="s">
        <v>98</v>
      </c>
      <c r="AS29">
        <v>1.889449E-2</v>
      </c>
      <c r="AT29" t="s">
        <v>2</v>
      </c>
      <c r="AU29">
        <v>18.894490000000001</v>
      </c>
      <c r="AV29" t="s">
        <v>3</v>
      </c>
      <c r="AW29">
        <v>18894.487000000001</v>
      </c>
      <c r="AX29" t="s">
        <v>4</v>
      </c>
      <c r="AY29" t="s">
        <v>5</v>
      </c>
      <c r="AZ29">
        <v>52.925490910000001</v>
      </c>
      <c r="BB29" s="8">
        <f>Y29/AZ29</f>
        <v>3.6982677663367185</v>
      </c>
    </row>
    <row r="31" spans="1:54" x14ac:dyDescent="0.3">
      <c r="A31">
        <v>4</v>
      </c>
      <c r="B31" t="s">
        <v>7</v>
      </c>
      <c r="O31" t="s">
        <v>7</v>
      </c>
      <c r="AB31" t="s">
        <v>7</v>
      </c>
      <c r="AP31" t="s">
        <v>7</v>
      </c>
    </row>
    <row r="32" spans="1:54" x14ac:dyDescent="0.3">
      <c r="B32" t="s">
        <v>1</v>
      </c>
      <c r="C32">
        <v>1</v>
      </c>
      <c r="D32" t="s">
        <v>98</v>
      </c>
      <c r="E32">
        <v>7.6680000000000003E-3</v>
      </c>
      <c r="F32" t="s">
        <v>2</v>
      </c>
      <c r="G32">
        <v>7.6680000000000001</v>
      </c>
      <c r="H32" t="s">
        <v>3</v>
      </c>
      <c r="I32">
        <v>7668</v>
      </c>
      <c r="J32" t="s">
        <v>4</v>
      </c>
      <c r="K32" t="s">
        <v>5</v>
      </c>
      <c r="L32">
        <v>130.41210224</v>
      </c>
      <c r="O32" t="s">
        <v>1</v>
      </c>
      <c r="P32">
        <v>1</v>
      </c>
      <c r="Q32" t="s">
        <v>98</v>
      </c>
      <c r="R32">
        <v>7.2024999999999997E-3</v>
      </c>
      <c r="S32" t="s">
        <v>2</v>
      </c>
      <c r="T32">
        <v>7.2024999999999997</v>
      </c>
      <c r="U32" t="s">
        <v>3</v>
      </c>
      <c r="V32">
        <v>7202.5</v>
      </c>
      <c r="W32" t="s">
        <v>4</v>
      </c>
      <c r="X32" t="s">
        <v>5</v>
      </c>
      <c r="Y32">
        <v>138.84068031999999</v>
      </c>
      <c r="AB32" t="s">
        <v>1</v>
      </c>
      <c r="AC32">
        <v>1</v>
      </c>
      <c r="AD32" t="s">
        <v>98</v>
      </c>
      <c r="AE32">
        <v>3.9718400000000001E-2</v>
      </c>
      <c r="AF32" t="s">
        <v>2</v>
      </c>
      <c r="AG32">
        <v>39.718400000000003</v>
      </c>
      <c r="AH32" t="s">
        <v>3</v>
      </c>
      <c r="AI32">
        <v>39718.400000000001</v>
      </c>
      <c r="AJ32" t="s">
        <v>4</v>
      </c>
      <c r="AK32" t="s">
        <v>5</v>
      </c>
      <c r="AL32">
        <v>25.177247820000002</v>
      </c>
      <c r="AN32" s="8"/>
      <c r="AP32" t="s">
        <v>1</v>
      </c>
      <c r="AQ32">
        <v>1</v>
      </c>
      <c r="AR32" t="s">
        <v>98</v>
      </c>
      <c r="AS32">
        <v>4.0009999999999997E-2</v>
      </c>
      <c r="AT32" t="s">
        <v>2</v>
      </c>
      <c r="AU32">
        <v>40.01</v>
      </c>
      <c r="AV32" t="s">
        <v>3</v>
      </c>
      <c r="AW32">
        <v>40010</v>
      </c>
      <c r="AX32" t="s">
        <v>4</v>
      </c>
      <c r="AY32" t="s">
        <v>5</v>
      </c>
      <c r="AZ32">
        <v>24.99375156</v>
      </c>
      <c r="BB32" s="8">
        <f>Y32/AZ32</f>
        <v>5.5550156200720426</v>
      </c>
    </row>
    <row r="33" spans="1:54" x14ac:dyDescent="0.3">
      <c r="B33" t="s">
        <v>6</v>
      </c>
      <c r="C33">
        <v>100</v>
      </c>
      <c r="D33" t="s">
        <v>98</v>
      </c>
      <c r="E33">
        <v>5.8704500000000001E-3</v>
      </c>
      <c r="F33" t="s">
        <v>2</v>
      </c>
      <c r="G33">
        <v>5.8704499999999999</v>
      </c>
      <c r="H33" t="s">
        <v>3</v>
      </c>
      <c r="I33">
        <v>5870.4530000000004</v>
      </c>
      <c r="J33" t="s">
        <v>4</v>
      </c>
      <c r="K33" t="s">
        <v>5</v>
      </c>
      <c r="L33">
        <v>170.34460543</v>
      </c>
      <c r="O33" t="s">
        <v>6</v>
      </c>
      <c r="P33">
        <v>100</v>
      </c>
      <c r="Q33" t="s">
        <v>98</v>
      </c>
      <c r="R33">
        <v>2.84242E-3</v>
      </c>
      <c r="S33" t="s">
        <v>2</v>
      </c>
      <c r="T33">
        <v>2.8424200000000002</v>
      </c>
      <c r="U33" t="s">
        <v>3</v>
      </c>
      <c r="V33">
        <v>2842.42</v>
      </c>
      <c r="W33" t="s">
        <v>4</v>
      </c>
      <c r="X33" t="s">
        <v>5</v>
      </c>
      <c r="Y33">
        <v>351.81289183000001</v>
      </c>
      <c r="AB33" t="s">
        <v>6</v>
      </c>
      <c r="AC33">
        <v>100</v>
      </c>
      <c r="AD33" t="s">
        <v>98</v>
      </c>
      <c r="AE33">
        <v>3.9392219999999999E-2</v>
      </c>
      <c r="AF33" t="s">
        <v>2</v>
      </c>
      <c r="AG33">
        <v>39.392220000000002</v>
      </c>
      <c r="AH33" t="s">
        <v>3</v>
      </c>
      <c r="AI33">
        <v>39392.216</v>
      </c>
      <c r="AJ33" t="s">
        <v>4</v>
      </c>
      <c r="AK33" t="s">
        <v>5</v>
      </c>
      <c r="AL33">
        <v>25.385725950000001</v>
      </c>
      <c r="AN33" s="8"/>
      <c r="AP33" t="s">
        <v>6</v>
      </c>
      <c r="AQ33">
        <v>100</v>
      </c>
      <c r="AR33" t="s">
        <v>98</v>
      </c>
      <c r="AS33">
        <v>1.530569E-2</v>
      </c>
      <c r="AT33" t="s">
        <v>2</v>
      </c>
      <c r="AU33">
        <v>15.30569</v>
      </c>
      <c r="AV33" t="s">
        <v>3</v>
      </c>
      <c r="AW33">
        <v>15305.689</v>
      </c>
      <c r="AX33" t="s">
        <v>4</v>
      </c>
      <c r="AY33" t="s">
        <v>5</v>
      </c>
      <c r="AZ33">
        <v>65.335183540000003</v>
      </c>
      <c r="BB33" s="8">
        <f>Y33/AZ33</f>
        <v>5.3847387084266849</v>
      </c>
    </row>
    <row r="35" spans="1:54" x14ac:dyDescent="0.3">
      <c r="A35">
        <v>4</v>
      </c>
      <c r="B35" t="s">
        <v>8</v>
      </c>
      <c r="O35" t="s">
        <v>8</v>
      </c>
      <c r="AB35" t="s">
        <v>8</v>
      </c>
      <c r="AP35" t="s">
        <v>8</v>
      </c>
    </row>
    <row r="36" spans="1:54" x14ac:dyDescent="0.3">
      <c r="B36" t="s">
        <v>1</v>
      </c>
      <c r="C36">
        <v>1</v>
      </c>
      <c r="D36" t="s">
        <v>98</v>
      </c>
      <c r="E36">
        <v>7.3937999999999999E-3</v>
      </c>
      <c r="F36" t="s">
        <v>2</v>
      </c>
      <c r="G36">
        <v>7.3937999999999997</v>
      </c>
      <c r="H36" t="s">
        <v>3</v>
      </c>
      <c r="I36">
        <v>7393.8</v>
      </c>
      <c r="J36" t="s">
        <v>4</v>
      </c>
      <c r="K36" t="s">
        <v>5</v>
      </c>
      <c r="L36">
        <v>135.24845141</v>
      </c>
      <c r="O36" t="s">
        <v>1</v>
      </c>
      <c r="P36">
        <v>1</v>
      </c>
      <c r="Q36" t="s">
        <v>98</v>
      </c>
      <c r="R36">
        <v>7.3228E-3</v>
      </c>
      <c r="S36" t="s">
        <v>2</v>
      </c>
      <c r="T36">
        <v>7.3228</v>
      </c>
      <c r="U36" t="s">
        <v>3</v>
      </c>
      <c r="V36">
        <v>7322.8</v>
      </c>
      <c r="W36" t="s">
        <v>4</v>
      </c>
      <c r="X36" t="s">
        <v>5</v>
      </c>
      <c r="Y36">
        <v>136.55978587000001</v>
      </c>
      <c r="AB36" t="s">
        <v>1</v>
      </c>
      <c r="AC36">
        <v>1</v>
      </c>
      <c r="AD36" t="s">
        <v>98</v>
      </c>
      <c r="AE36">
        <v>3.9559400000000002E-2</v>
      </c>
      <c r="AF36" t="s">
        <v>2</v>
      </c>
      <c r="AG36">
        <v>39.559399999999997</v>
      </c>
      <c r="AH36" t="s">
        <v>3</v>
      </c>
      <c r="AI36">
        <v>39559.4</v>
      </c>
      <c r="AJ36" t="s">
        <v>4</v>
      </c>
      <c r="AK36" t="s">
        <v>5</v>
      </c>
      <c r="AL36">
        <v>25.278442040000002</v>
      </c>
      <c r="AN36" s="8"/>
      <c r="AP36" t="s">
        <v>1</v>
      </c>
      <c r="AQ36">
        <v>1</v>
      </c>
      <c r="AR36" t="s">
        <v>98</v>
      </c>
      <c r="AS36">
        <v>4.0054300000000001E-2</v>
      </c>
      <c r="AT36" t="s">
        <v>2</v>
      </c>
      <c r="AU36">
        <v>40.054299999999998</v>
      </c>
      <c r="AV36" t="s">
        <v>3</v>
      </c>
      <c r="AW36">
        <v>40054.300000000003</v>
      </c>
      <c r="AX36" t="s">
        <v>4</v>
      </c>
      <c r="AY36" t="s">
        <v>5</v>
      </c>
      <c r="AZ36">
        <v>24.966108510000002</v>
      </c>
      <c r="BB36" s="8">
        <f>Y36/AZ36</f>
        <v>5.4698066306690105</v>
      </c>
    </row>
    <row r="37" spans="1:54" x14ac:dyDescent="0.3">
      <c r="B37" t="s">
        <v>6</v>
      </c>
      <c r="C37">
        <v>100</v>
      </c>
      <c r="D37" t="s">
        <v>98</v>
      </c>
      <c r="E37">
        <v>5.8765500000000003E-3</v>
      </c>
      <c r="F37" t="s">
        <v>2</v>
      </c>
      <c r="G37">
        <v>5.8765499999999999</v>
      </c>
      <c r="H37" t="s">
        <v>3</v>
      </c>
      <c r="I37">
        <v>5876.5479999999998</v>
      </c>
      <c r="J37" t="s">
        <v>4</v>
      </c>
      <c r="K37" t="s">
        <v>5</v>
      </c>
      <c r="L37">
        <v>170.16792852</v>
      </c>
      <c r="O37" t="s">
        <v>6</v>
      </c>
      <c r="P37">
        <v>100</v>
      </c>
      <c r="Q37" t="s">
        <v>98</v>
      </c>
      <c r="R37">
        <v>2.77619E-3</v>
      </c>
      <c r="S37" t="s">
        <v>2</v>
      </c>
      <c r="T37">
        <v>2.7761900000000002</v>
      </c>
      <c r="U37" t="s">
        <v>3</v>
      </c>
      <c r="V37">
        <v>2776.1930000000002</v>
      </c>
      <c r="W37" t="s">
        <v>4</v>
      </c>
      <c r="X37" t="s">
        <v>5</v>
      </c>
      <c r="Y37">
        <v>360.20550444000003</v>
      </c>
      <c r="AB37" t="s">
        <v>6</v>
      </c>
      <c r="AC37">
        <v>100</v>
      </c>
      <c r="AD37" t="s">
        <v>98</v>
      </c>
      <c r="AE37">
        <v>3.8550210000000001E-2</v>
      </c>
      <c r="AF37" t="s">
        <v>2</v>
      </c>
      <c r="AG37">
        <v>38.55021</v>
      </c>
      <c r="AH37" t="s">
        <v>3</v>
      </c>
      <c r="AI37">
        <v>38550.214</v>
      </c>
      <c r="AJ37" t="s">
        <v>4</v>
      </c>
      <c r="AK37" t="s">
        <v>5</v>
      </c>
      <c r="AL37">
        <v>25.940193220000001</v>
      </c>
      <c r="AN37" s="8"/>
      <c r="AP37" t="s">
        <v>6</v>
      </c>
      <c r="AQ37">
        <v>100</v>
      </c>
      <c r="AR37" t="s">
        <v>98</v>
      </c>
      <c r="AS37">
        <v>1.446129E-2</v>
      </c>
      <c r="AT37" t="s">
        <v>2</v>
      </c>
      <c r="AU37">
        <v>14.46129</v>
      </c>
      <c r="AV37" t="s">
        <v>3</v>
      </c>
      <c r="AW37">
        <v>14461.29</v>
      </c>
      <c r="AX37" t="s">
        <v>4</v>
      </c>
      <c r="AY37" t="s">
        <v>5</v>
      </c>
      <c r="AZ37">
        <v>69.150124230000003</v>
      </c>
      <c r="BB37" s="8">
        <f>Y37/AZ37</f>
        <v>5.2090362591673971</v>
      </c>
    </row>
    <row r="39" spans="1:54" x14ac:dyDescent="0.3">
      <c r="A39">
        <v>5</v>
      </c>
      <c r="B39" t="s">
        <v>18</v>
      </c>
      <c r="O39" t="s">
        <v>18</v>
      </c>
      <c r="AB39" t="s">
        <v>18</v>
      </c>
      <c r="AP39" t="s">
        <v>18</v>
      </c>
    </row>
    <row r="40" spans="1:54" x14ac:dyDescent="0.3">
      <c r="B40" t="s">
        <v>1</v>
      </c>
      <c r="C40">
        <v>1</v>
      </c>
      <c r="D40" t="s">
        <v>98</v>
      </c>
      <c r="E40">
        <v>0.86716629999999995</v>
      </c>
      <c r="F40" t="s">
        <v>2</v>
      </c>
      <c r="G40">
        <v>867.16629999999998</v>
      </c>
      <c r="H40" t="s">
        <v>3</v>
      </c>
      <c r="I40">
        <v>867166.3</v>
      </c>
      <c r="J40" t="s">
        <v>4</v>
      </c>
      <c r="K40" t="s">
        <v>5</v>
      </c>
      <c r="L40">
        <v>1.1531813399999999</v>
      </c>
      <c r="O40" t="s">
        <v>1</v>
      </c>
      <c r="P40">
        <v>1</v>
      </c>
      <c r="Q40" t="s">
        <v>98</v>
      </c>
      <c r="R40">
        <v>0.35153139999999999</v>
      </c>
      <c r="S40" t="s">
        <v>2</v>
      </c>
      <c r="T40">
        <v>351.53140000000002</v>
      </c>
      <c r="U40" t="s">
        <v>3</v>
      </c>
      <c r="V40">
        <v>351531.4</v>
      </c>
      <c r="W40" t="s">
        <v>4</v>
      </c>
      <c r="X40" t="s">
        <v>5</v>
      </c>
      <c r="Y40">
        <v>2.8446960899999998</v>
      </c>
      <c r="AB40" t="s">
        <v>1</v>
      </c>
      <c r="AC40">
        <v>1</v>
      </c>
      <c r="AD40" t="s">
        <v>98</v>
      </c>
      <c r="AE40">
        <v>0.52050770000000002</v>
      </c>
      <c r="AF40" t="s">
        <v>2</v>
      </c>
      <c r="AG40">
        <v>520.5077</v>
      </c>
      <c r="AH40" t="s">
        <v>3</v>
      </c>
      <c r="AI40">
        <v>520507.7</v>
      </c>
      <c r="AJ40" t="s">
        <v>4</v>
      </c>
      <c r="AK40" t="s">
        <v>5</v>
      </c>
      <c r="AL40">
        <v>1.92120117</v>
      </c>
      <c r="AN40" s="8"/>
      <c r="AP40" t="s">
        <v>1</v>
      </c>
      <c r="AQ40">
        <v>1</v>
      </c>
      <c r="AR40" t="s">
        <v>98</v>
      </c>
      <c r="AS40">
        <v>0.51287139999999998</v>
      </c>
      <c r="AT40" t="s">
        <v>2</v>
      </c>
      <c r="AU40">
        <v>512.87139999999999</v>
      </c>
      <c r="AV40" t="s">
        <v>3</v>
      </c>
      <c r="AW40">
        <v>512871.4</v>
      </c>
      <c r="AX40" t="s">
        <v>4</v>
      </c>
      <c r="AY40" t="s">
        <v>5</v>
      </c>
      <c r="AZ40">
        <v>1.9498065200000001</v>
      </c>
      <c r="BB40" s="8">
        <f>Y40/AZ40</f>
        <v>1.4589632667758232</v>
      </c>
    </row>
    <row r="41" spans="1:54" x14ac:dyDescent="0.3">
      <c r="B41" t="s">
        <v>6</v>
      </c>
      <c r="C41">
        <v>100</v>
      </c>
      <c r="D41" t="s">
        <v>98</v>
      </c>
      <c r="E41">
        <v>4.4773699999999996E-3</v>
      </c>
      <c r="F41" t="s">
        <v>2</v>
      </c>
      <c r="G41">
        <v>4.4773699999999996</v>
      </c>
      <c r="H41" t="s">
        <v>3</v>
      </c>
      <c r="I41">
        <v>4477.3720000000003</v>
      </c>
      <c r="J41" t="s">
        <v>4</v>
      </c>
      <c r="K41" t="s">
        <v>5</v>
      </c>
      <c r="L41">
        <v>223.34530165999999</v>
      </c>
      <c r="O41" t="s">
        <v>6</v>
      </c>
      <c r="P41">
        <v>100</v>
      </c>
      <c r="Q41" t="s">
        <v>98</v>
      </c>
      <c r="R41">
        <v>2.7879200000000002E-3</v>
      </c>
      <c r="S41" t="s">
        <v>2</v>
      </c>
      <c r="T41">
        <v>2.7879200000000002</v>
      </c>
      <c r="U41" t="s">
        <v>3</v>
      </c>
      <c r="V41">
        <v>2787.9189999999999</v>
      </c>
      <c r="W41" t="s">
        <v>4</v>
      </c>
      <c r="X41" t="s">
        <v>5</v>
      </c>
      <c r="Y41">
        <v>358.69047845</v>
      </c>
      <c r="AB41" t="s">
        <v>6</v>
      </c>
      <c r="AC41">
        <v>100</v>
      </c>
      <c r="AD41" t="s">
        <v>98</v>
      </c>
      <c r="AE41">
        <v>0.18395887999999999</v>
      </c>
      <c r="AF41" t="s">
        <v>2</v>
      </c>
      <c r="AG41">
        <v>183.95887999999999</v>
      </c>
      <c r="AH41" t="s">
        <v>3</v>
      </c>
      <c r="AI41">
        <v>183958.88200000001</v>
      </c>
      <c r="AJ41" t="s">
        <v>4</v>
      </c>
      <c r="AK41" t="s">
        <v>5</v>
      </c>
      <c r="AL41">
        <v>5.4359973799999999</v>
      </c>
      <c r="AN41" s="8"/>
      <c r="AP41" t="s">
        <v>6</v>
      </c>
      <c r="AQ41">
        <v>100</v>
      </c>
      <c r="AR41" t="s">
        <v>98</v>
      </c>
      <c r="AS41">
        <v>1.5099039999999999E-2</v>
      </c>
      <c r="AT41" t="s">
        <v>2</v>
      </c>
      <c r="AU41">
        <v>15.09904</v>
      </c>
      <c r="AV41" t="s">
        <v>3</v>
      </c>
      <c r="AW41">
        <v>15099.035</v>
      </c>
      <c r="AX41" t="s">
        <v>4</v>
      </c>
      <c r="AY41" t="s">
        <v>5</v>
      </c>
      <c r="AZ41">
        <v>66.229398099999997</v>
      </c>
      <c r="BB41" s="8">
        <f>Y41/AZ41</f>
        <v>5.4158800886037346</v>
      </c>
    </row>
    <row r="43" spans="1:54" x14ac:dyDescent="0.3">
      <c r="A43">
        <v>5</v>
      </c>
      <c r="B43" t="s">
        <v>19</v>
      </c>
      <c r="O43" t="s">
        <v>19</v>
      </c>
      <c r="AB43" t="s">
        <v>19</v>
      </c>
      <c r="AP43" t="s">
        <v>19</v>
      </c>
    </row>
    <row r="44" spans="1:54" x14ac:dyDescent="0.3">
      <c r="B44" t="s">
        <v>1</v>
      </c>
      <c r="C44">
        <v>1</v>
      </c>
      <c r="D44" t="s">
        <v>98</v>
      </c>
      <c r="E44">
        <v>0.17616029999999999</v>
      </c>
      <c r="F44" t="s">
        <v>2</v>
      </c>
      <c r="G44">
        <v>176.16030000000001</v>
      </c>
      <c r="H44" t="s">
        <v>3</v>
      </c>
      <c r="I44">
        <v>176160.3</v>
      </c>
      <c r="J44" t="s">
        <v>4</v>
      </c>
      <c r="K44" t="s">
        <v>5</v>
      </c>
      <c r="L44">
        <v>5.6766479199999997</v>
      </c>
      <c r="O44" t="s">
        <v>1</v>
      </c>
      <c r="P44">
        <v>1</v>
      </c>
      <c r="Q44" t="s">
        <v>98</v>
      </c>
      <c r="R44">
        <v>0.1803662</v>
      </c>
      <c r="S44" t="s">
        <v>2</v>
      </c>
      <c r="T44">
        <v>180.36619999999999</v>
      </c>
      <c r="U44" t="s">
        <v>3</v>
      </c>
      <c r="V44">
        <v>180366.2</v>
      </c>
      <c r="W44" t="s">
        <v>4</v>
      </c>
      <c r="X44" t="s">
        <v>5</v>
      </c>
      <c r="Y44">
        <v>5.5442760299999998</v>
      </c>
      <c r="AB44" t="s">
        <v>1</v>
      </c>
      <c r="AC44">
        <v>1</v>
      </c>
      <c r="AD44" t="s">
        <v>98</v>
      </c>
      <c r="AE44">
        <v>0.2961336</v>
      </c>
      <c r="AF44" t="s">
        <v>2</v>
      </c>
      <c r="AG44">
        <v>296.1336</v>
      </c>
      <c r="AH44" t="s">
        <v>3</v>
      </c>
      <c r="AI44">
        <v>296133.59999999998</v>
      </c>
      <c r="AJ44" t="s">
        <v>4</v>
      </c>
      <c r="AK44" t="s">
        <v>5</v>
      </c>
      <c r="AL44">
        <v>3.3768542300000002</v>
      </c>
      <c r="AN44" s="8"/>
      <c r="AP44" t="s">
        <v>1</v>
      </c>
      <c r="AQ44">
        <v>1</v>
      </c>
      <c r="AR44" t="s">
        <v>98</v>
      </c>
      <c r="AS44">
        <v>0.2964019</v>
      </c>
      <c r="AT44" t="s">
        <v>2</v>
      </c>
      <c r="AU44">
        <v>296.40190000000001</v>
      </c>
      <c r="AV44" t="s">
        <v>3</v>
      </c>
      <c r="AW44">
        <v>296401.90000000002</v>
      </c>
      <c r="AX44" t="s">
        <v>4</v>
      </c>
      <c r="AY44" t="s">
        <v>5</v>
      </c>
      <c r="AZ44">
        <v>3.37379754</v>
      </c>
      <c r="BB44" s="8">
        <f>Y44/AZ44</f>
        <v>1.6433339476559106</v>
      </c>
    </row>
    <row r="45" spans="1:54" x14ac:dyDescent="0.3">
      <c r="B45" t="s">
        <v>6</v>
      </c>
      <c r="C45">
        <v>100</v>
      </c>
      <c r="D45" t="s">
        <v>98</v>
      </c>
      <c r="E45">
        <v>4.6468999999999998E-3</v>
      </c>
      <c r="F45" t="s">
        <v>2</v>
      </c>
      <c r="G45">
        <v>4.6468999999999996</v>
      </c>
      <c r="H45" t="s">
        <v>3</v>
      </c>
      <c r="I45">
        <v>4646.902</v>
      </c>
      <c r="J45" t="s">
        <v>4</v>
      </c>
      <c r="K45" t="s">
        <v>5</v>
      </c>
      <c r="L45">
        <v>215.19713564</v>
      </c>
      <c r="O45" t="s">
        <v>6</v>
      </c>
      <c r="P45">
        <v>100</v>
      </c>
      <c r="Q45" t="s">
        <v>98</v>
      </c>
      <c r="R45">
        <v>2.7835300000000002E-3</v>
      </c>
      <c r="S45" t="s">
        <v>2</v>
      </c>
      <c r="T45">
        <v>2.7835299999999998</v>
      </c>
      <c r="U45" t="s">
        <v>3</v>
      </c>
      <c r="V45">
        <v>2783.5250000000001</v>
      </c>
      <c r="W45" t="s">
        <v>4</v>
      </c>
      <c r="X45" t="s">
        <v>5</v>
      </c>
      <c r="Y45">
        <v>359.25669789</v>
      </c>
      <c r="AB45" t="s">
        <v>6</v>
      </c>
      <c r="AC45">
        <v>100</v>
      </c>
      <c r="AD45" t="s">
        <v>98</v>
      </c>
      <c r="AE45">
        <v>4.9503560000000002E-2</v>
      </c>
      <c r="AF45" t="s">
        <v>2</v>
      </c>
      <c r="AG45">
        <v>49.50356</v>
      </c>
      <c r="AH45" t="s">
        <v>3</v>
      </c>
      <c r="AI45">
        <v>49503.563000000002</v>
      </c>
      <c r="AJ45" t="s">
        <v>4</v>
      </c>
      <c r="AK45" t="s">
        <v>5</v>
      </c>
      <c r="AL45">
        <v>20.200566169999998</v>
      </c>
      <c r="AN45" s="8"/>
      <c r="AP45" t="s">
        <v>6</v>
      </c>
      <c r="AQ45">
        <v>100</v>
      </c>
      <c r="AR45" t="s">
        <v>98</v>
      </c>
      <c r="AS45">
        <v>1.505315E-2</v>
      </c>
      <c r="AT45" t="s">
        <v>2</v>
      </c>
      <c r="AU45">
        <v>15.05315</v>
      </c>
      <c r="AV45" t="s">
        <v>3</v>
      </c>
      <c r="AW45">
        <v>15053.155000000001</v>
      </c>
      <c r="AX45" t="s">
        <v>4</v>
      </c>
      <c r="AY45" t="s">
        <v>5</v>
      </c>
      <c r="AZ45">
        <v>66.431256439999999</v>
      </c>
      <c r="BB45" s="8">
        <f>Y45/AZ45</f>
        <v>5.4079467579312883</v>
      </c>
    </row>
    <row r="47" spans="1:54" x14ac:dyDescent="0.3">
      <c r="A47">
        <v>5</v>
      </c>
      <c r="B47" t="s">
        <v>18</v>
      </c>
      <c r="O47" t="s">
        <v>18</v>
      </c>
      <c r="AB47" t="s">
        <v>18</v>
      </c>
      <c r="AP47" t="s">
        <v>18</v>
      </c>
    </row>
    <row r="48" spans="1:54" x14ac:dyDescent="0.3">
      <c r="B48" t="s">
        <v>1</v>
      </c>
      <c r="C48">
        <v>1</v>
      </c>
      <c r="D48" t="s">
        <v>98</v>
      </c>
      <c r="E48">
        <v>0.20458999999999999</v>
      </c>
      <c r="F48" t="s">
        <v>2</v>
      </c>
      <c r="G48">
        <v>204.59</v>
      </c>
      <c r="H48" t="s">
        <v>3</v>
      </c>
      <c r="I48">
        <v>204590</v>
      </c>
      <c r="J48" t="s">
        <v>4</v>
      </c>
      <c r="K48" t="s">
        <v>5</v>
      </c>
      <c r="L48">
        <v>4.8878244300000002</v>
      </c>
      <c r="O48" t="s">
        <v>1</v>
      </c>
      <c r="P48">
        <v>1</v>
      </c>
      <c r="Q48" t="s">
        <v>98</v>
      </c>
      <c r="R48">
        <v>0.2020045</v>
      </c>
      <c r="S48" t="s">
        <v>2</v>
      </c>
      <c r="T48">
        <v>202.00450000000001</v>
      </c>
      <c r="U48" t="s">
        <v>3</v>
      </c>
      <c r="V48">
        <v>202004.5</v>
      </c>
      <c r="W48" t="s">
        <v>4</v>
      </c>
      <c r="X48" t="s">
        <v>5</v>
      </c>
      <c r="Y48">
        <v>4.9503847700000003</v>
      </c>
      <c r="AB48" t="s">
        <v>1</v>
      </c>
      <c r="AC48">
        <v>1</v>
      </c>
      <c r="AD48" t="s">
        <v>98</v>
      </c>
      <c r="AE48">
        <v>0.39113880000000001</v>
      </c>
      <c r="AF48" t="s">
        <v>2</v>
      </c>
      <c r="AG48">
        <v>391.1388</v>
      </c>
      <c r="AH48" t="s">
        <v>3</v>
      </c>
      <c r="AI48">
        <v>391138.8</v>
      </c>
      <c r="AJ48" t="s">
        <v>4</v>
      </c>
      <c r="AK48" t="s">
        <v>5</v>
      </c>
      <c r="AL48">
        <v>2.5566371800000001</v>
      </c>
      <c r="AN48" s="8"/>
      <c r="AP48" t="s">
        <v>1</v>
      </c>
      <c r="AQ48">
        <v>1</v>
      </c>
      <c r="AR48" t="s">
        <v>98</v>
      </c>
      <c r="AS48">
        <v>0.40087410000000001</v>
      </c>
      <c r="AT48" t="s">
        <v>2</v>
      </c>
      <c r="AU48">
        <v>400.8741</v>
      </c>
      <c r="AV48" t="s">
        <v>3</v>
      </c>
      <c r="AW48">
        <v>400874.1</v>
      </c>
      <c r="AX48" t="s">
        <v>4</v>
      </c>
      <c r="AY48" t="s">
        <v>5</v>
      </c>
      <c r="AZ48">
        <v>2.4945487900000001</v>
      </c>
      <c r="BB48" s="8">
        <f>Y48/AZ48</f>
        <v>1.9844810371498087</v>
      </c>
    </row>
    <row r="49" spans="1:54" x14ac:dyDescent="0.3">
      <c r="B49" t="s">
        <v>6</v>
      </c>
      <c r="C49">
        <v>100</v>
      </c>
      <c r="D49" t="s">
        <v>98</v>
      </c>
      <c r="E49">
        <v>4.4520499999999999E-3</v>
      </c>
      <c r="F49" t="s">
        <v>2</v>
      </c>
      <c r="G49">
        <v>4.4520499999999998</v>
      </c>
      <c r="H49" t="s">
        <v>3</v>
      </c>
      <c r="I49">
        <v>4452.0510000000004</v>
      </c>
      <c r="J49" t="s">
        <v>4</v>
      </c>
      <c r="K49" t="s">
        <v>5</v>
      </c>
      <c r="L49">
        <v>224.61557606</v>
      </c>
      <c r="O49" t="s">
        <v>6</v>
      </c>
      <c r="P49">
        <v>100</v>
      </c>
      <c r="Q49" t="s">
        <v>98</v>
      </c>
      <c r="R49">
        <v>2.78853E-3</v>
      </c>
      <c r="S49" t="s">
        <v>2</v>
      </c>
      <c r="T49">
        <v>2.7885300000000002</v>
      </c>
      <c r="U49" t="s">
        <v>3</v>
      </c>
      <c r="V49">
        <v>2788.53</v>
      </c>
      <c r="W49" t="s">
        <v>4</v>
      </c>
      <c r="X49" t="s">
        <v>5</v>
      </c>
      <c r="Y49">
        <v>358.61188512000001</v>
      </c>
      <c r="AB49" t="s">
        <v>6</v>
      </c>
      <c r="AC49">
        <v>100</v>
      </c>
      <c r="AD49" t="s">
        <v>98</v>
      </c>
      <c r="AE49">
        <v>0.18195960999999999</v>
      </c>
      <c r="AF49" t="s">
        <v>2</v>
      </c>
      <c r="AG49">
        <v>181.95961</v>
      </c>
      <c r="AH49" t="s">
        <v>3</v>
      </c>
      <c r="AI49">
        <v>181959.61199999999</v>
      </c>
      <c r="AJ49" t="s">
        <v>4</v>
      </c>
      <c r="AK49" t="s">
        <v>5</v>
      </c>
      <c r="AL49">
        <v>5.4957250599999998</v>
      </c>
      <c r="AN49" s="8"/>
      <c r="AP49" t="s">
        <v>6</v>
      </c>
      <c r="AQ49">
        <v>100</v>
      </c>
      <c r="AR49" t="s">
        <v>98</v>
      </c>
      <c r="AS49">
        <v>1.50571E-2</v>
      </c>
      <c r="AT49" t="s">
        <v>2</v>
      </c>
      <c r="AU49">
        <v>15.0571</v>
      </c>
      <c r="AV49" t="s">
        <v>3</v>
      </c>
      <c r="AW49">
        <v>15057.102000000001</v>
      </c>
      <c r="AX49" t="s">
        <v>4</v>
      </c>
      <c r="AY49" t="s">
        <v>5</v>
      </c>
      <c r="AZ49">
        <v>66.413842450000004</v>
      </c>
      <c r="BB49" s="8">
        <f>Y49/AZ49</f>
        <v>5.3996557327635841</v>
      </c>
    </row>
    <row r="51" spans="1:54" x14ac:dyDescent="0.3">
      <c r="A51">
        <v>5</v>
      </c>
      <c r="B51" t="s">
        <v>20</v>
      </c>
      <c r="O51" t="s">
        <v>20</v>
      </c>
      <c r="AB51" t="s">
        <v>20</v>
      </c>
      <c r="AP51" t="s">
        <v>20</v>
      </c>
    </row>
    <row r="52" spans="1:54" x14ac:dyDescent="0.3">
      <c r="B52" t="s">
        <v>1</v>
      </c>
      <c r="C52">
        <v>1</v>
      </c>
      <c r="D52" t="s">
        <v>98</v>
      </c>
      <c r="E52">
        <v>0.17892930000000001</v>
      </c>
      <c r="F52" t="s">
        <v>2</v>
      </c>
      <c r="G52">
        <v>178.92930000000001</v>
      </c>
      <c r="H52" t="s">
        <v>3</v>
      </c>
      <c r="I52">
        <v>178929.3</v>
      </c>
      <c r="J52" t="s">
        <v>4</v>
      </c>
      <c r="K52" t="s">
        <v>5</v>
      </c>
      <c r="L52">
        <v>5.5887995999999998</v>
      </c>
      <c r="O52" t="s">
        <v>1</v>
      </c>
      <c r="P52">
        <v>1</v>
      </c>
      <c r="Q52" t="s">
        <v>98</v>
      </c>
      <c r="R52">
        <v>0.18245420000000001</v>
      </c>
      <c r="S52" t="s">
        <v>2</v>
      </c>
      <c r="T52">
        <v>182.45419999999999</v>
      </c>
      <c r="U52" t="s">
        <v>3</v>
      </c>
      <c r="V52">
        <v>182454.2</v>
      </c>
      <c r="W52" t="s">
        <v>4</v>
      </c>
      <c r="X52" t="s">
        <v>5</v>
      </c>
      <c r="Y52">
        <v>5.4808275200000001</v>
      </c>
      <c r="AB52" t="s">
        <v>1</v>
      </c>
      <c r="AC52">
        <v>1</v>
      </c>
      <c r="AD52" t="s">
        <v>98</v>
      </c>
      <c r="AE52">
        <v>0.29650579999999999</v>
      </c>
      <c r="AF52" t="s">
        <v>2</v>
      </c>
      <c r="AG52">
        <v>296.50580000000002</v>
      </c>
      <c r="AH52" t="s">
        <v>3</v>
      </c>
      <c r="AI52">
        <v>296505.8</v>
      </c>
      <c r="AJ52" t="s">
        <v>4</v>
      </c>
      <c r="AK52" t="s">
        <v>5</v>
      </c>
      <c r="AL52">
        <v>3.37261531</v>
      </c>
      <c r="AN52" s="8"/>
      <c r="AP52" t="s">
        <v>1</v>
      </c>
      <c r="AQ52">
        <v>1</v>
      </c>
      <c r="AR52" t="s">
        <v>98</v>
      </c>
      <c r="AS52">
        <v>0.29593639999999999</v>
      </c>
      <c r="AT52" t="s">
        <v>2</v>
      </c>
      <c r="AU52">
        <v>295.93639999999999</v>
      </c>
      <c r="AV52" t="s">
        <v>3</v>
      </c>
      <c r="AW52">
        <v>295936.40000000002</v>
      </c>
      <c r="AX52" t="s">
        <v>4</v>
      </c>
      <c r="AY52" t="s">
        <v>5</v>
      </c>
      <c r="AZ52">
        <v>3.3791044299999999</v>
      </c>
      <c r="BB52" s="8">
        <f>Y52/AZ52</f>
        <v>1.621976364903289</v>
      </c>
    </row>
    <row r="53" spans="1:54" x14ac:dyDescent="0.3">
      <c r="B53" t="s">
        <v>6</v>
      </c>
      <c r="C53">
        <v>100</v>
      </c>
      <c r="D53" t="s">
        <v>98</v>
      </c>
      <c r="E53">
        <v>4.6369799999999997E-3</v>
      </c>
      <c r="F53" t="s">
        <v>2</v>
      </c>
      <c r="G53">
        <v>4.6369800000000003</v>
      </c>
      <c r="H53" t="s">
        <v>3</v>
      </c>
      <c r="I53">
        <v>4636.982</v>
      </c>
      <c r="J53" t="s">
        <v>4</v>
      </c>
      <c r="K53" t="s">
        <v>5</v>
      </c>
      <c r="L53">
        <v>215.65751172</v>
      </c>
      <c r="O53" t="s">
        <v>6</v>
      </c>
      <c r="P53">
        <v>100</v>
      </c>
      <c r="Q53" t="s">
        <v>98</v>
      </c>
      <c r="R53">
        <v>2.78415E-3</v>
      </c>
      <c r="S53" t="s">
        <v>2</v>
      </c>
      <c r="T53">
        <v>2.7841499999999999</v>
      </c>
      <c r="U53" t="s">
        <v>3</v>
      </c>
      <c r="V53">
        <v>2784.152</v>
      </c>
      <c r="W53" t="s">
        <v>4</v>
      </c>
      <c r="X53" t="s">
        <v>5</v>
      </c>
      <c r="Y53">
        <v>359.17579212999999</v>
      </c>
      <c r="AB53" t="s">
        <v>6</v>
      </c>
      <c r="AC53">
        <v>100</v>
      </c>
      <c r="AD53" t="s">
        <v>98</v>
      </c>
      <c r="AE53">
        <v>4.9455760000000001E-2</v>
      </c>
      <c r="AF53" t="s">
        <v>2</v>
      </c>
      <c r="AG53">
        <v>49.455759999999998</v>
      </c>
      <c r="AH53" t="s">
        <v>3</v>
      </c>
      <c r="AI53">
        <v>49455.756000000001</v>
      </c>
      <c r="AJ53" t="s">
        <v>4</v>
      </c>
      <c r="AK53" t="s">
        <v>5</v>
      </c>
      <c r="AL53">
        <v>20.220093290000001</v>
      </c>
      <c r="AN53" s="8"/>
      <c r="AP53" t="s">
        <v>6</v>
      </c>
      <c r="AQ53">
        <v>100</v>
      </c>
      <c r="AR53" t="s">
        <v>98</v>
      </c>
      <c r="AS53">
        <v>1.505365E-2</v>
      </c>
      <c r="AT53" t="s">
        <v>2</v>
      </c>
      <c r="AU53">
        <v>15.053649999999999</v>
      </c>
      <c r="AV53" t="s">
        <v>3</v>
      </c>
      <c r="AW53">
        <v>15053.645</v>
      </c>
      <c r="AX53" t="s">
        <v>4</v>
      </c>
      <c r="AY53" t="s">
        <v>5</v>
      </c>
      <c r="AZ53">
        <v>66.429094079999999</v>
      </c>
      <c r="BB53" s="8">
        <f>Y53/AZ53</f>
        <v>5.4069048675787688</v>
      </c>
    </row>
    <row r="55" spans="1:54" x14ac:dyDescent="0.3">
      <c r="A55">
        <v>6</v>
      </c>
      <c r="B55" t="s">
        <v>21</v>
      </c>
      <c r="O55" t="s">
        <v>21</v>
      </c>
      <c r="AB55" t="s">
        <v>21</v>
      </c>
      <c r="AP55" t="s">
        <v>21</v>
      </c>
    </row>
    <row r="56" spans="1:54" x14ac:dyDescent="0.3">
      <c r="B56" t="s">
        <v>1</v>
      </c>
      <c r="C56">
        <v>1</v>
      </c>
      <c r="D56" t="s">
        <v>98</v>
      </c>
      <c r="E56">
        <v>0.15972800000000001</v>
      </c>
      <c r="F56" t="s">
        <v>2</v>
      </c>
      <c r="G56">
        <v>159.72800000000001</v>
      </c>
      <c r="H56" t="s">
        <v>3</v>
      </c>
      <c r="I56">
        <v>159728</v>
      </c>
      <c r="J56" t="s">
        <v>4</v>
      </c>
      <c r="K56" t="s">
        <v>5</v>
      </c>
      <c r="L56">
        <v>6.2606430900000003</v>
      </c>
      <c r="O56" t="s">
        <v>1</v>
      </c>
      <c r="P56">
        <v>1</v>
      </c>
      <c r="Q56" t="s">
        <v>98</v>
      </c>
      <c r="R56">
        <v>0.16195950000000001</v>
      </c>
      <c r="S56" t="s">
        <v>2</v>
      </c>
      <c r="T56">
        <v>161.95949999999999</v>
      </c>
      <c r="U56" t="s">
        <v>3</v>
      </c>
      <c r="V56">
        <v>161959.5</v>
      </c>
      <c r="W56" t="s">
        <v>4</v>
      </c>
      <c r="X56" t="s">
        <v>5</v>
      </c>
      <c r="Y56">
        <v>6.1743831</v>
      </c>
      <c r="AB56" t="s">
        <v>1</v>
      </c>
      <c r="AC56">
        <v>1</v>
      </c>
      <c r="AD56" t="s">
        <v>98</v>
      </c>
      <c r="AE56">
        <v>0.22047330000000001</v>
      </c>
      <c r="AF56" t="s">
        <v>2</v>
      </c>
      <c r="AG56">
        <v>220.47329999999999</v>
      </c>
      <c r="AH56" t="s">
        <v>3</v>
      </c>
      <c r="AI56">
        <v>220473.3</v>
      </c>
      <c r="AJ56" t="s">
        <v>4</v>
      </c>
      <c r="AK56" t="s">
        <v>5</v>
      </c>
      <c r="AL56">
        <v>4.5356966099999996</v>
      </c>
      <c r="AN56" s="8"/>
      <c r="AP56" t="s">
        <v>1</v>
      </c>
      <c r="AQ56">
        <v>1</v>
      </c>
      <c r="AR56" t="s">
        <v>98</v>
      </c>
      <c r="AS56">
        <v>0.2246823</v>
      </c>
      <c r="AT56" t="s">
        <v>2</v>
      </c>
      <c r="AU56">
        <v>224.6823</v>
      </c>
      <c r="AV56" t="s">
        <v>3</v>
      </c>
      <c r="AW56">
        <v>224682.3</v>
      </c>
      <c r="AX56" t="s">
        <v>4</v>
      </c>
      <c r="AY56" t="s">
        <v>5</v>
      </c>
      <c r="AZ56">
        <v>4.4507288699999998</v>
      </c>
      <c r="BB56" s="8">
        <f>Y56/AZ56</f>
        <v>1.3872745971155955</v>
      </c>
    </row>
    <row r="57" spans="1:54" x14ac:dyDescent="0.3">
      <c r="B57" t="s">
        <v>6</v>
      </c>
      <c r="C57">
        <v>100</v>
      </c>
      <c r="D57" t="s">
        <v>98</v>
      </c>
      <c r="E57">
        <v>3.2124499999999999E-3</v>
      </c>
      <c r="F57" t="s">
        <v>2</v>
      </c>
      <c r="G57">
        <v>3.21245</v>
      </c>
      <c r="H57" t="s">
        <v>3</v>
      </c>
      <c r="I57">
        <v>3212.4479999999999</v>
      </c>
      <c r="J57" t="s">
        <v>4</v>
      </c>
      <c r="K57" t="s">
        <v>5</v>
      </c>
      <c r="L57">
        <v>311.28908546000002</v>
      </c>
      <c r="O57" t="s">
        <v>6</v>
      </c>
      <c r="P57">
        <v>100</v>
      </c>
      <c r="Q57" t="s">
        <v>98</v>
      </c>
      <c r="R57">
        <v>2.7675099999999999E-3</v>
      </c>
      <c r="S57" t="s">
        <v>2</v>
      </c>
      <c r="T57">
        <v>2.7675100000000001</v>
      </c>
      <c r="U57" t="s">
        <v>3</v>
      </c>
      <c r="V57">
        <v>2767.5059999999999</v>
      </c>
      <c r="W57" t="s">
        <v>4</v>
      </c>
      <c r="X57" t="s">
        <v>5</v>
      </c>
      <c r="Y57">
        <v>361.33616332000003</v>
      </c>
      <c r="AB57" t="s">
        <v>6</v>
      </c>
      <c r="AC57">
        <v>100</v>
      </c>
      <c r="AD57" t="s">
        <v>98</v>
      </c>
      <c r="AE57">
        <v>0.10221993</v>
      </c>
      <c r="AF57" t="s">
        <v>2</v>
      </c>
      <c r="AG57">
        <v>102.21993000000001</v>
      </c>
      <c r="AH57" t="s">
        <v>3</v>
      </c>
      <c r="AI57">
        <v>102219.933</v>
      </c>
      <c r="AJ57" t="s">
        <v>4</v>
      </c>
      <c r="AK57" t="s">
        <v>5</v>
      </c>
      <c r="AL57">
        <v>9.7828277799999999</v>
      </c>
      <c r="AN57" s="8"/>
      <c r="AP57" t="s">
        <v>6</v>
      </c>
      <c r="AQ57">
        <v>100</v>
      </c>
      <c r="AR57" t="s">
        <v>98</v>
      </c>
      <c r="AS57">
        <v>1.5029499999999999E-2</v>
      </c>
      <c r="AT57" t="s">
        <v>2</v>
      </c>
      <c r="AU57">
        <v>15.029500000000001</v>
      </c>
      <c r="AV57" t="s">
        <v>3</v>
      </c>
      <c r="AW57">
        <v>15029.498</v>
      </c>
      <c r="AX57" t="s">
        <v>4</v>
      </c>
      <c r="AY57" t="s">
        <v>5</v>
      </c>
      <c r="AZ57">
        <v>66.535821760000005</v>
      </c>
      <c r="BB57" s="8">
        <f>Y57/AZ57</f>
        <v>5.4307011435639625</v>
      </c>
    </row>
    <row r="59" spans="1:54" x14ac:dyDescent="0.3">
      <c r="A59">
        <v>6</v>
      </c>
      <c r="B59" t="s">
        <v>22</v>
      </c>
      <c r="O59" t="s">
        <v>22</v>
      </c>
      <c r="AB59" t="s">
        <v>22</v>
      </c>
      <c r="AP59" t="s">
        <v>22</v>
      </c>
    </row>
    <row r="60" spans="1:54" x14ac:dyDescent="0.3">
      <c r="B60" t="s">
        <v>1</v>
      </c>
      <c r="C60">
        <v>1</v>
      </c>
      <c r="D60" t="s">
        <v>98</v>
      </c>
      <c r="E60">
        <v>8.3692999999999997E-3</v>
      </c>
      <c r="F60" t="s">
        <v>2</v>
      </c>
      <c r="G60">
        <v>8.3693000000000008</v>
      </c>
      <c r="H60" t="s">
        <v>3</v>
      </c>
      <c r="I60">
        <v>8369.2999999999993</v>
      </c>
      <c r="J60" t="s">
        <v>4</v>
      </c>
      <c r="K60" t="s">
        <v>5</v>
      </c>
      <c r="L60">
        <v>119.48430574</v>
      </c>
      <c r="O60" t="s">
        <v>1</v>
      </c>
      <c r="P60">
        <v>1</v>
      </c>
      <c r="Q60" t="s">
        <v>98</v>
      </c>
      <c r="R60">
        <v>7.2970999999999999E-3</v>
      </c>
      <c r="S60" t="s">
        <v>2</v>
      </c>
      <c r="T60">
        <v>7.2971000000000004</v>
      </c>
      <c r="U60" t="s">
        <v>3</v>
      </c>
      <c r="V60">
        <v>7297.1</v>
      </c>
      <c r="W60" t="s">
        <v>4</v>
      </c>
      <c r="X60" t="s">
        <v>5</v>
      </c>
      <c r="Y60">
        <v>137.04074220999999</v>
      </c>
      <c r="AB60" t="s">
        <v>1</v>
      </c>
      <c r="AC60">
        <v>1</v>
      </c>
      <c r="AD60" t="s">
        <v>98</v>
      </c>
      <c r="AE60">
        <v>0.1079538</v>
      </c>
      <c r="AF60" t="s">
        <v>2</v>
      </c>
      <c r="AG60">
        <v>107.9538</v>
      </c>
      <c r="AH60" t="s">
        <v>3</v>
      </c>
      <c r="AI60">
        <v>107953.8</v>
      </c>
      <c r="AJ60" t="s">
        <v>4</v>
      </c>
      <c r="AK60" t="s">
        <v>5</v>
      </c>
      <c r="AL60">
        <v>9.2632218599999998</v>
      </c>
      <c r="AN60" s="8"/>
      <c r="AP60" t="s">
        <v>1</v>
      </c>
      <c r="AQ60">
        <v>1</v>
      </c>
      <c r="AR60" t="s">
        <v>98</v>
      </c>
      <c r="AS60">
        <v>0.10621369999999999</v>
      </c>
      <c r="AT60" t="s">
        <v>2</v>
      </c>
      <c r="AU60">
        <v>106.2137</v>
      </c>
      <c r="AV60" t="s">
        <v>3</v>
      </c>
      <c r="AW60">
        <v>106213.7</v>
      </c>
      <c r="AX60" t="s">
        <v>4</v>
      </c>
      <c r="AY60" t="s">
        <v>5</v>
      </c>
      <c r="AZ60">
        <v>9.4149813099999999</v>
      </c>
      <c r="BB60" s="8">
        <f>Y60/AZ60</f>
        <v>14.555604275543697</v>
      </c>
    </row>
    <row r="61" spans="1:54" x14ac:dyDescent="0.3">
      <c r="B61" t="s">
        <v>6</v>
      </c>
      <c r="C61">
        <v>100</v>
      </c>
      <c r="D61" t="s">
        <v>98</v>
      </c>
      <c r="E61">
        <v>3.5455500000000002E-3</v>
      </c>
      <c r="F61" t="s">
        <v>2</v>
      </c>
      <c r="G61">
        <v>3.54555</v>
      </c>
      <c r="H61" t="s">
        <v>3</v>
      </c>
      <c r="I61">
        <v>3545.5509999999999</v>
      </c>
      <c r="J61" t="s">
        <v>4</v>
      </c>
      <c r="K61" t="s">
        <v>5</v>
      </c>
      <c r="L61">
        <v>282.04360902000002</v>
      </c>
      <c r="O61" t="s">
        <v>6</v>
      </c>
      <c r="P61">
        <v>100</v>
      </c>
      <c r="Q61" t="s">
        <v>98</v>
      </c>
      <c r="R61">
        <v>2.79269E-3</v>
      </c>
      <c r="S61" t="s">
        <v>2</v>
      </c>
      <c r="T61">
        <v>2.7926899999999999</v>
      </c>
      <c r="U61" t="s">
        <v>3</v>
      </c>
      <c r="V61">
        <v>2792.6889999999999</v>
      </c>
      <c r="W61" t="s">
        <v>4</v>
      </c>
      <c r="X61" t="s">
        <v>5</v>
      </c>
      <c r="Y61">
        <v>358.07782392000001</v>
      </c>
      <c r="AB61" t="s">
        <v>6</v>
      </c>
      <c r="AC61">
        <v>100</v>
      </c>
      <c r="AD61" t="s">
        <v>98</v>
      </c>
      <c r="AE61">
        <v>0.10460771000000001</v>
      </c>
      <c r="AF61" t="s">
        <v>2</v>
      </c>
      <c r="AG61">
        <v>104.60771</v>
      </c>
      <c r="AH61" t="s">
        <v>3</v>
      </c>
      <c r="AI61">
        <v>104607.708</v>
      </c>
      <c r="AJ61" t="s">
        <v>4</v>
      </c>
      <c r="AK61" t="s">
        <v>5</v>
      </c>
      <c r="AL61">
        <v>9.5595250000000007</v>
      </c>
      <c r="AN61" s="8"/>
      <c r="AP61" t="s">
        <v>6</v>
      </c>
      <c r="AQ61">
        <v>100</v>
      </c>
      <c r="AR61" t="s">
        <v>98</v>
      </c>
      <c r="AS61">
        <v>1.505536E-2</v>
      </c>
      <c r="AT61" t="s">
        <v>2</v>
      </c>
      <c r="AU61">
        <v>15.05536</v>
      </c>
      <c r="AV61" t="s">
        <v>3</v>
      </c>
      <c r="AW61">
        <v>15055.36</v>
      </c>
      <c r="AX61" t="s">
        <v>4</v>
      </c>
      <c r="AY61" t="s">
        <v>5</v>
      </c>
      <c r="AZ61">
        <v>66.421526950000001</v>
      </c>
      <c r="BB61" s="8">
        <f>Y61/AZ61</f>
        <v>5.3909905472295083</v>
      </c>
    </row>
    <row r="63" spans="1:54" x14ac:dyDescent="0.3">
      <c r="A63">
        <v>6</v>
      </c>
      <c r="B63" t="s">
        <v>23</v>
      </c>
      <c r="O63" t="s">
        <v>23</v>
      </c>
      <c r="AB63" t="s">
        <v>23</v>
      </c>
      <c r="AP63" t="s">
        <v>23</v>
      </c>
    </row>
    <row r="64" spans="1:54" x14ac:dyDescent="0.3">
      <c r="B64" t="s">
        <v>1</v>
      </c>
      <c r="C64">
        <v>1</v>
      </c>
      <c r="D64" t="s">
        <v>98</v>
      </c>
      <c r="E64">
        <v>0.11177429999999999</v>
      </c>
      <c r="F64" t="s">
        <v>2</v>
      </c>
      <c r="G64">
        <v>111.7743</v>
      </c>
      <c r="H64" t="s">
        <v>3</v>
      </c>
      <c r="I64">
        <v>111774.3</v>
      </c>
      <c r="J64" t="s">
        <v>4</v>
      </c>
      <c r="K64" t="s">
        <v>5</v>
      </c>
      <c r="L64">
        <v>8.9466004300000002</v>
      </c>
      <c r="O64" t="s">
        <v>1</v>
      </c>
      <c r="P64">
        <v>1</v>
      </c>
      <c r="Q64" t="s">
        <v>98</v>
      </c>
      <c r="R64">
        <v>0.11143119999999999</v>
      </c>
      <c r="S64" t="s">
        <v>2</v>
      </c>
      <c r="T64">
        <v>111.4312</v>
      </c>
      <c r="U64" t="s">
        <v>3</v>
      </c>
      <c r="V64">
        <v>111431.2</v>
      </c>
      <c r="W64" t="s">
        <v>4</v>
      </c>
      <c r="X64" t="s">
        <v>5</v>
      </c>
      <c r="Y64">
        <v>8.9741472800000004</v>
      </c>
      <c r="AB64" t="s">
        <v>1</v>
      </c>
      <c r="AC64">
        <v>1</v>
      </c>
      <c r="AD64" t="s">
        <v>98</v>
      </c>
      <c r="AE64">
        <v>0.21333930000000001</v>
      </c>
      <c r="AF64" t="s">
        <v>2</v>
      </c>
      <c r="AG64">
        <v>213.33930000000001</v>
      </c>
      <c r="AH64" t="s">
        <v>3</v>
      </c>
      <c r="AI64">
        <v>213339.3</v>
      </c>
      <c r="AJ64" t="s">
        <v>4</v>
      </c>
      <c r="AK64" t="s">
        <v>5</v>
      </c>
      <c r="AL64">
        <v>4.6873689000000001</v>
      </c>
      <c r="AN64" s="8"/>
      <c r="AP64" t="s">
        <v>1</v>
      </c>
      <c r="AQ64">
        <v>1</v>
      </c>
      <c r="AR64" t="s">
        <v>98</v>
      </c>
      <c r="AS64">
        <v>0.2132348</v>
      </c>
      <c r="AT64" t="s">
        <v>2</v>
      </c>
      <c r="AU64">
        <v>213.23480000000001</v>
      </c>
      <c r="AV64" t="s">
        <v>3</v>
      </c>
      <c r="AW64">
        <v>213234.8</v>
      </c>
      <c r="AX64" t="s">
        <v>4</v>
      </c>
      <c r="AY64" t="s">
        <v>5</v>
      </c>
      <c r="AZ64">
        <v>4.6896660399999996</v>
      </c>
      <c r="BB64" s="8">
        <f>Y64/AZ64</f>
        <v>1.9136005002181351</v>
      </c>
    </row>
    <row r="65" spans="1:54" x14ac:dyDescent="0.3">
      <c r="B65" t="s">
        <v>6</v>
      </c>
      <c r="C65">
        <v>100</v>
      </c>
      <c r="D65" t="s">
        <v>98</v>
      </c>
      <c r="E65">
        <v>3.3283399999999999E-3</v>
      </c>
      <c r="F65" t="s">
        <v>2</v>
      </c>
      <c r="G65">
        <v>3.3283399999999999</v>
      </c>
      <c r="H65" t="s">
        <v>3</v>
      </c>
      <c r="I65">
        <v>3328.3380000000002</v>
      </c>
      <c r="J65" t="s">
        <v>4</v>
      </c>
      <c r="K65" t="s">
        <v>5</v>
      </c>
      <c r="L65">
        <v>300.45025475</v>
      </c>
      <c r="O65" t="s">
        <v>6</v>
      </c>
      <c r="P65">
        <v>100</v>
      </c>
      <c r="Q65" t="s">
        <v>98</v>
      </c>
      <c r="R65">
        <v>2.7818399999999998E-3</v>
      </c>
      <c r="S65" t="s">
        <v>2</v>
      </c>
      <c r="T65">
        <v>2.7818399999999999</v>
      </c>
      <c r="U65" t="s">
        <v>3</v>
      </c>
      <c r="V65">
        <v>2781.837</v>
      </c>
      <c r="W65" t="s">
        <v>4</v>
      </c>
      <c r="X65" t="s">
        <v>5</v>
      </c>
      <c r="Y65">
        <v>359.47469244000001</v>
      </c>
      <c r="AB65" t="s">
        <v>6</v>
      </c>
      <c r="AC65">
        <v>100</v>
      </c>
      <c r="AD65" t="s">
        <v>98</v>
      </c>
      <c r="AE65">
        <v>3.657618E-2</v>
      </c>
      <c r="AF65" t="s">
        <v>2</v>
      </c>
      <c r="AG65">
        <v>36.576180000000001</v>
      </c>
      <c r="AH65" t="s">
        <v>3</v>
      </c>
      <c r="AI65">
        <v>36576.184000000001</v>
      </c>
      <c r="AJ65" t="s">
        <v>4</v>
      </c>
      <c r="AK65" t="s">
        <v>5</v>
      </c>
      <c r="AL65">
        <v>27.340194919999998</v>
      </c>
      <c r="AN65" s="8"/>
      <c r="AP65" t="s">
        <v>6</v>
      </c>
      <c r="AQ65">
        <v>100</v>
      </c>
      <c r="AR65" t="s">
        <v>98</v>
      </c>
      <c r="AS65">
        <v>1.515477E-2</v>
      </c>
      <c r="AT65" t="s">
        <v>2</v>
      </c>
      <c r="AU65">
        <v>15.154769999999999</v>
      </c>
      <c r="AV65" t="s">
        <v>3</v>
      </c>
      <c r="AW65">
        <v>15154.772999999999</v>
      </c>
      <c r="AX65" t="s">
        <v>4</v>
      </c>
      <c r="AY65" t="s">
        <v>5</v>
      </c>
      <c r="AZ65">
        <v>65.985811859999998</v>
      </c>
      <c r="BB65" s="8">
        <f>Y65/AZ65</f>
        <v>5.4477573633963319</v>
      </c>
    </row>
    <row r="67" spans="1:54" x14ac:dyDescent="0.3">
      <c r="A67">
        <v>6</v>
      </c>
      <c r="B67" t="s">
        <v>24</v>
      </c>
      <c r="O67" t="s">
        <v>24</v>
      </c>
      <c r="AB67" t="s">
        <v>24</v>
      </c>
      <c r="AP67" t="s">
        <v>24</v>
      </c>
    </row>
    <row r="68" spans="1:54" x14ac:dyDescent="0.3">
      <c r="B68" t="s">
        <v>1</v>
      </c>
      <c r="C68">
        <v>1</v>
      </c>
      <c r="D68" t="s">
        <v>98</v>
      </c>
      <c r="E68">
        <v>1.02927E-2</v>
      </c>
      <c r="F68" t="s">
        <v>2</v>
      </c>
      <c r="G68">
        <v>10.2927</v>
      </c>
      <c r="H68" t="s">
        <v>3</v>
      </c>
      <c r="I68">
        <v>10292.700000000001</v>
      </c>
      <c r="J68" t="s">
        <v>4</v>
      </c>
      <c r="K68" t="s">
        <v>5</v>
      </c>
      <c r="L68">
        <v>97.156236939999999</v>
      </c>
      <c r="O68" t="s">
        <v>1</v>
      </c>
      <c r="P68">
        <v>1</v>
      </c>
      <c r="Q68" t="s">
        <v>98</v>
      </c>
      <c r="R68">
        <v>5.4228999999999996E-3</v>
      </c>
      <c r="S68" t="s">
        <v>2</v>
      </c>
      <c r="T68">
        <v>5.4229000000000003</v>
      </c>
      <c r="U68" t="s">
        <v>3</v>
      </c>
      <c r="V68">
        <v>5422.9</v>
      </c>
      <c r="W68" t="s">
        <v>4</v>
      </c>
      <c r="X68" t="s">
        <v>5</v>
      </c>
      <c r="Y68">
        <v>184.40317911</v>
      </c>
      <c r="AB68" t="s">
        <v>1</v>
      </c>
      <c r="AC68">
        <v>1</v>
      </c>
      <c r="AD68" t="s">
        <v>98</v>
      </c>
      <c r="AE68">
        <v>3.9887800000000001E-2</v>
      </c>
      <c r="AF68" t="s">
        <v>2</v>
      </c>
      <c r="AG68">
        <v>39.887799999999999</v>
      </c>
      <c r="AH68" t="s">
        <v>3</v>
      </c>
      <c r="AI68">
        <v>39887.800000000003</v>
      </c>
      <c r="AJ68" t="s">
        <v>4</v>
      </c>
      <c r="AK68" t="s">
        <v>5</v>
      </c>
      <c r="AL68">
        <v>25.07032225</v>
      </c>
      <c r="AN68" s="8"/>
      <c r="AP68" t="s">
        <v>1</v>
      </c>
      <c r="AQ68">
        <v>1</v>
      </c>
      <c r="AR68" t="s">
        <v>98</v>
      </c>
      <c r="AS68">
        <v>3.93494E-2</v>
      </c>
      <c r="AT68" t="s">
        <v>2</v>
      </c>
      <c r="AU68">
        <v>39.349400000000003</v>
      </c>
      <c r="AV68" t="s">
        <v>3</v>
      </c>
      <c r="AW68">
        <v>39349.4</v>
      </c>
      <c r="AX68" t="s">
        <v>4</v>
      </c>
      <c r="AY68" t="s">
        <v>5</v>
      </c>
      <c r="AZ68">
        <v>25.413348110000001</v>
      </c>
      <c r="BB68" s="8">
        <f>Y68/AZ68</f>
        <v>7.2561544552029504</v>
      </c>
    </row>
    <row r="69" spans="1:54" x14ac:dyDescent="0.3">
      <c r="B69" t="s">
        <v>6</v>
      </c>
      <c r="C69">
        <v>100</v>
      </c>
      <c r="D69" t="s">
        <v>98</v>
      </c>
      <c r="E69">
        <v>3.9686299999999999E-3</v>
      </c>
      <c r="F69" t="s">
        <v>2</v>
      </c>
      <c r="G69">
        <v>3.9686300000000001</v>
      </c>
      <c r="H69" t="s">
        <v>3</v>
      </c>
      <c r="I69">
        <v>3968.6289999999999</v>
      </c>
      <c r="J69" t="s">
        <v>4</v>
      </c>
      <c r="K69" t="s">
        <v>5</v>
      </c>
      <c r="L69">
        <v>251.97618623</v>
      </c>
      <c r="O69" t="s">
        <v>6</v>
      </c>
      <c r="P69">
        <v>100</v>
      </c>
      <c r="Q69" t="s">
        <v>98</v>
      </c>
      <c r="R69">
        <v>2.7732E-3</v>
      </c>
      <c r="S69" t="s">
        <v>2</v>
      </c>
      <c r="T69">
        <v>2.7732000000000001</v>
      </c>
      <c r="U69" t="s">
        <v>3</v>
      </c>
      <c r="V69">
        <v>2773.1979999999999</v>
      </c>
      <c r="W69" t="s">
        <v>4</v>
      </c>
      <c r="X69" t="s">
        <v>5</v>
      </c>
      <c r="Y69">
        <v>360.59451940000002</v>
      </c>
      <c r="AB69" t="s">
        <v>6</v>
      </c>
      <c r="AC69">
        <v>100</v>
      </c>
      <c r="AD69" t="s">
        <v>98</v>
      </c>
      <c r="AE69">
        <v>3.7378939999999999E-2</v>
      </c>
      <c r="AF69" t="s">
        <v>2</v>
      </c>
      <c r="AG69">
        <v>37.37894</v>
      </c>
      <c r="AH69" t="s">
        <v>3</v>
      </c>
      <c r="AI69">
        <v>37378.942999999999</v>
      </c>
      <c r="AJ69" t="s">
        <v>4</v>
      </c>
      <c r="AK69" t="s">
        <v>5</v>
      </c>
      <c r="AL69">
        <v>26.75303044</v>
      </c>
      <c r="AN69" s="8"/>
      <c r="AP69" t="s">
        <v>6</v>
      </c>
      <c r="AQ69">
        <v>100</v>
      </c>
      <c r="AR69" t="s">
        <v>98</v>
      </c>
      <c r="AS69">
        <v>1.5094730000000001E-2</v>
      </c>
      <c r="AT69" t="s">
        <v>2</v>
      </c>
      <c r="AU69">
        <v>15.09473</v>
      </c>
      <c r="AV69" t="s">
        <v>3</v>
      </c>
      <c r="AW69">
        <v>15094.728999999999</v>
      </c>
      <c r="AX69" t="s">
        <v>4</v>
      </c>
      <c r="AY69" t="s">
        <v>5</v>
      </c>
      <c r="AZ69">
        <v>66.248291039999998</v>
      </c>
      <c r="BB69" s="8">
        <f>Y69/AZ69</f>
        <v>5.4430765494354709</v>
      </c>
    </row>
    <row r="71" spans="1:54" x14ac:dyDescent="0.3">
      <c r="A71">
        <v>6</v>
      </c>
      <c r="B71" t="s">
        <v>21</v>
      </c>
      <c r="O71" t="s">
        <v>21</v>
      </c>
      <c r="AB71" t="s">
        <v>21</v>
      </c>
      <c r="AP71" t="s">
        <v>21</v>
      </c>
    </row>
    <row r="72" spans="1:54" x14ac:dyDescent="0.3">
      <c r="B72" t="s">
        <v>1</v>
      </c>
      <c r="C72">
        <v>1</v>
      </c>
      <c r="D72" t="s">
        <v>98</v>
      </c>
      <c r="E72">
        <v>0.1590905</v>
      </c>
      <c r="F72" t="s">
        <v>2</v>
      </c>
      <c r="G72">
        <v>159.09049999999999</v>
      </c>
      <c r="H72" t="s">
        <v>3</v>
      </c>
      <c r="I72">
        <v>159090.5</v>
      </c>
      <c r="J72" t="s">
        <v>4</v>
      </c>
      <c r="K72" t="s">
        <v>5</v>
      </c>
      <c r="L72">
        <v>6.28573045</v>
      </c>
      <c r="O72" t="s">
        <v>1</v>
      </c>
      <c r="P72">
        <v>1</v>
      </c>
      <c r="Q72" t="s">
        <v>98</v>
      </c>
      <c r="R72">
        <v>0.1736116</v>
      </c>
      <c r="S72" t="s">
        <v>2</v>
      </c>
      <c r="T72">
        <v>173.61160000000001</v>
      </c>
      <c r="U72" t="s">
        <v>3</v>
      </c>
      <c r="V72">
        <v>173611.6</v>
      </c>
      <c r="W72" t="s">
        <v>4</v>
      </c>
      <c r="X72" t="s">
        <v>5</v>
      </c>
      <c r="Y72">
        <v>5.7599837799999998</v>
      </c>
      <c r="AB72" t="s">
        <v>1</v>
      </c>
      <c r="AC72">
        <v>1</v>
      </c>
      <c r="AD72" t="s">
        <v>98</v>
      </c>
      <c r="AE72">
        <v>0.2200935</v>
      </c>
      <c r="AF72" t="s">
        <v>2</v>
      </c>
      <c r="AG72">
        <v>220.09350000000001</v>
      </c>
      <c r="AH72" t="s">
        <v>3</v>
      </c>
      <c r="AI72">
        <v>220093.5</v>
      </c>
      <c r="AJ72" t="s">
        <v>4</v>
      </c>
      <c r="AK72" t="s">
        <v>5</v>
      </c>
      <c r="AL72">
        <v>4.5435235499999997</v>
      </c>
      <c r="AN72" s="8"/>
      <c r="AP72" t="s">
        <v>1</v>
      </c>
      <c r="AQ72">
        <v>1</v>
      </c>
      <c r="AR72" t="s">
        <v>98</v>
      </c>
      <c r="AS72">
        <v>0.23491680000000001</v>
      </c>
      <c r="AT72" t="s">
        <v>2</v>
      </c>
      <c r="AU72">
        <v>234.91679999999999</v>
      </c>
      <c r="AV72" t="s">
        <v>3</v>
      </c>
      <c r="AW72">
        <v>234916.8</v>
      </c>
      <c r="AX72" t="s">
        <v>4</v>
      </c>
      <c r="AY72" t="s">
        <v>5</v>
      </c>
      <c r="AZ72">
        <v>4.2568262499999996</v>
      </c>
      <c r="BB72" s="8">
        <f>Y72/AZ72</f>
        <v>1.3531169565588919</v>
      </c>
    </row>
    <row r="73" spans="1:54" x14ac:dyDescent="0.3">
      <c r="B73" t="s">
        <v>6</v>
      </c>
      <c r="C73">
        <v>100</v>
      </c>
      <c r="D73" t="s">
        <v>98</v>
      </c>
      <c r="E73">
        <v>3.21382E-3</v>
      </c>
      <c r="F73" t="s">
        <v>2</v>
      </c>
      <c r="G73">
        <v>3.2138200000000001</v>
      </c>
      <c r="H73" t="s">
        <v>3</v>
      </c>
      <c r="I73">
        <v>3213.8220000000001</v>
      </c>
      <c r="J73" t="s">
        <v>4</v>
      </c>
      <c r="K73" t="s">
        <v>5</v>
      </c>
      <c r="L73">
        <v>311.15600054999999</v>
      </c>
      <c r="O73" t="s">
        <v>6</v>
      </c>
      <c r="P73">
        <v>100</v>
      </c>
      <c r="Q73" t="s">
        <v>98</v>
      </c>
      <c r="R73">
        <v>2.8090599999999999E-3</v>
      </c>
      <c r="S73" t="s">
        <v>2</v>
      </c>
      <c r="T73">
        <v>2.8090600000000001</v>
      </c>
      <c r="U73" t="s">
        <v>3</v>
      </c>
      <c r="V73">
        <v>2809.0610000000001</v>
      </c>
      <c r="W73" t="s">
        <v>4</v>
      </c>
      <c r="X73" t="s">
        <v>5</v>
      </c>
      <c r="Y73">
        <v>355.99084534000002</v>
      </c>
      <c r="AB73" t="s">
        <v>6</v>
      </c>
      <c r="AC73">
        <v>100</v>
      </c>
      <c r="AD73" t="s">
        <v>98</v>
      </c>
      <c r="AE73">
        <v>0.10535912</v>
      </c>
      <c r="AF73" t="s">
        <v>2</v>
      </c>
      <c r="AG73">
        <v>105.35912</v>
      </c>
      <c r="AH73" t="s">
        <v>3</v>
      </c>
      <c r="AI73">
        <v>105359.124</v>
      </c>
      <c r="AJ73" t="s">
        <v>4</v>
      </c>
      <c r="AK73" t="s">
        <v>5</v>
      </c>
      <c r="AL73">
        <v>9.4913469500000005</v>
      </c>
      <c r="AN73" s="8"/>
      <c r="AP73" t="s">
        <v>6</v>
      </c>
      <c r="AQ73">
        <v>100</v>
      </c>
      <c r="AR73" t="s">
        <v>98</v>
      </c>
      <c r="AS73">
        <v>1.504282E-2</v>
      </c>
      <c r="AT73" t="s">
        <v>2</v>
      </c>
      <c r="AU73">
        <v>15.042820000000001</v>
      </c>
      <c r="AV73" t="s">
        <v>3</v>
      </c>
      <c r="AW73">
        <v>15042.815000000001</v>
      </c>
      <c r="AX73" t="s">
        <v>4</v>
      </c>
      <c r="AY73" t="s">
        <v>5</v>
      </c>
      <c r="AZ73">
        <v>66.476919379999998</v>
      </c>
      <c r="BB73" s="8">
        <f>Y73/AZ73</f>
        <v>5.3551044281258031</v>
      </c>
    </row>
    <row r="75" spans="1:54" x14ac:dyDescent="0.3">
      <c r="A75">
        <v>6</v>
      </c>
      <c r="B75" t="s">
        <v>22</v>
      </c>
      <c r="O75" t="s">
        <v>22</v>
      </c>
      <c r="AB75" t="s">
        <v>22</v>
      </c>
      <c r="AP75" t="s">
        <v>22</v>
      </c>
    </row>
    <row r="76" spans="1:54" x14ac:dyDescent="0.3">
      <c r="B76" t="s">
        <v>1</v>
      </c>
      <c r="C76">
        <v>1</v>
      </c>
      <c r="D76" t="s">
        <v>98</v>
      </c>
      <c r="E76">
        <v>7.0885999999999996E-3</v>
      </c>
      <c r="F76" t="s">
        <v>2</v>
      </c>
      <c r="G76">
        <v>7.0885999999999996</v>
      </c>
      <c r="H76" t="s">
        <v>3</v>
      </c>
      <c r="I76">
        <v>7088.6</v>
      </c>
      <c r="J76" t="s">
        <v>4</v>
      </c>
      <c r="K76" t="s">
        <v>5</v>
      </c>
      <c r="L76">
        <v>141.07157971999999</v>
      </c>
      <c r="O76" t="s">
        <v>1</v>
      </c>
      <c r="P76">
        <v>1</v>
      </c>
      <c r="Q76" t="s">
        <v>98</v>
      </c>
      <c r="R76">
        <v>7.0438000000000002E-3</v>
      </c>
      <c r="S76" t="s">
        <v>2</v>
      </c>
      <c r="T76">
        <v>7.0438000000000001</v>
      </c>
      <c r="U76" t="s">
        <v>3</v>
      </c>
      <c r="V76">
        <v>7043.8</v>
      </c>
      <c r="W76" t="s">
        <v>4</v>
      </c>
      <c r="X76" t="s">
        <v>5</v>
      </c>
      <c r="Y76">
        <v>141.96882364999999</v>
      </c>
      <c r="AB76" t="s">
        <v>1</v>
      </c>
      <c r="AC76">
        <v>1</v>
      </c>
      <c r="AD76" t="s">
        <v>98</v>
      </c>
      <c r="AE76">
        <v>0.108707</v>
      </c>
      <c r="AF76" t="s">
        <v>2</v>
      </c>
      <c r="AG76">
        <v>108.70699999999999</v>
      </c>
      <c r="AH76" t="s">
        <v>3</v>
      </c>
      <c r="AI76">
        <v>108707</v>
      </c>
      <c r="AJ76" t="s">
        <v>4</v>
      </c>
      <c r="AK76" t="s">
        <v>5</v>
      </c>
      <c r="AL76">
        <v>9.1990396200000006</v>
      </c>
      <c r="AN76" s="8"/>
      <c r="AP76" t="s">
        <v>1</v>
      </c>
      <c r="AQ76">
        <v>1</v>
      </c>
      <c r="AR76" t="s">
        <v>98</v>
      </c>
      <c r="AS76">
        <v>0.1058759</v>
      </c>
      <c r="AT76" t="s">
        <v>2</v>
      </c>
      <c r="AU76">
        <v>105.8759</v>
      </c>
      <c r="AV76" t="s">
        <v>3</v>
      </c>
      <c r="AW76">
        <v>105875.9</v>
      </c>
      <c r="AX76" t="s">
        <v>4</v>
      </c>
      <c r="AY76" t="s">
        <v>5</v>
      </c>
      <c r="AZ76">
        <v>9.44502007</v>
      </c>
      <c r="BB76" s="8">
        <f>Y76/AZ76</f>
        <v>15.031076969431997</v>
      </c>
    </row>
    <row r="77" spans="1:54" x14ac:dyDescent="0.3">
      <c r="B77" t="s">
        <v>6</v>
      </c>
      <c r="C77">
        <v>100</v>
      </c>
      <c r="D77" t="s">
        <v>98</v>
      </c>
      <c r="E77">
        <v>3.5548400000000001E-3</v>
      </c>
      <c r="F77" t="s">
        <v>2</v>
      </c>
      <c r="G77">
        <v>3.55484</v>
      </c>
      <c r="H77" t="s">
        <v>3</v>
      </c>
      <c r="I77">
        <v>3554.8359999999998</v>
      </c>
      <c r="J77" t="s">
        <v>4</v>
      </c>
      <c r="K77" t="s">
        <v>5</v>
      </c>
      <c r="L77">
        <v>281.30692949000002</v>
      </c>
      <c r="O77" t="s">
        <v>6</v>
      </c>
      <c r="P77">
        <v>100</v>
      </c>
      <c r="Q77" t="s">
        <v>98</v>
      </c>
      <c r="R77">
        <v>2.79495E-3</v>
      </c>
      <c r="S77" t="s">
        <v>2</v>
      </c>
      <c r="T77">
        <v>2.79495</v>
      </c>
      <c r="U77" t="s">
        <v>3</v>
      </c>
      <c r="V77">
        <v>2794.953</v>
      </c>
      <c r="W77" t="s">
        <v>4</v>
      </c>
      <c r="X77" t="s">
        <v>5</v>
      </c>
      <c r="Y77">
        <v>357.78776959999999</v>
      </c>
      <c r="AB77" t="s">
        <v>6</v>
      </c>
      <c r="AC77">
        <v>100</v>
      </c>
      <c r="AD77" t="s">
        <v>98</v>
      </c>
      <c r="AE77">
        <v>0.10651807000000001</v>
      </c>
      <c r="AF77" t="s">
        <v>2</v>
      </c>
      <c r="AG77">
        <v>106.51806999999999</v>
      </c>
      <c r="AH77" t="s">
        <v>3</v>
      </c>
      <c r="AI77">
        <v>106518.065</v>
      </c>
      <c r="AJ77" t="s">
        <v>4</v>
      </c>
      <c r="AK77" t="s">
        <v>5</v>
      </c>
      <c r="AL77">
        <v>9.3880789100000008</v>
      </c>
      <c r="AN77" s="8"/>
      <c r="AP77" t="s">
        <v>6</v>
      </c>
      <c r="AQ77">
        <v>100</v>
      </c>
      <c r="AR77" t="s">
        <v>98</v>
      </c>
      <c r="AS77">
        <v>1.509694E-2</v>
      </c>
      <c r="AT77" t="s">
        <v>2</v>
      </c>
      <c r="AU77">
        <v>15.09694</v>
      </c>
      <c r="AV77" t="s">
        <v>3</v>
      </c>
      <c r="AW77">
        <v>15096.945</v>
      </c>
      <c r="AX77" t="s">
        <v>4</v>
      </c>
      <c r="AY77" t="s">
        <v>5</v>
      </c>
      <c r="AZ77">
        <v>66.238566809999995</v>
      </c>
      <c r="BB77" s="8">
        <f>Y77/AZ77</f>
        <v>5.4015022792731227</v>
      </c>
    </row>
    <row r="79" spans="1:54" x14ac:dyDescent="0.3">
      <c r="A79">
        <v>6</v>
      </c>
      <c r="B79" t="s">
        <v>25</v>
      </c>
      <c r="O79" t="s">
        <v>25</v>
      </c>
      <c r="AB79" t="s">
        <v>25</v>
      </c>
      <c r="AP79" t="s">
        <v>25</v>
      </c>
    </row>
    <row r="80" spans="1:54" x14ac:dyDescent="0.3">
      <c r="B80" t="s">
        <v>1</v>
      </c>
      <c r="C80">
        <v>1</v>
      </c>
      <c r="D80" t="s">
        <v>98</v>
      </c>
      <c r="E80">
        <v>0.1165586</v>
      </c>
      <c r="F80" t="s">
        <v>2</v>
      </c>
      <c r="G80">
        <v>116.5586</v>
      </c>
      <c r="H80" t="s">
        <v>3</v>
      </c>
      <c r="I80">
        <v>116558.6</v>
      </c>
      <c r="J80" t="s">
        <v>4</v>
      </c>
      <c r="K80" t="s">
        <v>5</v>
      </c>
      <c r="L80">
        <v>8.5793755199999993</v>
      </c>
      <c r="O80" t="s">
        <v>1</v>
      </c>
      <c r="P80">
        <v>1</v>
      </c>
      <c r="Q80" t="s">
        <v>98</v>
      </c>
      <c r="R80">
        <v>0.11507729999999999</v>
      </c>
      <c r="S80" t="s">
        <v>2</v>
      </c>
      <c r="T80">
        <v>115.07729999999999</v>
      </c>
      <c r="U80" t="s">
        <v>3</v>
      </c>
      <c r="V80">
        <v>115077.3</v>
      </c>
      <c r="W80" t="s">
        <v>4</v>
      </c>
      <c r="X80" t="s">
        <v>5</v>
      </c>
      <c r="Y80">
        <v>8.6898111100000008</v>
      </c>
      <c r="AB80" t="s">
        <v>1</v>
      </c>
      <c r="AC80">
        <v>1</v>
      </c>
      <c r="AD80" t="s">
        <v>98</v>
      </c>
      <c r="AE80">
        <v>0.21814020000000001</v>
      </c>
      <c r="AF80" t="s">
        <v>2</v>
      </c>
      <c r="AG80">
        <v>218.14019999999999</v>
      </c>
      <c r="AH80" t="s">
        <v>3</v>
      </c>
      <c r="AI80">
        <v>218140.2</v>
      </c>
      <c r="AJ80" t="s">
        <v>4</v>
      </c>
      <c r="AK80" t="s">
        <v>5</v>
      </c>
      <c r="AL80">
        <v>4.5842077699999999</v>
      </c>
      <c r="AN80" s="8"/>
      <c r="AP80" t="s">
        <v>1</v>
      </c>
      <c r="AQ80">
        <v>1</v>
      </c>
      <c r="AR80" t="s">
        <v>98</v>
      </c>
      <c r="AS80">
        <v>0.217248</v>
      </c>
      <c r="AT80" t="s">
        <v>2</v>
      </c>
      <c r="AU80">
        <v>217.24799999999999</v>
      </c>
      <c r="AV80" t="s">
        <v>3</v>
      </c>
      <c r="AW80">
        <v>217248</v>
      </c>
      <c r="AX80" t="s">
        <v>4</v>
      </c>
      <c r="AY80" t="s">
        <v>5</v>
      </c>
      <c r="AZ80">
        <v>4.6030343199999999</v>
      </c>
      <c r="BB80" s="8">
        <f>Y80/AZ80</f>
        <v>1.8878440841171049</v>
      </c>
    </row>
    <row r="81" spans="1:54" x14ac:dyDescent="0.3">
      <c r="B81" t="s">
        <v>6</v>
      </c>
      <c r="C81">
        <v>100</v>
      </c>
      <c r="D81" t="s">
        <v>98</v>
      </c>
      <c r="E81">
        <v>3.2998900000000002E-3</v>
      </c>
      <c r="F81" t="s">
        <v>2</v>
      </c>
      <c r="G81">
        <v>3.29989</v>
      </c>
      <c r="H81" t="s">
        <v>3</v>
      </c>
      <c r="I81">
        <v>3299.8890000000001</v>
      </c>
      <c r="J81" t="s">
        <v>4</v>
      </c>
      <c r="K81" t="s">
        <v>5</v>
      </c>
      <c r="L81">
        <v>303.04049621000001</v>
      </c>
      <c r="O81" t="s">
        <v>6</v>
      </c>
      <c r="P81">
        <v>100</v>
      </c>
      <c r="Q81" t="s">
        <v>98</v>
      </c>
      <c r="R81">
        <v>2.77517E-3</v>
      </c>
      <c r="S81" t="s">
        <v>2</v>
      </c>
      <c r="T81">
        <v>2.7751700000000001</v>
      </c>
      <c r="U81" t="s">
        <v>3</v>
      </c>
      <c r="V81">
        <v>2775.1680000000001</v>
      </c>
      <c r="W81" t="s">
        <v>4</v>
      </c>
      <c r="X81" t="s">
        <v>5</v>
      </c>
      <c r="Y81">
        <v>360.33854527</v>
      </c>
      <c r="AB81" t="s">
        <v>6</v>
      </c>
      <c r="AC81">
        <v>100</v>
      </c>
      <c r="AD81" t="s">
        <v>98</v>
      </c>
      <c r="AE81">
        <v>3.6593830000000001E-2</v>
      </c>
      <c r="AF81" t="s">
        <v>2</v>
      </c>
      <c r="AG81">
        <v>36.593829999999997</v>
      </c>
      <c r="AH81" t="s">
        <v>3</v>
      </c>
      <c r="AI81">
        <v>36593.828999999998</v>
      </c>
      <c r="AJ81" t="s">
        <v>4</v>
      </c>
      <c r="AK81" t="s">
        <v>5</v>
      </c>
      <c r="AL81">
        <v>27.327011880000001</v>
      </c>
      <c r="AN81" s="8"/>
      <c r="AP81" t="s">
        <v>6</v>
      </c>
      <c r="AQ81">
        <v>100</v>
      </c>
      <c r="AR81" t="s">
        <v>98</v>
      </c>
      <c r="AS81">
        <v>1.506213E-2</v>
      </c>
      <c r="AT81" t="s">
        <v>2</v>
      </c>
      <c r="AU81">
        <v>15.06213</v>
      </c>
      <c r="AV81" t="s">
        <v>3</v>
      </c>
      <c r="AW81">
        <v>15062.130999999999</v>
      </c>
      <c r="AX81" t="s">
        <v>4</v>
      </c>
      <c r="AY81" t="s">
        <v>5</v>
      </c>
      <c r="AZ81">
        <v>66.391667949999999</v>
      </c>
      <c r="BB81" s="8">
        <f>Y81/AZ81</f>
        <v>5.4274663733613879</v>
      </c>
    </row>
    <row r="83" spans="1:54" x14ac:dyDescent="0.3">
      <c r="A83">
        <v>6</v>
      </c>
      <c r="B83" t="s">
        <v>26</v>
      </c>
      <c r="O83" t="s">
        <v>26</v>
      </c>
      <c r="AB83" t="s">
        <v>26</v>
      </c>
      <c r="AP83" t="s">
        <v>26</v>
      </c>
    </row>
    <row r="84" spans="1:54" x14ac:dyDescent="0.3">
      <c r="B84" t="s">
        <v>1</v>
      </c>
      <c r="C84">
        <v>1</v>
      </c>
      <c r="D84" t="s">
        <v>98</v>
      </c>
      <c r="E84">
        <v>5.1475000000000002E-3</v>
      </c>
      <c r="F84" t="s">
        <v>2</v>
      </c>
      <c r="G84">
        <v>5.1475</v>
      </c>
      <c r="H84" t="s">
        <v>3</v>
      </c>
      <c r="I84">
        <v>5147.5</v>
      </c>
      <c r="J84" t="s">
        <v>4</v>
      </c>
      <c r="K84" t="s">
        <v>5</v>
      </c>
      <c r="L84">
        <v>194.26906265</v>
      </c>
      <c r="O84" t="s">
        <v>1</v>
      </c>
      <c r="P84">
        <v>1</v>
      </c>
      <c r="Q84" t="s">
        <v>98</v>
      </c>
      <c r="R84">
        <v>4.9833999999999998E-3</v>
      </c>
      <c r="S84" t="s">
        <v>2</v>
      </c>
      <c r="T84">
        <v>4.9833999999999996</v>
      </c>
      <c r="U84" t="s">
        <v>3</v>
      </c>
      <c r="V84">
        <v>4983.3999999999996</v>
      </c>
      <c r="W84" t="s">
        <v>4</v>
      </c>
      <c r="X84" t="s">
        <v>5</v>
      </c>
      <c r="Y84">
        <v>200.66621182</v>
      </c>
      <c r="AB84" t="s">
        <v>1</v>
      </c>
      <c r="AC84">
        <v>1</v>
      </c>
      <c r="AD84" t="s">
        <v>98</v>
      </c>
      <c r="AE84">
        <v>3.9436100000000002E-2</v>
      </c>
      <c r="AF84" t="s">
        <v>2</v>
      </c>
      <c r="AG84">
        <v>39.436100000000003</v>
      </c>
      <c r="AH84" t="s">
        <v>3</v>
      </c>
      <c r="AI84">
        <v>39436.1</v>
      </c>
      <c r="AJ84" t="s">
        <v>4</v>
      </c>
      <c r="AK84" t="s">
        <v>5</v>
      </c>
      <c r="AL84">
        <v>25.357477029999998</v>
      </c>
      <c r="AN84" s="8"/>
      <c r="AP84" t="s">
        <v>1</v>
      </c>
      <c r="AQ84">
        <v>1</v>
      </c>
      <c r="AR84" t="s">
        <v>98</v>
      </c>
      <c r="AS84">
        <v>3.9235699999999998E-2</v>
      </c>
      <c r="AT84" t="s">
        <v>2</v>
      </c>
      <c r="AU84">
        <v>39.235700000000001</v>
      </c>
      <c r="AV84" t="s">
        <v>3</v>
      </c>
      <c r="AW84">
        <v>39235.699999999997</v>
      </c>
      <c r="AX84" t="s">
        <v>4</v>
      </c>
      <c r="AY84" t="s">
        <v>5</v>
      </c>
      <c r="AZ84">
        <v>25.486992709999999</v>
      </c>
      <c r="BB84" s="8">
        <f>Y84/AZ84</f>
        <v>7.8732792881157456</v>
      </c>
    </row>
    <row r="85" spans="1:54" x14ac:dyDescent="0.3">
      <c r="B85" t="s">
        <v>6</v>
      </c>
      <c r="C85">
        <v>100</v>
      </c>
      <c r="D85" t="s">
        <v>98</v>
      </c>
      <c r="E85">
        <v>4.0362000000000002E-3</v>
      </c>
      <c r="F85" t="s">
        <v>2</v>
      </c>
      <c r="G85">
        <v>4.0362</v>
      </c>
      <c r="H85" t="s">
        <v>3</v>
      </c>
      <c r="I85">
        <v>4036.2020000000002</v>
      </c>
      <c r="J85" t="s">
        <v>4</v>
      </c>
      <c r="K85" t="s">
        <v>5</v>
      </c>
      <c r="L85">
        <v>247.75766920999999</v>
      </c>
      <c r="O85" t="s">
        <v>6</v>
      </c>
      <c r="P85">
        <v>100</v>
      </c>
      <c r="Q85" t="s">
        <v>98</v>
      </c>
      <c r="R85">
        <v>2.7873799999999999E-3</v>
      </c>
      <c r="S85" t="s">
        <v>2</v>
      </c>
      <c r="T85">
        <v>2.7873800000000002</v>
      </c>
      <c r="U85" t="s">
        <v>3</v>
      </c>
      <c r="V85">
        <v>2787.3760000000002</v>
      </c>
      <c r="W85" t="s">
        <v>4</v>
      </c>
      <c r="X85" t="s">
        <v>5</v>
      </c>
      <c r="Y85">
        <v>358.76035381999998</v>
      </c>
      <c r="AB85" t="s">
        <v>6</v>
      </c>
      <c r="AC85">
        <v>100</v>
      </c>
      <c r="AD85" t="s">
        <v>98</v>
      </c>
      <c r="AE85">
        <v>3.7620529999999999E-2</v>
      </c>
      <c r="AF85" t="s">
        <v>2</v>
      </c>
      <c r="AG85">
        <v>37.620530000000002</v>
      </c>
      <c r="AH85" t="s">
        <v>3</v>
      </c>
      <c r="AI85">
        <v>37620.527999999998</v>
      </c>
      <c r="AJ85" t="s">
        <v>4</v>
      </c>
      <c r="AK85" t="s">
        <v>5</v>
      </c>
      <c r="AL85">
        <v>26.581232459999999</v>
      </c>
      <c r="AN85" s="8"/>
      <c r="AP85" t="s">
        <v>6</v>
      </c>
      <c r="AQ85">
        <v>100</v>
      </c>
      <c r="AR85" t="s">
        <v>98</v>
      </c>
      <c r="AS85">
        <v>1.5059599999999999E-2</v>
      </c>
      <c r="AT85" t="s">
        <v>2</v>
      </c>
      <c r="AU85">
        <v>15.0596</v>
      </c>
      <c r="AV85" t="s">
        <v>3</v>
      </c>
      <c r="AW85">
        <v>15059.602000000001</v>
      </c>
      <c r="AX85" t="s">
        <v>4</v>
      </c>
      <c r="AY85" t="s">
        <v>5</v>
      </c>
      <c r="AZ85">
        <v>66.402817290000002</v>
      </c>
      <c r="BB85" s="8">
        <f>Y85/AZ85</f>
        <v>5.4027881415511541</v>
      </c>
    </row>
    <row r="87" spans="1:54" x14ac:dyDescent="0.3">
      <c r="A87">
        <v>7</v>
      </c>
      <c r="B87" t="s">
        <v>27</v>
      </c>
      <c r="O87" t="s">
        <v>27</v>
      </c>
      <c r="AB87" t="s">
        <v>27</v>
      </c>
      <c r="AP87" t="s">
        <v>27</v>
      </c>
    </row>
    <row r="88" spans="1:54" x14ac:dyDescent="0.3">
      <c r="B88" t="s">
        <v>1</v>
      </c>
      <c r="C88">
        <v>1</v>
      </c>
      <c r="D88" t="s">
        <v>98</v>
      </c>
      <c r="E88">
        <v>0.2489574</v>
      </c>
      <c r="F88" t="s">
        <v>2</v>
      </c>
      <c r="G88">
        <v>248.95740000000001</v>
      </c>
      <c r="H88" t="s">
        <v>3</v>
      </c>
      <c r="I88">
        <v>248957.4</v>
      </c>
      <c r="J88" t="s">
        <v>4</v>
      </c>
      <c r="K88" t="s">
        <v>5</v>
      </c>
      <c r="L88">
        <v>4.0167514600000001</v>
      </c>
      <c r="O88" t="s">
        <v>1</v>
      </c>
      <c r="P88">
        <v>1</v>
      </c>
      <c r="Q88" t="s">
        <v>98</v>
      </c>
      <c r="R88">
        <v>0.24579719999999999</v>
      </c>
      <c r="S88" t="s">
        <v>2</v>
      </c>
      <c r="T88">
        <v>245.7972</v>
      </c>
      <c r="U88" t="s">
        <v>3</v>
      </c>
      <c r="V88">
        <v>245797.2</v>
      </c>
      <c r="W88" t="s">
        <v>4</v>
      </c>
      <c r="X88" t="s">
        <v>5</v>
      </c>
      <c r="Y88">
        <v>4.0683946000000004</v>
      </c>
      <c r="AB88" t="s">
        <v>1</v>
      </c>
      <c r="AC88">
        <v>1</v>
      </c>
      <c r="AD88" t="s">
        <v>98</v>
      </c>
      <c r="AE88">
        <v>0.42772260000000001</v>
      </c>
      <c r="AF88" t="s">
        <v>2</v>
      </c>
      <c r="AG88">
        <v>427.7226</v>
      </c>
      <c r="AH88" t="s">
        <v>3</v>
      </c>
      <c r="AI88">
        <v>427722.6</v>
      </c>
      <c r="AJ88" t="s">
        <v>4</v>
      </c>
      <c r="AK88" t="s">
        <v>5</v>
      </c>
      <c r="AL88">
        <v>2.3379639000000001</v>
      </c>
      <c r="AN88" s="8"/>
      <c r="AP88" t="s">
        <v>1</v>
      </c>
      <c r="AQ88">
        <v>1</v>
      </c>
      <c r="AR88" t="s">
        <v>98</v>
      </c>
      <c r="AS88">
        <v>0.42709209999999997</v>
      </c>
      <c r="AT88" t="s">
        <v>2</v>
      </c>
      <c r="AU88">
        <v>427.09210000000002</v>
      </c>
      <c r="AV88" t="s">
        <v>3</v>
      </c>
      <c r="AW88">
        <v>427092.1</v>
      </c>
      <c r="AX88" t="s">
        <v>4</v>
      </c>
      <c r="AY88" t="s">
        <v>5</v>
      </c>
      <c r="AZ88">
        <v>2.3414153500000001</v>
      </c>
      <c r="BB88" s="8">
        <f>Y88/AZ88</f>
        <v>1.7375791954212654</v>
      </c>
    </row>
    <row r="89" spans="1:54" x14ac:dyDescent="0.3">
      <c r="B89" t="s">
        <v>6</v>
      </c>
      <c r="C89">
        <v>100</v>
      </c>
      <c r="D89" t="s">
        <v>98</v>
      </c>
      <c r="E89">
        <v>5.0256299999999997E-3</v>
      </c>
      <c r="F89" t="s">
        <v>2</v>
      </c>
      <c r="G89">
        <v>5.0256299999999996</v>
      </c>
      <c r="H89" t="s">
        <v>3</v>
      </c>
      <c r="I89">
        <v>5025.6279999999997</v>
      </c>
      <c r="J89" t="s">
        <v>4</v>
      </c>
      <c r="K89" t="s">
        <v>5</v>
      </c>
      <c r="L89">
        <v>198.98010755999999</v>
      </c>
      <c r="O89" t="s">
        <v>6</v>
      </c>
      <c r="P89">
        <v>100</v>
      </c>
      <c r="Q89" t="s">
        <v>98</v>
      </c>
      <c r="R89">
        <v>2.77824E-3</v>
      </c>
      <c r="S89" t="s">
        <v>2</v>
      </c>
      <c r="T89">
        <v>2.7782399999999998</v>
      </c>
      <c r="U89" t="s">
        <v>3</v>
      </c>
      <c r="V89">
        <v>2778.241</v>
      </c>
      <c r="W89" t="s">
        <v>4</v>
      </c>
      <c r="X89" t="s">
        <v>5</v>
      </c>
      <c r="Y89">
        <v>359.93997640999999</v>
      </c>
      <c r="AB89" t="s">
        <v>6</v>
      </c>
      <c r="AC89">
        <v>100</v>
      </c>
      <c r="AD89" t="s">
        <v>98</v>
      </c>
      <c r="AE89">
        <v>0.26371527</v>
      </c>
      <c r="AF89" t="s">
        <v>2</v>
      </c>
      <c r="AG89">
        <v>263.71526999999998</v>
      </c>
      <c r="AH89" t="s">
        <v>3</v>
      </c>
      <c r="AI89">
        <v>263715.26899999997</v>
      </c>
      <c r="AJ89" t="s">
        <v>4</v>
      </c>
      <c r="AK89" t="s">
        <v>5</v>
      </c>
      <c r="AL89">
        <v>3.7919685300000001</v>
      </c>
      <c r="AN89" s="8"/>
      <c r="AP89" t="s">
        <v>6</v>
      </c>
      <c r="AQ89">
        <v>100</v>
      </c>
      <c r="AR89" t="s">
        <v>98</v>
      </c>
      <c r="AS89">
        <v>1.5095829999999999E-2</v>
      </c>
      <c r="AT89" t="s">
        <v>2</v>
      </c>
      <c r="AU89">
        <v>15.095829999999999</v>
      </c>
      <c r="AV89" t="s">
        <v>3</v>
      </c>
      <c r="AW89">
        <v>15095.833000000001</v>
      </c>
      <c r="AX89" t="s">
        <v>4</v>
      </c>
      <c r="AY89" t="s">
        <v>5</v>
      </c>
      <c r="AZ89">
        <v>66.243446120000002</v>
      </c>
      <c r="BB89" s="8">
        <f>Y89/AZ89</f>
        <v>5.4335937740613423</v>
      </c>
    </row>
    <row r="91" spans="1:54" x14ac:dyDescent="0.3">
      <c r="A91">
        <v>7</v>
      </c>
      <c r="B91" t="s">
        <v>28</v>
      </c>
      <c r="O91" t="s">
        <v>28</v>
      </c>
      <c r="AB91" t="s">
        <v>28</v>
      </c>
      <c r="AP91" t="s">
        <v>28</v>
      </c>
    </row>
    <row r="92" spans="1:54" x14ac:dyDescent="0.3">
      <c r="B92" t="s">
        <v>1</v>
      </c>
      <c r="C92">
        <v>1</v>
      </c>
      <c r="D92" t="s">
        <v>98</v>
      </c>
      <c r="E92">
        <v>9.3866000000000002E-3</v>
      </c>
      <c r="F92" t="s">
        <v>2</v>
      </c>
      <c r="G92">
        <v>9.3865999999999996</v>
      </c>
      <c r="H92" t="s">
        <v>3</v>
      </c>
      <c r="I92">
        <v>9386.6</v>
      </c>
      <c r="J92" t="s">
        <v>4</v>
      </c>
      <c r="K92" t="s">
        <v>5</v>
      </c>
      <c r="L92">
        <v>106.53484754999999</v>
      </c>
      <c r="O92" t="s">
        <v>1</v>
      </c>
      <c r="P92">
        <v>1</v>
      </c>
      <c r="Q92" t="s">
        <v>98</v>
      </c>
      <c r="R92">
        <v>9.2823000000000003E-3</v>
      </c>
      <c r="S92" t="s">
        <v>2</v>
      </c>
      <c r="T92">
        <v>9.2822999999999993</v>
      </c>
      <c r="U92" t="s">
        <v>3</v>
      </c>
      <c r="V92">
        <v>9282.2999999999993</v>
      </c>
      <c r="W92" t="s">
        <v>4</v>
      </c>
      <c r="X92" t="s">
        <v>5</v>
      </c>
      <c r="Y92">
        <v>107.73191989</v>
      </c>
      <c r="AB92" t="s">
        <v>1</v>
      </c>
      <c r="AC92">
        <v>1</v>
      </c>
      <c r="AD92" t="s">
        <v>98</v>
      </c>
      <c r="AE92">
        <v>0.26640760000000002</v>
      </c>
      <c r="AF92" t="s">
        <v>2</v>
      </c>
      <c r="AG92">
        <v>266.4076</v>
      </c>
      <c r="AH92" t="s">
        <v>3</v>
      </c>
      <c r="AI92">
        <v>266407.59999999998</v>
      </c>
      <c r="AJ92" t="s">
        <v>4</v>
      </c>
      <c r="AK92" t="s">
        <v>5</v>
      </c>
      <c r="AL92">
        <v>3.7536466700000002</v>
      </c>
      <c r="AN92" s="8"/>
      <c r="AP92" t="s">
        <v>1</v>
      </c>
      <c r="AQ92">
        <v>1</v>
      </c>
      <c r="AR92" t="s">
        <v>98</v>
      </c>
      <c r="AS92">
        <v>0.25293919999999998</v>
      </c>
      <c r="AT92" t="s">
        <v>2</v>
      </c>
      <c r="AU92">
        <v>252.9392</v>
      </c>
      <c r="AV92" t="s">
        <v>3</v>
      </c>
      <c r="AW92">
        <v>252939.2</v>
      </c>
      <c r="AX92" t="s">
        <v>4</v>
      </c>
      <c r="AY92" t="s">
        <v>5</v>
      </c>
      <c r="AZ92">
        <v>3.9535192600000002</v>
      </c>
      <c r="BB92" s="8">
        <f>Y92/AZ92</f>
        <v>27.249625663895209</v>
      </c>
    </row>
    <row r="93" spans="1:54" x14ac:dyDescent="0.3">
      <c r="B93" t="s">
        <v>6</v>
      </c>
      <c r="C93">
        <v>100</v>
      </c>
      <c r="D93" t="s">
        <v>98</v>
      </c>
      <c r="E93">
        <v>5.1401099999999998E-3</v>
      </c>
      <c r="F93" t="s">
        <v>2</v>
      </c>
      <c r="G93">
        <v>5.14011</v>
      </c>
      <c r="H93" t="s">
        <v>3</v>
      </c>
      <c r="I93">
        <v>5140.1139999999996</v>
      </c>
      <c r="J93" t="s">
        <v>4</v>
      </c>
      <c r="K93" t="s">
        <v>5</v>
      </c>
      <c r="L93">
        <v>194.54821430000001</v>
      </c>
      <c r="O93" t="s">
        <v>6</v>
      </c>
      <c r="P93">
        <v>100</v>
      </c>
      <c r="Q93" t="s">
        <v>98</v>
      </c>
      <c r="R93">
        <v>2.7985900000000001E-3</v>
      </c>
      <c r="S93" t="s">
        <v>2</v>
      </c>
      <c r="T93">
        <v>2.7985899999999999</v>
      </c>
      <c r="U93" t="s">
        <v>3</v>
      </c>
      <c r="V93">
        <v>2798.5909999999999</v>
      </c>
      <c r="W93" t="s">
        <v>4</v>
      </c>
      <c r="X93" t="s">
        <v>5</v>
      </c>
      <c r="Y93">
        <v>357.32266700999998</v>
      </c>
      <c r="AB93" t="s">
        <v>6</v>
      </c>
      <c r="AC93">
        <v>100</v>
      </c>
      <c r="AD93" t="s">
        <v>98</v>
      </c>
      <c r="AE93">
        <v>0.26709634999999998</v>
      </c>
      <c r="AF93" t="s">
        <v>2</v>
      </c>
      <c r="AG93">
        <v>267.09634999999997</v>
      </c>
      <c r="AH93" t="s">
        <v>3</v>
      </c>
      <c r="AI93">
        <v>267096.35100000002</v>
      </c>
      <c r="AJ93" t="s">
        <v>4</v>
      </c>
      <c r="AK93" t="s">
        <v>5</v>
      </c>
      <c r="AL93">
        <v>3.7439672800000001</v>
      </c>
      <c r="AN93" s="8"/>
      <c r="AP93" t="s">
        <v>6</v>
      </c>
      <c r="AQ93">
        <v>100</v>
      </c>
      <c r="AR93" t="s">
        <v>98</v>
      </c>
      <c r="AS93">
        <v>1.510472E-2</v>
      </c>
      <c r="AT93" t="s">
        <v>2</v>
      </c>
      <c r="AU93">
        <v>15.10472</v>
      </c>
      <c r="AV93" t="s">
        <v>3</v>
      </c>
      <c r="AW93">
        <v>15104.722</v>
      </c>
      <c r="AX93" t="s">
        <v>4</v>
      </c>
      <c r="AY93" t="s">
        <v>5</v>
      </c>
      <c r="AZ93">
        <v>66.204462419999999</v>
      </c>
      <c r="BB93" s="8">
        <f>Y93/AZ93</f>
        <v>5.397259549411503</v>
      </c>
    </row>
    <row r="95" spans="1:54" x14ac:dyDescent="0.3">
      <c r="A95">
        <v>7</v>
      </c>
      <c r="B95" t="s">
        <v>29</v>
      </c>
      <c r="O95" t="s">
        <v>29</v>
      </c>
      <c r="AB95" t="s">
        <v>29</v>
      </c>
      <c r="AP95" t="s">
        <v>29</v>
      </c>
    </row>
    <row r="96" spans="1:54" x14ac:dyDescent="0.3">
      <c r="B96" t="s">
        <v>1</v>
      </c>
      <c r="C96">
        <v>1</v>
      </c>
      <c r="D96" t="s">
        <v>98</v>
      </c>
      <c r="E96">
        <v>0.1312622</v>
      </c>
      <c r="F96" t="s">
        <v>2</v>
      </c>
      <c r="G96">
        <v>131.26220000000001</v>
      </c>
      <c r="H96" t="s">
        <v>3</v>
      </c>
      <c r="I96">
        <v>131262.20000000001</v>
      </c>
      <c r="J96" t="s">
        <v>4</v>
      </c>
      <c r="K96" t="s">
        <v>5</v>
      </c>
      <c r="L96">
        <v>7.6183394800000004</v>
      </c>
      <c r="O96" t="s">
        <v>1</v>
      </c>
      <c r="P96">
        <v>1</v>
      </c>
      <c r="Q96" t="s">
        <v>98</v>
      </c>
      <c r="R96">
        <v>0.13549169999999999</v>
      </c>
      <c r="S96" t="s">
        <v>2</v>
      </c>
      <c r="T96">
        <v>135.49170000000001</v>
      </c>
      <c r="U96" t="s">
        <v>3</v>
      </c>
      <c r="V96">
        <v>135491.70000000001</v>
      </c>
      <c r="W96" t="s">
        <v>4</v>
      </c>
      <c r="X96" t="s">
        <v>5</v>
      </c>
      <c r="Y96">
        <v>7.3805258900000004</v>
      </c>
      <c r="AB96" t="s">
        <v>1</v>
      </c>
      <c r="AC96">
        <v>1</v>
      </c>
      <c r="AD96" t="s">
        <v>98</v>
      </c>
      <c r="AE96">
        <v>0.29469329999999999</v>
      </c>
      <c r="AF96" t="s">
        <v>2</v>
      </c>
      <c r="AG96">
        <v>294.69330000000002</v>
      </c>
      <c r="AH96" t="s">
        <v>3</v>
      </c>
      <c r="AI96">
        <v>294693.3</v>
      </c>
      <c r="AJ96" t="s">
        <v>4</v>
      </c>
      <c r="AK96" t="s">
        <v>5</v>
      </c>
      <c r="AL96">
        <v>3.39335845</v>
      </c>
      <c r="AN96" s="8"/>
      <c r="AP96" t="s">
        <v>1</v>
      </c>
      <c r="AQ96">
        <v>1</v>
      </c>
      <c r="AR96" t="s">
        <v>98</v>
      </c>
      <c r="AS96">
        <v>0.29193669999999999</v>
      </c>
      <c r="AT96" t="s">
        <v>2</v>
      </c>
      <c r="AU96">
        <v>291.93669999999997</v>
      </c>
      <c r="AV96" t="s">
        <v>3</v>
      </c>
      <c r="AW96">
        <v>291936.7</v>
      </c>
      <c r="AX96" t="s">
        <v>4</v>
      </c>
      <c r="AY96" t="s">
        <v>5</v>
      </c>
      <c r="AZ96">
        <v>3.4254001000000001</v>
      </c>
      <c r="BB96" s="8">
        <f>Y96/AZ96</f>
        <v>2.15464636963139</v>
      </c>
    </row>
    <row r="97" spans="1:54" x14ac:dyDescent="0.3">
      <c r="B97" t="s">
        <v>6</v>
      </c>
      <c r="C97">
        <v>100</v>
      </c>
      <c r="D97" t="s">
        <v>98</v>
      </c>
      <c r="E97">
        <v>4.8720200000000003E-3</v>
      </c>
      <c r="F97" t="s">
        <v>2</v>
      </c>
      <c r="G97">
        <v>4.87202</v>
      </c>
      <c r="H97" t="s">
        <v>3</v>
      </c>
      <c r="I97">
        <v>4872.0169999999998</v>
      </c>
      <c r="J97" t="s">
        <v>4</v>
      </c>
      <c r="K97" t="s">
        <v>5</v>
      </c>
      <c r="L97">
        <v>205.25379939999999</v>
      </c>
      <c r="O97" t="s">
        <v>6</v>
      </c>
      <c r="P97">
        <v>100</v>
      </c>
      <c r="Q97" t="s">
        <v>98</v>
      </c>
      <c r="R97">
        <v>2.7813600000000001E-3</v>
      </c>
      <c r="S97" t="s">
        <v>2</v>
      </c>
      <c r="T97">
        <v>2.7813599999999998</v>
      </c>
      <c r="U97" t="s">
        <v>3</v>
      </c>
      <c r="V97">
        <v>2781.3580000000002</v>
      </c>
      <c r="W97" t="s">
        <v>4</v>
      </c>
      <c r="X97" t="s">
        <v>5</v>
      </c>
      <c r="Y97">
        <v>359.53660047</v>
      </c>
      <c r="AB97" t="s">
        <v>6</v>
      </c>
      <c r="AC97">
        <v>100</v>
      </c>
      <c r="AD97" t="s">
        <v>98</v>
      </c>
      <c r="AE97">
        <v>7.4783020000000006E-2</v>
      </c>
      <c r="AF97" t="s">
        <v>2</v>
      </c>
      <c r="AG97">
        <v>74.783019999999993</v>
      </c>
      <c r="AH97" t="s">
        <v>3</v>
      </c>
      <c r="AI97">
        <v>74783.024000000005</v>
      </c>
      <c r="AJ97" t="s">
        <v>4</v>
      </c>
      <c r="AK97" t="s">
        <v>5</v>
      </c>
      <c r="AL97">
        <v>13.37201876</v>
      </c>
      <c r="AN97" s="8"/>
      <c r="AP97" t="s">
        <v>6</v>
      </c>
      <c r="AQ97">
        <v>100</v>
      </c>
      <c r="AR97" t="s">
        <v>98</v>
      </c>
      <c r="AS97">
        <v>1.5088519999999999E-2</v>
      </c>
      <c r="AT97" t="s">
        <v>2</v>
      </c>
      <c r="AU97">
        <v>15.088520000000001</v>
      </c>
      <c r="AV97" t="s">
        <v>3</v>
      </c>
      <c r="AW97">
        <v>15088.518</v>
      </c>
      <c r="AX97" t="s">
        <v>4</v>
      </c>
      <c r="AY97" t="s">
        <v>5</v>
      </c>
      <c r="AZ97">
        <v>66.275561319999994</v>
      </c>
      <c r="BB97" s="8">
        <f>Y97/AZ97</f>
        <v>5.4248744681925842</v>
      </c>
    </row>
    <row r="99" spans="1:54" x14ac:dyDescent="0.3">
      <c r="A99">
        <v>7</v>
      </c>
      <c r="B99" t="s">
        <v>30</v>
      </c>
      <c r="O99" t="s">
        <v>30</v>
      </c>
      <c r="AB99" t="s">
        <v>30</v>
      </c>
      <c r="AP99" t="s">
        <v>30</v>
      </c>
    </row>
    <row r="100" spans="1:54" x14ac:dyDescent="0.3">
      <c r="B100" t="s">
        <v>1</v>
      </c>
      <c r="C100">
        <v>1</v>
      </c>
      <c r="D100" t="s">
        <v>98</v>
      </c>
      <c r="E100">
        <v>6.5354000000000002E-3</v>
      </c>
      <c r="F100" t="s">
        <v>2</v>
      </c>
      <c r="G100">
        <v>6.5354000000000001</v>
      </c>
      <c r="H100" t="s">
        <v>3</v>
      </c>
      <c r="I100">
        <v>6535.4</v>
      </c>
      <c r="J100" t="s">
        <v>4</v>
      </c>
      <c r="K100" t="s">
        <v>5</v>
      </c>
      <c r="L100">
        <v>153.01282247</v>
      </c>
      <c r="O100" t="s">
        <v>1</v>
      </c>
      <c r="P100">
        <v>1</v>
      </c>
      <c r="Q100" t="s">
        <v>98</v>
      </c>
      <c r="R100">
        <v>6.9633000000000004E-3</v>
      </c>
      <c r="S100" t="s">
        <v>2</v>
      </c>
      <c r="T100">
        <v>6.9633000000000003</v>
      </c>
      <c r="U100" t="s">
        <v>3</v>
      </c>
      <c r="V100">
        <v>6963.3</v>
      </c>
      <c r="W100" t="s">
        <v>4</v>
      </c>
      <c r="X100" t="s">
        <v>5</v>
      </c>
      <c r="Y100">
        <v>143.61006993999999</v>
      </c>
      <c r="AB100" t="s">
        <v>1</v>
      </c>
      <c r="AC100">
        <v>1</v>
      </c>
      <c r="AD100" t="s">
        <v>98</v>
      </c>
      <c r="AE100">
        <v>7.8375100000000003E-2</v>
      </c>
      <c r="AF100" t="s">
        <v>2</v>
      </c>
      <c r="AG100">
        <v>78.375100000000003</v>
      </c>
      <c r="AH100" t="s">
        <v>3</v>
      </c>
      <c r="AI100">
        <v>78375.100000000006</v>
      </c>
      <c r="AJ100" t="s">
        <v>4</v>
      </c>
      <c r="AK100" t="s">
        <v>5</v>
      </c>
      <c r="AL100">
        <v>12.759154369999999</v>
      </c>
      <c r="AN100" s="8"/>
      <c r="AP100" t="s">
        <v>1</v>
      </c>
      <c r="AQ100">
        <v>1</v>
      </c>
      <c r="AR100" t="s">
        <v>98</v>
      </c>
      <c r="AS100">
        <v>7.8075199999999997E-2</v>
      </c>
      <c r="AT100" t="s">
        <v>2</v>
      </c>
      <c r="AU100">
        <v>78.075199999999995</v>
      </c>
      <c r="AV100" t="s">
        <v>3</v>
      </c>
      <c r="AW100">
        <v>78075.199999999997</v>
      </c>
      <c r="AX100" t="s">
        <v>4</v>
      </c>
      <c r="AY100" t="s">
        <v>5</v>
      </c>
      <c r="AZ100">
        <v>12.808164440000001</v>
      </c>
      <c r="BB100" s="8">
        <f>Y100/AZ100</f>
        <v>11.212384929374</v>
      </c>
    </row>
    <row r="101" spans="1:54" x14ac:dyDescent="0.3">
      <c r="B101" t="s">
        <v>6</v>
      </c>
      <c r="C101">
        <v>100</v>
      </c>
      <c r="D101" t="s">
        <v>98</v>
      </c>
      <c r="E101">
        <v>5.4452800000000003E-3</v>
      </c>
      <c r="F101" t="s">
        <v>2</v>
      </c>
      <c r="G101">
        <v>5.4452800000000003</v>
      </c>
      <c r="H101" t="s">
        <v>3</v>
      </c>
      <c r="I101">
        <v>5445.2780000000002</v>
      </c>
      <c r="J101" t="s">
        <v>4</v>
      </c>
      <c r="K101" t="s">
        <v>5</v>
      </c>
      <c r="L101">
        <v>183.64535291000001</v>
      </c>
      <c r="O101" t="s">
        <v>6</v>
      </c>
      <c r="P101">
        <v>100</v>
      </c>
      <c r="Q101" t="s">
        <v>98</v>
      </c>
      <c r="R101">
        <v>2.76108E-3</v>
      </c>
      <c r="S101" t="s">
        <v>2</v>
      </c>
      <c r="T101">
        <v>2.7610800000000002</v>
      </c>
      <c r="U101" t="s">
        <v>3</v>
      </c>
      <c r="V101">
        <v>2761.078</v>
      </c>
      <c r="W101" t="s">
        <v>4</v>
      </c>
      <c r="X101" t="s">
        <v>5</v>
      </c>
      <c r="Y101">
        <v>362.17738143999998</v>
      </c>
      <c r="AB101" t="s">
        <v>6</v>
      </c>
      <c r="AC101">
        <v>100</v>
      </c>
      <c r="AD101" t="s">
        <v>98</v>
      </c>
      <c r="AE101">
        <v>7.5165010000000004E-2</v>
      </c>
      <c r="AF101" t="s">
        <v>2</v>
      </c>
      <c r="AG101">
        <v>75.165009999999995</v>
      </c>
      <c r="AH101" t="s">
        <v>3</v>
      </c>
      <c r="AI101">
        <v>75165.009000000005</v>
      </c>
      <c r="AJ101" t="s">
        <v>4</v>
      </c>
      <c r="AK101" t="s">
        <v>5</v>
      </c>
      <c r="AL101">
        <v>13.304062800000001</v>
      </c>
      <c r="AN101" s="8"/>
      <c r="AP101" t="s">
        <v>6</v>
      </c>
      <c r="AQ101">
        <v>100</v>
      </c>
      <c r="AR101" t="s">
        <v>98</v>
      </c>
      <c r="AS101">
        <v>1.508075E-2</v>
      </c>
      <c r="AT101" t="s">
        <v>2</v>
      </c>
      <c r="AU101">
        <v>15.08075</v>
      </c>
      <c r="AV101" t="s">
        <v>3</v>
      </c>
      <c r="AW101">
        <v>15080.75</v>
      </c>
      <c r="AX101" t="s">
        <v>4</v>
      </c>
      <c r="AY101" t="s">
        <v>5</v>
      </c>
      <c r="AZ101">
        <v>66.309699449999997</v>
      </c>
      <c r="BB101" s="8">
        <f>Y101/AZ101</f>
        <v>5.4619065452573095</v>
      </c>
    </row>
    <row r="103" spans="1:54" x14ac:dyDescent="0.3">
      <c r="A103">
        <v>7</v>
      </c>
      <c r="B103" t="s">
        <v>27</v>
      </c>
      <c r="O103" t="s">
        <v>27</v>
      </c>
      <c r="AB103" t="s">
        <v>27</v>
      </c>
      <c r="AP103" t="s">
        <v>27</v>
      </c>
    </row>
    <row r="104" spans="1:54" x14ac:dyDescent="0.3">
      <c r="B104" t="s">
        <v>1</v>
      </c>
      <c r="C104">
        <v>1</v>
      </c>
      <c r="D104" t="s">
        <v>98</v>
      </c>
      <c r="E104">
        <v>0.23656440000000001</v>
      </c>
      <c r="F104" t="s">
        <v>2</v>
      </c>
      <c r="G104">
        <v>236.56440000000001</v>
      </c>
      <c r="H104" t="s">
        <v>3</v>
      </c>
      <c r="I104">
        <v>236564.4</v>
      </c>
      <c r="J104" t="s">
        <v>4</v>
      </c>
      <c r="K104" t="s">
        <v>5</v>
      </c>
      <c r="L104">
        <v>4.2271787300000003</v>
      </c>
      <c r="O104" t="s">
        <v>1</v>
      </c>
      <c r="P104">
        <v>1</v>
      </c>
      <c r="Q104" t="s">
        <v>98</v>
      </c>
      <c r="R104">
        <v>0.2432733</v>
      </c>
      <c r="S104" t="s">
        <v>2</v>
      </c>
      <c r="T104">
        <v>243.27330000000001</v>
      </c>
      <c r="U104" t="s">
        <v>3</v>
      </c>
      <c r="V104">
        <v>243273.3</v>
      </c>
      <c r="W104" t="s">
        <v>4</v>
      </c>
      <c r="X104" t="s">
        <v>5</v>
      </c>
      <c r="Y104">
        <v>4.11060318</v>
      </c>
      <c r="AB104" t="s">
        <v>1</v>
      </c>
      <c r="AC104">
        <v>1</v>
      </c>
      <c r="AD104" t="s">
        <v>98</v>
      </c>
      <c r="AE104">
        <v>0.427454</v>
      </c>
      <c r="AF104" t="s">
        <v>2</v>
      </c>
      <c r="AG104">
        <v>427.45400000000001</v>
      </c>
      <c r="AH104" t="s">
        <v>3</v>
      </c>
      <c r="AI104">
        <v>427454</v>
      </c>
      <c r="AJ104" t="s">
        <v>4</v>
      </c>
      <c r="AK104" t="s">
        <v>5</v>
      </c>
      <c r="AL104">
        <v>2.33943302</v>
      </c>
      <c r="AN104" s="8"/>
      <c r="AP104" t="s">
        <v>1</v>
      </c>
      <c r="AQ104">
        <v>1</v>
      </c>
      <c r="AR104" t="s">
        <v>98</v>
      </c>
      <c r="AS104">
        <v>0.43247649999999999</v>
      </c>
      <c r="AT104" t="s">
        <v>2</v>
      </c>
      <c r="AU104">
        <v>432.47649999999999</v>
      </c>
      <c r="AV104" t="s">
        <v>3</v>
      </c>
      <c r="AW104">
        <v>432476.5</v>
      </c>
      <c r="AX104" t="s">
        <v>4</v>
      </c>
      <c r="AY104" t="s">
        <v>5</v>
      </c>
      <c r="AZ104">
        <v>2.3122643699999998</v>
      </c>
      <c r="BB104" s="8">
        <f>Y104/AZ104</f>
        <v>1.7777392729534645</v>
      </c>
    </row>
    <row r="105" spans="1:54" x14ac:dyDescent="0.3">
      <c r="B105" t="s">
        <v>6</v>
      </c>
      <c r="C105">
        <v>100</v>
      </c>
      <c r="D105" t="s">
        <v>98</v>
      </c>
      <c r="E105">
        <v>5.0434900000000003E-3</v>
      </c>
      <c r="F105" t="s">
        <v>2</v>
      </c>
      <c r="G105">
        <v>5.0434900000000003</v>
      </c>
      <c r="H105" t="s">
        <v>3</v>
      </c>
      <c r="I105">
        <v>5043.4939999999997</v>
      </c>
      <c r="J105" t="s">
        <v>4</v>
      </c>
      <c r="K105" t="s">
        <v>5</v>
      </c>
      <c r="L105">
        <v>198.27524331000001</v>
      </c>
      <c r="O105" t="s">
        <v>6</v>
      </c>
      <c r="P105">
        <v>100</v>
      </c>
      <c r="Q105" t="s">
        <v>98</v>
      </c>
      <c r="R105">
        <v>2.7759400000000002E-3</v>
      </c>
      <c r="S105" t="s">
        <v>2</v>
      </c>
      <c r="T105">
        <v>2.7759399999999999</v>
      </c>
      <c r="U105" t="s">
        <v>3</v>
      </c>
      <c r="V105">
        <v>2775.9360000000001</v>
      </c>
      <c r="W105" t="s">
        <v>4</v>
      </c>
      <c r="X105" t="s">
        <v>5</v>
      </c>
      <c r="Y105">
        <v>360.23885276999999</v>
      </c>
      <c r="AB105" t="s">
        <v>6</v>
      </c>
      <c r="AC105">
        <v>100</v>
      </c>
      <c r="AD105" t="s">
        <v>98</v>
      </c>
      <c r="AE105">
        <v>0.26669790999999998</v>
      </c>
      <c r="AF105" t="s">
        <v>2</v>
      </c>
      <c r="AG105">
        <v>266.69790999999998</v>
      </c>
      <c r="AH105" t="s">
        <v>3</v>
      </c>
      <c r="AI105">
        <v>266697.913</v>
      </c>
      <c r="AJ105" t="s">
        <v>4</v>
      </c>
      <c r="AK105" t="s">
        <v>5</v>
      </c>
      <c r="AL105">
        <v>3.7495606499999998</v>
      </c>
      <c r="AN105" s="8"/>
      <c r="AP105" t="s">
        <v>6</v>
      </c>
      <c r="AQ105">
        <v>100</v>
      </c>
      <c r="AR105" t="s">
        <v>98</v>
      </c>
      <c r="AS105">
        <v>1.508806E-2</v>
      </c>
      <c r="AT105" t="s">
        <v>2</v>
      </c>
      <c r="AU105">
        <v>15.08806</v>
      </c>
      <c r="AV105" t="s">
        <v>3</v>
      </c>
      <c r="AW105">
        <v>15088.056</v>
      </c>
      <c r="AX105" t="s">
        <v>4</v>
      </c>
      <c r="AY105" t="s">
        <v>5</v>
      </c>
      <c r="AZ105">
        <v>66.277590700000005</v>
      </c>
      <c r="BB105" s="8">
        <f>Y105/AZ105</f>
        <v>5.4353039838245047</v>
      </c>
    </row>
    <row r="107" spans="1:54" x14ac:dyDescent="0.3">
      <c r="A107">
        <v>7</v>
      </c>
      <c r="B107" t="s">
        <v>28</v>
      </c>
      <c r="O107" t="s">
        <v>28</v>
      </c>
      <c r="AB107" t="s">
        <v>28</v>
      </c>
      <c r="AP107" t="s">
        <v>28</v>
      </c>
    </row>
    <row r="108" spans="1:54" x14ac:dyDescent="0.3">
      <c r="B108" t="s">
        <v>1</v>
      </c>
      <c r="C108">
        <v>1</v>
      </c>
      <c r="D108" t="s">
        <v>98</v>
      </c>
      <c r="E108">
        <v>9.4899000000000008E-3</v>
      </c>
      <c r="F108" t="s">
        <v>2</v>
      </c>
      <c r="G108">
        <v>9.4899000000000004</v>
      </c>
      <c r="H108" t="s">
        <v>3</v>
      </c>
      <c r="I108">
        <v>9489.9</v>
      </c>
      <c r="J108" t="s">
        <v>4</v>
      </c>
      <c r="K108" t="s">
        <v>5</v>
      </c>
      <c r="L108">
        <v>105.37518836</v>
      </c>
      <c r="O108" t="s">
        <v>1</v>
      </c>
      <c r="P108">
        <v>1</v>
      </c>
      <c r="Q108" t="s">
        <v>98</v>
      </c>
      <c r="R108">
        <v>9.6409000000000009E-3</v>
      </c>
      <c r="S108" t="s">
        <v>2</v>
      </c>
      <c r="T108">
        <v>9.6409000000000002</v>
      </c>
      <c r="U108" t="s">
        <v>3</v>
      </c>
      <c r="V108">
        <v>9640.9</v>
      </c>
      <c r="W108" t="s">
        <v>4</v>
      </c>
      <c r="X108" t="s">
        <v>5</v>
      </c>
      <c r="Y108">
        <v>103.72475599000001</v>
      </c>
      <c r="AB108" t="s">
        <v>1</v>
      </c>
      <c r="AC108">
        <v>1</v>
      </c>
      <c r="AD108" t="s">
        <v>98</v>
      </c>
      <c r="AE108">
        <v>0.27091219999999999</v>
      </c>
      <c r="AF108" t="s">
        <v>2</v>
      </c>
      <c r="AG108">
        <v>270.91219999999998</v>
      </c>
      <c r="AH108" t="s">
        <v>3</v>
      </c>
      <c r="AI108">
        <v>270912.2</v>
      </c>
      <c r="AJ108" t="s">
        <v>4</v>
      </c>
      <c r="AK108" t="s">
        <v>5</v>
      </c>
      <c r="AL108">
        <v>3.6912328099999998</v>
      </c>
      <c r="AN108" s="8"/>
      <c r="AP108" t="s">
        <v>1</v>
      </c>
      <c r="AQ108">
        <v>1</v>
      </c>
      <c r="AR108" t="s">
        <v>98</v>
      </c>
      <c r="AS108">
        <v>0.25212190000000001</v>
      </c>
      <c r="AT108" t="s">
        <v>2</v>
      </c>
      <c r="AU108">
        <v>252.12190000000001</v>
      </c>
      <c r="AV108" t="s">
        <v>3</v>
      </c>
      <c r="AW108">
        <v>252121.9</v>
      </c>
      <c r="AX108" t="s">
        <v>4</v>
      </c>
      <c r="AY108" t="s">
        <v>5</v>
      </c>
      <c r="AZ108">
        <v>3.9663353300000002</v>
      </c>
      <c r="BB108" s="8">
        <f>Y108/AZ108</f>
        <v>26.151282571965492</v>
      </c>
    </row>
    <row r="109" spans="1:54" x14ac:dyDescent="0.3">
      <c r="B109" t="s">
        <v>6</v>
      </c>
      <c r="C109">
        <v>100</v>
      </c>
      <c r="D109" t="s">
        <v>98</v>
      </c>
      <c r="E109">
        <v>5.13015E-3</v>
      </c>
      <c r="F109" t="s">
        <v>2</v>
      </c>
      <c r="G109">
        <v>5.1301500000000004</v>
      </c>
      <c r="H109" t="s">
        <v>3</v>
      </c>
      <c r="I109">
        <v>5130.1480000000001</v>
      </c>
      <c r="J109" t="s">
        <v>4</v>
      </c>
      <c r="K109" t="s">
        <v>5</v>
      </c>
      <c r="L109">
        <v>194.92615028</v>
      </c>
      <c r="O109" t="s">
        <v>6</v>
      </c>
      <c r="P109">
        <v>100</v>
      </c>
      <c r="Q109" t="s">
        <v>98</v>
      </c>
      <c r="R109">
        <v>2.7803400000000001E-3</v>
      </c>
      <c r="S109" t="s">
        <v>2</v>
      </c>
      <c r="T109">
        <v>2.7803399999999998</v>
      </c>
      <c r="U109" t="s">
        <v>3</v>
      </c>
      <c r="V109">
        <v>2780.3440000000001</v>
      </c>
      <c r="W109" t="s">
        <v>4</v>
      </c>
      <c r="X109" t="s">
        <v>5</v>
      </c>
      <c r="Y109">
        <v>359.66772457000002</v>
      </c>
      <c r="AB109" t="s">
        <v>6</v>
      </c>
      <c r="AC109">
        <v>100</v>
      </c>
      <c r="AD109" t="s">
        <v>98</v>
      </c>
      <c r="AE109">
        <v>0.26953301000000002</v>
      </c>
      <c r="AF109" t="s">
        <v>2</v>
      </c>
      <c r="AG109">
        <v>269.53300999999999</v>
      </c>
      <c r="AH109" t="s">
        <v>3</v>
      </c>
      <c r="AI109">
        <v>269533.00900000002</v>
      </c>
      <c r="AJ109" t="s">
        <v>4</v>
      </c>
      <c r="AK109" t="s">
        <v>5</v>
      </c>
      <c r="AL109">
        <v>3.71012071</v>
      </c>
      <c r="AN109" s="8"/>
      <c r="AP109" t="s">
        <v>6</v>
      </c>
      <c r="AQ109">
        <v>100</v>
      </c>
      <c r="AR109" t="s">
        <v>98</v>
      </c>
      <c r="AS109">
        <v>1.5111670000000001E-2</v>
      </c>
      <c r="AT109" t="s">
        <v>2</v>
      </c>
      <c r="AU109">
        <v>15.11167</v>
      </c>
      <c r="AV109" t="s">
        <v>3</v>
      </c>
      <c r="AW109">
        <v>15111.669</v>
      </c>
      <c r="AX109" t="s">
        <v>4</v>
      </c>
      <c r="AY109" t="s">
        <v>5</v>
      </c>
      <c r="AZ109">
        <v>66.174027499999994</v>
      </c>
      <c r="BB109" s="8">
        <f>Y109/AZ109</f>
        <v>5.4351796038105746</v>
      </c>
    </row>
    <row r="111" spans="1:54" x14ac:dyDescent="0.3">
      <c r="A111">
        <v>7</v>
      </c>
      <c r="B111" t="s">
        <v>31</v>
      </c>
      <c r="O111" t="s">
        <v>31</v>
      </c>
      <c r="AB111" t="s">
        <v>31</v>
      </c>
      <c r="AP111" t="s">
        <v>31</v>
      </c>
    </row>
    <row r="112" spans="1:54" x14ac:dyDescent="0.3">
      <c r="B112" t="s">
        <v>1</v>
      </c>
      <c r="C112">
        <v>1</v>
      </c>
      <c r="D112" t="s">
        <v>98</v>
      </c>
      <c r="E112">
        <v>0.1350942</v>
      </c>
      <c r="F112" t="s">
        <v>2</v>
      </c>
      <c r="G112">
        <v>135.0942</v>
      </c>
      <c r="H112" t="s">
        <v>3</v>
      </c>
      <c r="I112">
        <v>135094.20000000001</v>
      </c>
      <c r="J112" t="s">
        <v>4</v>
      </c>
      <c r="K112" t="s">
        <v>5</v>
      </c>
      <c r="L112">
        <v>7.4022422900000002</v>
      </c>
      <c r="O112" t="s">
        <v>1</v>
      </c>
      <c r="P112">
        <v>1</v>
      </c>
      <c r="Q112" t="s">
        <v>98</v>
      </c>
      <c r="R112">
        <v>0.13577449999999999</v>
      </c>
      <c r="S112" t="s">
        <v>2</v>
      </c>
      <c r="T112">
        <v>135.77449999999999</v>
      </c>
      <c r="U112" t="s">
        <v>3</v>
      </c>
      <c r="V112">
        <v>135774.5</v>
      </c>
      <c r="W112" t="s">
        <v>4</v>
      </c>
      <c r="X112" t="s">
        <v>5</v>
      </c>
      <c r="Y112">
        <v>7.3651532499999997</v>
      </c>
      <c r="AB112" t="s">
        <v>1</v>
      </c>
      <c r="AC112">
        <v>1</v>
      </c>
      <c r="AD112" t="s">
        <v>98</v>
      </c>
      <c r="AE112">
        <v>0.30390479999999997</v>
      </c>
      <c r="AF112" t="s">
        <v>2</v>
      </c>
      <c r="AG112">
        <v>303.90480000000002</v>
      </c>
      <c r="AH112" t="s">
        <v>3</v>
      </c>
      <c r="AI112">
        <v>303904.8</v>
      </c>
      <c r="AJ112" t="s">
        <v>4</v>
      </c>
      <c r="AK112" t="s">
        <v>5</v>
      </c>
      <c r="AL112">
        <v>3.29050413</v>
      </c>
      <c r="AN112" s="8"/>
      <c r="AP112" t="s">
        <v>1</v>
      </c>
      <c r="AQ112">
        <v>1</v>
      </c>
      <c r="AR112" t="s">
        <v>98</v>
      </c>
      <c r="AS112">
        <v>0.29515740000000001</v>
      </c>
      <c r="AT112" t="s">
        <v>2</v>
      </c>
      <c r="AU112">
        <v>295.1574</v>
      </c>
      <c r="AV112" t="s">
        <v>3</v>
      </c>
      <c r="AW112">
        <v>295157.40000000002</v>
      </c>
      <c r="AX112" t="s">
        <v>4</v>
      </c>
      <c r="AY112" t="s">
        <v>5</v>
      </c>
      <c r="AZ112">
        <v>3.3880227999999999</v>
      </c>
      <c r="BB112" s="8">
        <f>Y112/AZ112</f>
        <v>2.1738794821569676</v>
      </c>
    </row>
    <row r="113" spans="1:54" x14ac:dyDescent="0.3">
      <c r="B113" t="s">
        <v>6</v>
      </c>
      <c r="C113">
        <v>100</v>
      </c>
      <c r="D113" t="s">
        <v>98</v>
      </c>
      <c r="E113">
        <v>4.8763299999999999E-3</v>
      </c>
      <c r="F113" t="s">
        <v>2</v>
      </c>
      <c r="G113">
        <v>4.8763300000000003</v>
      </c>
      <c r="H113" t="s">
        <v>3</v>
      </c>
      <c r="I113">
        <v>4876.33</v>
      </c>
      <c r="J113" t="s">
        <v>4</v>
      </c>
      <c r="K113" t="s">
        <v>5</v>
      </c>
      <c r="L113">
        <v>205.07225721</v>
      </c>
      <c r="O113" t="s">
        <v>6</v>
      </c>
      <c r="P113">
        <v>100</v>
      </c>
      <c r="Q113" t="s">
        <v>98</v>
      </c>
      <c r="R113">
        <v>2.7871300000000001E-3</v>
      </c>
      <c r="S113" t="s">
        <v>2</v>
      </c>
      <c r="T113">
        <v>2.7871299999999999</v>
      </c>
      <c r="U113" t="s">
        <v>3</v>
      </c>
      <c r="V113">
        <v>2787.134</v>
      </c>
      <c r="W113" t="s">
        <v>4</v>
      </c>
      <c r="X113" t="s">
        <v>5</v>
      </c>
      <c r="Y113">
        <v>358.7915041</v>
      </c>
      <c r="AB113" t="s">
        <v>6</v>
      </c>
      <c r="AC113">
        <v>100</v>
      </c>
      <c r="AD113" t="s">
        <v>98</v>
      </c>
      <c r="AE113">
        <v>7.4881489999999995E-2</v>
      </c>
      <c r="AF113" t="s">
        <v>2</v>
      </c>
      <c r="AG113">
        <v>74.881489999999999</v>
      </c>
      <c r="AH113" t="s">
        <v>3</v>
      </c>
      <c r="AI113">
        <v>74881.489000000001</v>
      </c>
      <c r="AJ113" t="s">
        <v>4</v>
      </c>
      <c r="AK113" t="s">
        <v>5</v>
      </c>
      <c r="AL113">
        <v>13.3544353</v>
      </c>
      <c r="AN113" s="8"/>
      <c r="AP113" t="s">
        <v>6</v>
      </c>
      <c r="AQ113">
        <v>100</v>
      </c>
      <c r="AR113" t="s">
        <v>98</v>
      </c>
      <c r="AS113">
        <v>1.508924E-2</v>
      </c>
      <c r="AT113" t="s">
        <v>2</v>
      </c>
      <c r="AU113">
        <v>15.08924</v>
      </c>
      <c r="AV113" t="s">
        <v>3</v>
      </c>
      <c r="AW113">
        <v>15089.239</v>
      </c>
      <c r="AX113" t="s">
        <v>4</v>
      </c>
      <c r="AY113" t="s">
        <v>5</v>
      </c>
      <c r="AZ113">
        <v>66.272394520000006</v>
      </c>
      <c r="BB113" s="8">
        <f>Y113/AZ113</f>
        <v>5.4138907564554977</v>
      </c>
    </row>
    <row r="115" spans="1:54" x14ac:dyDescent="0.3">
      <c r="A115">
        <v>7</v>
      </c>
      <c r="B115" t="s">
        <v>32</v>
      </c>
      <c r="O115" t="s">
        <v>32</v>
      </c>
      <c r="AB115" t="s">
        <v>32</v>
      </c>
      <c r="AP115" t="s">
        <v>32</v>
      </c>
    </row>
    <row r="116" spans="1:54" x14ac:dyDescent="0.3">
      <c r="B116" t="s">
        <v>1</v>
      </c>
      <c r="C116">
        <v>1</v>
      </c>
      <c r="D116" t="s">
        <v>98</v>
      </c>
      <c r="E116">
        <v>6.5631999999999999E-3</v>
      </c>
      <c r="F116" t="s">
        <v>2</v>
      </c>
      <c r="G116">
        <v>6.5632000000000001</v>
      </c>
      <c r="H116" t="s">
        <v>3</v>
      </c>
      <c r="I116">
        <v>6563.2</v>
      </c>
      <c r="J116" t="s">
        <v>4</v>
      </c>
      <c r="K116" t="s">
        <v>5</v>
      </c>
      <c r="L116">
        <v>152.36470015</v>
      </c>
      <c r="O116" t="s">
        <v>1</v>
      </c>
      <c r="P116">
        <v>1</v>
      </c>
      <c r="Q116" t="s">
        <v>98</v>
      </c>
      <c r="R116">
        <v>6.4930999999999999E-3</v>
      </c>
      <c r="S116" t="s">
        <v>2</v>
      </c>
      <c r="T116">
        <v>6.4931000000000001</v>
      </c>
      <c r="U116" t="s">
        <v>3</v>
      </c>
      <c r="V116">
        <v>6493.1</v>
      </c>
      <c r="W116" t="s">
        <v>4</v>
      </c>
      <c r="X116" t="s">
        <v>5</v>
      </c>
      <c r="Y116">
        <v>154.00964099999999</v>
      </c>
      <c r="AB116" t="s">
        <v>1</v>
      </c>
      <c r="AC116">
        <v>1</v>
      </c>
      <c r="AD116" t="s">
        <v>98</v>
      </c>
      <c r="AE116">
        <v>7.6960600000000004E-2</v>
      </c>
      <c r="AF116" t="s">
        <v>2</v>
      </c>
      <c r="AG116">
        <v>76.960599999999999</v>
      </c>
      <c r="AH116" t="s">
        <v>3</v>
      </c>
      <c r="AI116">
        <v>76960.600000000006</v>
      </c>
      <c r="AJ116" t="s">
        <v>4</v>
      </c>
      <c r="AK116" t="s">
        <v>5</v>
      </c>
      <c r="AL116">
        <v>12.99366169</v>
      </c>
      <c r="AN116" s="8"/>
      <c r="AP116" t="s">
        <v>1</v>
      </c>
      <c r="AQ116">
        <v>1</v>
      </c>
      <c r="AR116" t="s">
        <v>98</v>
      </c>
      <c r="AS116">
        <v>7.8055299999999994E-2</v>
      </c>
      <c r="AT116" t="s">
        <v>2</v>
      </c>
      <c r="AU116">
        <v>78.055300000000003</v>
      </c>
      <c r="AV116" t="s">
        <v>3</v>
      </c>
      <c r="AW116">
        <v>78055.3</v>
      </c>
      <c r="AX116" t="s">
        <v>4</v>
      </c>
      <c r="AY116" t="s">
        <v>5</v>
      </c>
      <c r="AZ116">
        <v>12.81142985</v>
      </c>
      <c r="BB116" s="8">
        <f>Y116/AZ116</f>
        <v>12.021268726690955</v>
      </c>
    </row>
    <row r="117" spans="1:54" x14ac:dyDescent="0.3">
      <c r="B117" t="s">
        <v>6</v>
      </c>
      <c r="C117">
        <v>100</v>
      </c>
      <c r="D117" t="s">
        <v>98</v>
      </c>
      <c r="E117">
        <v>5.4395199999999998E-3</v>
      </c>
      <c r="F117" t="s">
        <v>2</v>
      </c>
      <c r="G117">
        <v>5.4395199999999999</v>
      </c>
      <c r="H117" t="s">
        <v>3</v>
      </c>
      <c r="I117">
        <v>5439.5190000000002</v>
      </c>
      <c r="J117" t="s">
        <v>4</v>
      </c>
      <c r="K117" t="s">
        <v>5</v>
      </c>
      <c r="L117">
        <v>183.83978436000001</v>
      </c>
      <c r="O117" t="s">
        <v>6</v>
      </c>
      <c r="P117">
        <v>100</v>
      </c>
      <c r="Q117" t="s">
        <v>98</v>
      </c>
      <c r="R117">
        <v>2.7924199999999999E-3</v>
      </c>
      <c r="S117" t="s">
        <v>2</v>
      </c>
      <c r="T117">
        <v>2.7924199999999999</v>
      </c>
      <c r="U117" t="s">
        <v>3</v>
      </c>
      <c r="V117">
        <v>2792.4189999999999</v>
      </c>
      <c r="W117" t="s">
        <v>4</v>
      </c>
      <c r="X117" t="s">
        <v>5</v>
      </c>
      <c r="Y117">
        <v>358.11244658999999</v>
      </c>
      <c r="AB117" t="s">
        <v>6</v>
      </c>
      <c r="AC117">
        <v>100</v>
      </c>
      <c r="AD117" t="s">
        <v>98</v>
      </c>
      <c r="AE117">
        <v>7.5130139999999998E-2</v>
      </c>
      <c r="AF117" t="s">
        <v>2</v>
      </c>
      <c r="AG117">
        <v>75.130139999999997</v>
      </c>
      <c r="AH117" t="s">
        <v>3</v>
      </c>
      <c r="AI117">
        <v>75130.135999999999</v>
      </c>
      <c r="AJ117" t="s">
        <v>4</v>
      </c>
      <c r="AK117" t="s">
        <v>5</v>
      </c>
      <c r="AL117">
        <v>13.310238119999999</v>
      </c>
      <c r="AN117" s="8"/>
      <c r="AP117" t="s">
        <v>6</v>
      </c>
      <c r="AQ117">
        <v>100</v>
      </c>
      <c r="AR117" t="s">
        <v>98</v>
      </c>
      <c r="AS117">
        <v>1.5078889999999999E-2</v>
      </c>
      <c r="AT117" t="s">
        <v>2</v>
      </c>
      <c r="AU117">
        <v>15.078889999999999</v>
      </c>
      <c r="AV117" t="s">
        <v>3</v>
      </c>
      <c r="AW117">
        <v>15078.885</v>
      </c>
      <c r="AX117" t="s">
        <v>4</v>
      </c>
      <c r="AY117" t="s">
        <v>5</v>
      </c>
      <c r="AZ117">
        <v>66.317900829999999</v>
      </c>
      <c r="BB117" s="8">
        <f>Y117/AZ117</f>
        <v>5.3999363988915929</v>
      </c>
    </row>
    <row r="119" spans="1:54" x14ac:dyDescent="0.3">
      <c r="A119">
        <v>8</v>
      </c>
      <c r="B119" t="s">
        <v>33</v>
      </c>
      <c r="O119" t="s">
        <v>33</v>
      </c>
      <c r="AB119" t="s">
        <v>33</v>
      </c>
      <c r="AP119" t="s">
        <v>33</v>
      </c>
    </row>
    <row r="120" spans="1:54" x14ac:dyDescent="0.3">
      <c r="B120" t="s">
        <v>1</v>
      </c>
      <c r="C120">
        <v>1</v>
      </c>
      <c r="D120" t="s">
        <v>98</v>
      </c>
      <c r="E120">
        <v>0.2143079</v>
      </c>
      <c r="F120" t="s">
        <v>2</v>
      </c>
      <c r="G120">
        <v>214.30789999999999</v>
      </c>
      <c r="H120" t="s">
        <v>3</v>
      </c>
      <c r="I120">
        <v>214307.9</v>
      </c>
      <c r="J120" t="s">
        <v>4</v>
      </c>
      <c r="K120" t="s">
        <v>5</v>
      </c>
      <c r="L120">
        <v>4.6661835600000003</v>
      </c>
      <c r="O120" t="s">
        <v>1</v>
      </c>
      <c r="P120">
        <v>1</v>
      </c>
      <c r="Q120" t="s">
        <v>98</v>
      </c>
      <c r="R120">
        <v>0.17387320000000001</v>
      </c>
      <c r="S120" t="s">
        <v>2</v>
      </c>
      <c r="T120">
        <v>173.8732</v>
      </c>
      <c r="U120" t="s">
        <v>3</v>
      </c>
      <c r="V120">
        <v>173873.2</v>
      </c>
      <c r="W120" t="s">
        <v>4</v>
      </c>
      <c r="X120" t="s">
        <v>5</v>
      </c>
      <c r="Y120">
        <v>5.75131763</v>
      </c>
      <c r="AB120" t="s">
        <v>1</v>
      </c>
      <c r="AC120">
        <v>1</v>
      </c>
      <c r="AD120" t="s">
        <v>98</v>
      </c>
      <c r="AE120">
        <v>0.18269179999999999</v>
      </c>
      <c r="AF120" t="s">
        <v>2</v>
      </c>
      <c r="AG120">
        <v>182.6918</v>
      </c>
      <c r="AH120" t="s">
        <v>3</v>
      </c>
      <c r="AI120">
        <v>182691.8</v>
      </c>
      <c r="AJ120" t="s">
        <v>4</v>
      </c>
      <c r="AK120" t="s">
        <v>5</v>
      </c>
      <c r="AL120">
        <v>5.47369942</v>
      </c>
      <c r="AN120" s="8"/>
      <c r="AP120" t="s">
        <v>1</v>
      </c>
      <c r="AQ120">
        <v>1</v>
      </c>
      <c r="AR120" t="s">
        <v>98</v>
      </c>
      <c r="AS120">
        <v>0.18276990000000001</v>
      </c>
      <c r="AT120" t="s">
        <v>2</v>
      </c>
      <c r="AU120">
        <v>182.76990000000001</v>
      </c>
      <c r="AV120" t="s">
        <v>3</v>
      </c>
      <c r="AW120">
        <v>182769.9</v>
      </c>
      <c r="AX120" t="s">
        <v>4</v>
      </c>
      <c r="AY120" t="s">
        <v>5</v>
      </c>
      <c r="AZ120">
        <v>5.4713604399999998</v>
      </c>
      <c r="BB120" s="8">
        <f>Y120/AZ120</f>
        <v>1.0511677475958796</v>
      </c>
    </row>
    <row r="121" spans="1:54" x14ac:dyDescent="0.3">
      <c r="B121" t="s">
        <v>6</v>
      </c>
      <c r="C121">
        <v>100</v>
      </c>
      <c r="D121" t="s">
        <v>98</v>
      </c>
      <c r="E121">
        <v>6.2644399999999996E-3</v>
      </c>
      <c r="F121" t="s">
        <v>2</v>
      </c>
      <c r="G121">
        <v>6.2644399999999996</v>
      </c>
      <c r="H121" t="s">
        <v>3</v>
      </c>
      <c r="I121">
        <v>6264.442</v>
      </c>
      <c r="J121" t="s">
        <v>4</v>
      </c>
      <c r="K121" t="s">
        <v>5</v>
      </c>
      <c r="L121">
        <v>159.63113713999999</v>
      </c>
      <c r="O121" t="s">
        <v>6</v>
      </c>
      <c r="P121">
        <v>100</v>
      </c>
      <c r="Q121" t="s">
        <v>98</v>
      </c>
      <c r="R121">
        <v>2.7808300000000002E-3</v>
      </c>
      <c r="S121" t="s">
        <v>2</v>
      </c>
      <c r="T121">
        <v>2.7808299999999999</v>
      </c>
      <c r="U121" t="s">
        <v>3</v>
      </c>
      <c r="V121">
        <v>2780.8339999999998</v>
      </c>
      <c r="W121" t="s">
        <v>4</v>
      </c>
      <c r="X121" t="s">
        <v>5</v>
      </c>
      <c r="Y121">
        <v>359.60434891</v>
      </c>
      <c r="AB121" t="s">
        <v>6</v>
      </c>
      <c r="AC121">
        <v>100</v>
      </c>
      <c r="AD121" t="s">
        <v>98</v>
      </c>
      <c r="AE121">
        <v>3.6337809999999998E-2</v>
      </c>
      <c r="AF121" t="s">
        <v>2</v>
      </c>
      <c r="AG121">
        <v>36.337809999999998</v>
      </c>
      <c r="AH121" t="s">
        <v>3</v>
      </c>
      <c r="AI121">
        <v>36337.807999999997</v>
      </c>
      <c r="AJ121" t="s">
        <v>4</v>
      </c>
      <c r="AK121" t="s">
        <v>5</v>
      </c>
      <c r="AL121">
        <v>27.51954658</v>
      </c>
      <c r="AN121" s="8"/>
      <c r="AP121" t="s">
        <v>6</v>
      </c>
      <c r="AQ121">
        <v>100</v>
      </c>
      <c r="AR121" t="s">
        <v>98</v>
      </c>
      <c r="AS121">
        <v>1.504868E-2</v>
      </c>
      <c r="AT121" t="s">
        <v>2</v>
      </c>
      <c r="AU121">
        <v>15.048679999999999</v>
      </c>
      <c r="AV121" t="s">
        <v>3</v>
      </c>
      <c r="AW121">
        <v>15048.675999999999</v>
      </c>
      <c r="AX121" t="s">
        <v>4</v>
      </c>
      <c r="AY121" t="s">
        <v>5</v>
      </c>
      <c r="AZ121">
        <v>66.451028649999998</v>
      </c>
      <c r="BB121" s="8">
        <f>Y121/AZ121</f>
        <v>5.4115693348262415</v>
      </c>
    </row>
    <row r="123" spans="1:54" x14ac:dyDescent="0.3">
      <c r="A123">
        <v>8</v>
      </c>
      <c r="B123" t="s">
        <v>34</v>
      </c>
      <c r="O123" t="s">
        <v>34</v>
      </c>
      <c r="AB123" t="s">
        <v>34</v>
      </c>
      <c r="AP123" t="s">
        <v>34</v>
      </c>
    </row>
    <row r="124" spans="1:54" x14ac:dyDescent="0.3">
      <c r="B124" t="s">
        <v>1</v>
      </c>
      <c r="C124">
        <v>1</v>
      </c>
      <c r="D124" t="s">
        <v>98</v>
      </c>
      <c r="E124">
        <v>1.00567E-2</v>
      </c>
      <c r="F124" t="s">
        <v>2</v>
      </c>
      <c r="G124">
        <v>10.056699999999999</v>
      </c>
      <c r="H124" t="s">
        <v>3</v>
      </c>
      <c r="I124">
        <v>10056.700000000001</v>
      </c>
      <c r="J124" t="s">
        <v>4</v>
      </c>
      <c r="K124" t="s">
        <v>5</v>
      </c>
      <c r="L124">
        <v>99.436196760000001</v>
      </c>
      <c r="O124" t="s">
        <v>1</v>
      </c>
      <c r="P124">
        <v>1</v>
      </c>
      <c r="Q124" t="s">
        <v>98</v>
      </c>
      <c r="R124">
        <v>1.06803E-2</v>
      </c>
      <c r="S124" t="s">
        <v>2</v>
      </c>
      <c r="T124">
        <v>10.680300000000001</v>
      </c>
      <c r="U124" t="s">
        <v>3</v>
      </c>
      <c r="V124">
        <v>10680.3</v>
      </c>
      <c r="W124" t="s">
        <v>4</v>
      </c>
      <c r="X124" t="s">
        <v>5</v>
      </c>
      <c r="Y124">
        <v>93.630328739999996</v>
      </c>
      <c r="AB124" t="s">
        <v>1</v>
      </c>
      <c r="AC124">
        <v>1</v>
      </c>
      <c r="AD124" t="s">
        <v>98</v>
      </c>
      <c r="AE124">
        <v>4.0678400000000003E-2</v>
      </c>
      <c r="AF124" t="s">
        <v>2</v>
      </c>
      <c r="AG124">
        <v>40.678400000000003</v>
      </c>
      <c r="AH124" t="s">
        <v>3</v>
      </c>
      <c r="AI124">
        <v>40678.400000000001</v>
      </c>
      <c r="AJ124" t="s">
        <v>4</v>
      </c>
      <c r="AK124" t="s">
        <v>5</v>
      </c>
      <c r="AL124">
        <v>24.583071109999999</v>
      </c>
      <c r="AN124" s="8"/>
      <c r="AP124" t="s">
        <v>1</v>
      </c>
      <c r="AQ124">
        <v>1</v>
      </c>
      <c r="AR124" t="s">
        <v>98</v>
      </c>
      <c r="AS124">
        <v>3.8928499999999998E-2</v>
      </c>
      <c r="AT124" t="s">
        <v>2</v>
      </c>
      <c r="AU124">
        <v>38.9285</v>
      </c>
      <c r="AV124" t="s">
        <v>3</v>
      </c>
      <c r="AW124">
        <v>38928.5</v>
      </c>
      <c r="AX124" t="s">
        <v>4</v>
      </c>
      <c r="AY124" t="s">
        <v>5</v>
      </c>
      <c r="AZ124">
        <v>25.688120529999999</v>
      </c>
      <c r="BB124" s="8">
        <f>Y124/AZ124</f>
        <v>3.6448882521651731</v>
      </c>
    </row>
    <row r="125" spans="1:54" x14ac:dyDescent="0.3">
      <c r="B125" t="s">
        <v>6</v>
      </c>
      <c r="C125">
        <v>100</v>
      </c>
      <c r="D125" t="s">
        <v>98</v>
      </c>
      <c r="E125">
        <v>6.6092700000000004E-3</v>
      </c>
      <c r="F125" t="s">
        <v>2</v>
      </c>
      <c r="G125">
        <v>6.6092700000000004</v>
      </c>
      <c r="H125" t="s">
        <v>3</v>
      </c>
      <c r="I125">
        <v>6609.27</v>
      </c>
      <c r="J125" t="s">
        <v>4</v>
      </c>
      <c r="K125" t="s">
        <v>5</v>
      </c>
      <c r="L125">
        <v>151.30264008</v>
      </c>
      <c r="O125" t="s">
        <v>6</v>
      </c>
      <c r="P125">
        <v>100</v>
      </c>
      <c r="Q125" t="s">
        <v>98</v>
      </c>
      <c r="R125">
        <v>2.76487E-3</v>
      </c>
      <c r="S125" t="s">
        <v>2</v>
      </c>
      <c r="T125">
        <v>2.7648700000000002</v>
      </c>
      <c r="U125" t="s">
        <v>3</v>
      </c>
      <c r="V125">
        <v>2764.8649999999998</v>
      </c>
      <c r="W125" t="s">
        <v>4</v>
      </c>
      <c r="X125" t="s">
        <v>5</v>
      </c>
      <c r="Y125">
        <v>361.68131175000002</v>
      </c>
      <c r="AB125" t="s">
        <v>6</v>
      </c>
      <c r="AC125">
        <v>100</v>
      </c>
      <c r="AD125" t="s">
        <v>98</v>
      </c>
      <c r="AE125">
        <v>3.6953930000000003E-2</v>
      </c>
      <c r="AF125" t="s">
        <v>2</v>
      </c>
      <c r="AG125">
        <v>36.95393</v>
      </c>
      <c r="AH125" t="s">
        <v>3</v>
      </c>
      <c r="AI125">
        <v>36953.934000000001</v>
      </c>
      <c r="AJ125" t="s">
        <v>4</v>
      </c>
      <c r="AK125" t="s">
        <v>5</v>
      </c>
      <c r="AL125">
        <v>27.060718349999998</v>
      </c>
      <c r="AN125" s="8"/>
      <c r="AP125" t="s">
        <v>6</v>
      </c>
      <c r="AQ125">
        <v>100</v>
      </c>
      <c r="AR125" t="s">
        <v>98</v>
      </c>
      <c r="AS125">
        <v>1.5091719999999999E-2</v>
      </c>
      <c r="AT125" t="s">
        <v>2</v>
      </c>
      <c r="AU125">
        <v>15.09172</v>
      </c>
      <c r="AV125" t="s">
        <v>3</v>
      </c>
      <c r="AW125">
        <v>15091.721</v>
      </c>
      <c r="AX125" t="s">
        <v>4</v>
      </c>
      <c r="AY125" t="s">
        <v>5</v>
      </c>
      <c r="AZ125">
        <v>66.261495289999999</v>
      </c>
      <c r="BB125" s="8">
        <f>Y125/AZ125</f>
        <v>5.4583934480661194</v>
      </c>
    </row>
    <row r="127" spans="1:54" x14ac:dyDescent="0.3">
      <c r="A127">
        <v>8</v>
      </c>
      <c r="B127" t="s">
        <v>35</v>
      </c>
      <c r="O127" t="s">
        <v>35</v>
      </c>
      <c r="AB127" t="s">
        <v>35</v>
      </c>
      <c r="AP127" t="s">
        <v>35</v>
      </c>
    </row>
    <row r="128" spans="1:54" x14ac:dyDescent="0.3">
      <c r="B128" t="s">
        <v>1</v>
      </c>
      <c r="C128">
        <v>1</v>
      </c>
      <c r="D128" t="s">
        <v>98</v>
      </c>
      <c r="E128">
        <v>0.1028853</v>
      </c>
      <c r="F128" t="s">
        <v>2</v>
      </c>
      <c r="G128">
        <v>102.8853</v>
      </c>
      <c r="H128" t="s">
        <v>3</v>
      </c>
      <c r="I128">
        <v>102885.3</v>
      </c>
      <c r="J128" t="s">
        <v>4</v>
      </c>
      <c r="K128" t="s">
        <v>5</v>
      </c>
      <c r="L128">
        <v>9.7195614900000002</v>
      </c>
      <c r="O128" t="s">
        <v>1</v>
      </c>
      <c r="P128">
        <v>1</v>
      </c>
      <c r="Q128" t="s">
        <v>98</v>
      </c>
      <c r="R128">
        <v>0.10490910000000001</v>
      </c>
      <c r="S128" t="s">
        <v>2</v>
      </c>
      <c r="T128">
        <v>104.9091</v>
      </c>
      <c r="U128" t="s">
        <v>3</v>
      </c>
      <c r="V128">
        <v>104909.1</v>
      </c>
      <c r="W128" t="s">
        <v>4</v>
      </c>
      <c r="X128" t="s">
        <v>5</v>
      </c>
      <c r="Y128">
        <v>9.5320615699999998</v>
      </c>
      <c r="AB128" t="s">
        <v>1</v>
      </c>
      <c r="AC128">
        <v>1</v>
      </c>
      <c r="AD128" t="s">
        <v>98</v>
      </c>
      <c r="AE128">
        <v>0.20594480000000001</v>
      </c>
      <c r="AF128" t="s">
        <v>2</v>
      </c>
      <c r="AG128">
        <v>205.94479999999999</v>
      </c>
      <c r="AH128" t="s">
        <v>3</v>
      </c>
      <c r="AI128">
        <v>205944.8</v>
      </c>
      <c r="AJ128" t="s">
        <v>4</v>
      </c>
      <c r="AK128" t="s">
        <v>5</v>
      </c>
      <c r="AL128">
        <v>4.8556700599999996</v>
      </c>
      <c r="AN128" s="8"/>
      <c r="AP128" t="s">
        <v>1</v>
      </c>
      <c r="AQ128">
        <v>1</v>
      </c>
      <c r="AR128" t="s">
        <v>98</v>
      </c>
      <c r="AS128">
        <v>0.2032707</v>
      </c>
      <c r="AT128" t="s">
        <v>2</v>
      </c>
      <c r="AU128">
        <v>203.27070000000001</v>
      </c>
      <c r="AV128" t="s">
        <v>3</v>
      </c>
      <c r="AW128">
        <v>203270.7</v>
      </c>
      <c r="AX128" t="s">
        <v>4</v>
      </c>
      <c r="AY128" t="s">
        <v>5</v>
      </c>
      <c r="AZ128">
        <v>4.9195481699999997</v>
      </c>
      <c r="BB128" s="8">
        <f>Y128/AZ128</f>
        <v>1.9375888273902195</v>
      </c>
    </row>
    <row r="129" spans="1:54" x14ac:dyDescent="0.3">
      <c r="B129" t="s">
        <v>6</v>
      </c>
      <c r="C129">
        <v>100</v>
      </c>
      <c r="D129" t="s">
        <v>98</v>
      </c>
      <c r="E129">
        <v>6.0576700000000002E-3</v>
      </c>
      <c r="F129" t="s">
        <v>2</v>
      </c>
      <c r="G129">
        <v>6.0576699999999999</v>
      </c>
      <c r="H129" t="s">
        <v>3</v>
      </c>
      <c r="I129">
        <v>6057.6729999999998</v>
      </c>
      <c r="J129" t="s">
        <v>4</v>
      </c>
      <c r="K129" t="s">
        <v>5</v>
      </c>
      <c r="L129">
        <v>165.07989123999999</v>
      </c>
      <c r="O129" t="s">
        <v>6</v>
      </c>
      <c r="P129">
        <v>100</v>
      </c>
      <c r="Q129" t="s">
        <v>98</v>
      </c>
      <c r="R129">
        <v>2.7627699999999999E-3</v>
      </c>
      <c r="S129" t="s">
        <v>2</v>
      </c>
      <c r="T129">
        <v>2.7627700000000002</v>
      </c>
      <c r="U129" t="s">
        <v>3</v>
      </c>
      <c r="V129">
        <v>2762.7669999999998</v>
      </c>
      <c r="W129" t="s">
        <v>4</v>
      </c>
      <c r="X129" t="s">
        <v>5</v>
      </c>
      <c r="Y129">
        <v>361.95596661000002</v>
      </c>
      <c r="AB129" t="s">
        <v>6</v>
      </c>
      <c r="AC129">
        <v>100</v>
      </c>
      <c r="AD129" t="s">
        <v>98</v>
      </c>
      <c r="AE129">
        <v>4.9424549999999998E-2</v>
      </c>
      <c r="AF129" t="s">
        <v>2</v>
      </c>
      <c r="AG129">
        <v>49.424550000000004</v>
      </c>
      <c r="AH129" t="s">
        <v>3</v>
      </c>
      <c r="AI129">
        <v>49424.555</v>
      </c>
      <c r="AJ129" t="s">
        <v>4</v>
      </c>
      <c r="AK129" t="s">
        <v>5</v>
      </c>
      <c r="AL129">
        <v>20.232857939999999</v>
      </c>
      <c r="AN129" s="8"/>
      <c r="AP129" t="s">
        <v>6</v>
      </c>
      <c r="AQ129">
        <v>100</v>
      </c>
      <c r="AR129" t="s">
        <v>98</v>
      </c>
      <c r="AS129">
        <v>1.5057589999999999E-2</v>
      </c>
      <c r="AT129" t="s">
        <v>2</v>
      </c>
      <c r="AU129">
        <v>15.057589999999999</v>
      </c>
      <c r="AV129" t="s">
        <v>3</v>
      </c>
      <c r="AW129">
        <v>15057.587</v>
      </c>
      <c r="AX129" t="s">
        <v>4</v>
      </c>
      <c r="AY129" t="s">
        <v>5</v>
      </c>
      <c r="AZ129">
        <v>66.411703279999998</v>
      </c>
      <c r="BB129" s="8">
        <f>Y129/AZ129</f>
        <v>5.4501834576346981</v>
      </c>
    </row>
    <row r="131" spans="1:54" x14ac:dyDescent="0.3">
      <c r="A131">
        <v>8</v>
      </c>
      <c r="B131" t="s">
        <v>36</v>
      </c>
      <c r="O131" t="s">
        <v>36</v>
      </c>
      <c r="AB131" t="s">
        <v>36</v>
      </c>
      <c r="AP131" t="s">
        <v>36</v>
      </c>
    </row>
    <row r="132" spans="1:54" x14ac:dyDescent="0.3">
      <c r="B132" t="s">
        <v>1</v>
      </c>
      <c r="C132">
        <v>1</v>
      </c>
      <c r="D132" t="s">
        <v>98</v>
      </c>
      <c r="E132">
        <v>8.1061999999999992E-3</v>
      </c>
      <c r="F132" t="s">
        <v>2</v>
      </c>
      <c r="G132">
        <v>8.1061999999999994</v>
      </c>
      <c r="H132" t="s">
        <v>3</v>
      </c>
      <c r="I132">
        <v>8106.2</v>
      </c>
      <c r="J132" t="s">
        <v>4</v>
      </c>
      <c r="K132" t="s">
        <v>5</v>
      </c>
      <c r="L132">
        <v>123.36236461</v>
      </c>
      <c r="O132" t="s">
        <v>1</v>
      </c>
      <c r="P132">
        <v>1</v>
      </c>
      <c r="Q132" t="s">
        <v>98</v>
      </c>
      <c r="R132">
        <v>7.8705000000000008E-3</v>
      </c>
      <c r="S132" t="s">
        <v>2</v>
      </c>
      <c r="T132">
        <v>7.8704999999999998</v>
      </c>
      <c r="U132" t="s">
        <v>3</v>
      </c>
      <c r="V132">
        <v>7870.5</v>
      </c>
      <c r="W132" t="s">
        <v>4</v>
      </c>
      <c r="X132" t="s">
        <v>5</v>
      </c>
      <c r="Y132">
        <v>127.05673083000001</v>
      </c>
      <c r="AB132" t="s">
        <v>1</v>
      </c>
      <c r="AC132">
        <v>1</v>
      </c>
      <c r="AD132" t="s">
        <v>98</v>
      </c>
      <c r="AE132">
        <v>5.4686400000000003E-2</v>
      </c>
      <c r="AF132" t="s">
        <v>2</v>
      </c>
      <c r="AG132">
        <v>54.686399999999999</v>
      </c>
      <c r="AH132" t="s">
        <v>3</v>
      </c>
      <c r="AI132">
        <v>54686.400000000001</v>
      </c>
      <c r="AJ132" t="s">
        <v>4</v>
      </c>
      <c r="AK132" t="s">
        <v>5</v>
      </c>
      <c r="AL132">
        <v>18.286082100000002</v>
      </c>
      <c r="AN132" s="8"/>
      <c r="AP132" t="s">
        <v>1</v>
      </c>
      <c r="AQ132">
        <v>1</v>
      </c>
      <c r="AR132" t="s">
        <v>98</v>
      </c>
      <c r="AS132">
        <v>5.4967700000000001E-2</v>
      </c>
      <c r="AT132" t="s">
        <v>2</v>
      </c>
      <c r="AU132">
        <v>54.967700000000001</v>
      </c>
      <c r="AV132" t="s">
        <v>3</v>
      </c>
      <c r="AW132">
        <v>54967.7</v>
      </c>
      <c r="AX132" t="s">
        <v>4</v>
      </c>
      <c r="AY132" t="s">
        <v>5</v>
      </c>
      <c r="AZ132">
        <v>18.192502139999998</v>
      </c>
      <c r="BB132" s="8">
        <f>Y132/AZ132</f>
        <v>6.9840162640761418</v>
      </c>
    </row>
    <row r="133" spans="1:54" x14ac:dyDescent="0.3">
      <c r="B133" t="s">
        <v>6</v>
      </c>
      <c r="C133">
        <v>100</v>
      </c>
      <c r="D133" t="s">
        <v>98</v>
      </c>
      <c r="E133">
        <v>6.7258700000000001E-3</v>
      </c>
      <c r="F133" t="s">
        <v>2</v>
      </c>
      <c r="G133">
        <v>6.7258699999999996</v>
      </c>
      <c r="H133" t="s">
        <v>3</v>
      </c>
      <c r="I133">
        <v>6725.87</v>
      </c>
      <c r="J133" t="s">
        <v>4</v>
      </c>
      <c r="K133" t="s">
        <v>5</v>
      </c>
      <c r="L133">
        <v>148.67965036000001</v>
      </c>
      <c r="O133" t="s">
        <v>6</v>
      </c>
      <c r="P133">
        <v>100</v>
      </c>
      <c r="Q133" t="s">
        <v>98</v>
      </c>
      <c r="R133">
        <v>2.7754400000000001E-3</v>
      </c>
      <c r="S133" t="s">
        <v>2</v>
      </c>
      <c r="T133">
        <v>2.7754400000000001</v>
      </c>
      <c r="U133" t="s">
        <v>3</v>
      </c>
      <c r="V133">
        <v>2775.4430000000002</v>
      </c>
      <c r="W133" t="s">
        <v>4</v>
      </c>
      <c r="X133" t="s">
        <v>5</v>
      </c>
      <c r="Y133">
        <v>360.30284174000002</v>
      </c>
      <c r="AB133" t="s">
        <v>6</v>
      </c>
      <c r="AC133">
        <v>100</v>
      </c>
      <c r="AD133" t="s">
        <v>98</v>
      </c>
      <c r="AE133">
        <v>5.0305580000000003E-2</v>
      </c>
      <c r="AF133" t="s">
        <v>2</v>
      </c>
      <c r="AG133">
        <v>50.305579999999999</v>
      </c>
      <c r="AH133" t="s">
        <v>3</v>
      </c>
      <c r="AI133">
        <v>50305.578000000001</v>
      </c>
      <c r="AJ133" t="s">
        <v>4</v>
      </c>
      <c r="AK133" t="s">
        <v>5</v>
      </c>
      <c r="AL133">
        <v>19.878511289999999</v>
      </c>
      <c r="AN133" s="8"/>
      <c r="AP133" t="s">
        <v>6</v>
      </c>
      <c r="AQ133">
        <v>100</v>
      </c>
      <c r="AR133" t="s">
        <v>98</v>
      </c>
      <c r="AS133">
        <v>1.5053830000000001E-2</v>
      </c>
      <c r="AT133" t="s">
        <v>2</v>
      </c>
      <c r="AU133">
        <v>15.05383</v>
      </c>
      <c r="AV133" t="s">
        <v>3</v>
      </c>
      <c r="AW133">
        <v>15053.833000000001</v>
      </c>
      <c r="AX133" t="s">
        <v>4</v>
      </c>
      <c r="AY133" t="s">
        <v>5</v>
      </c>
      <c r="AZ133">
        <v>66.428264479999996</v>
      </c>
      <c r="BB133" s="8">
        <f>Y133/AZ133</f>
        <v>5.4239388091868461</v>
      </c>
    </row>
    <row r="135" spans="1:54" x14ac:dyDescent="0.3">
      <c r="A135">
        <v>8</v>
      </c>
      <c r="B135" t="s">
        <v>33</v>
      </c>
      <c r="O135" t="s">
        <v>33</v>
      </c>
      <c r="AB135" t="s">
        <v>33</v>
      </c>
      <c r="AP135" t="s">
        <v>33</v>
      </c>
    </row>
    <row r="136" spans="1:54" x14ac:dyDescent="0.3">
      <c r="B136" t="s">
        <v>1</v>
      </c>
      <c r="C136">
        <v>1</v>
      </c>
      <c r="D136" t="s">
        <v>98</v>
      </c>
      <c r="E136">
        <v>0.16689190000000001</v>
      </c>
      <c r="F136" t="s">
        <v>2</v>
      </c>
      <c r="G136">
        <v>166.89189999999999</v>
      </c>
      <c r="H136" t="s">
        <v>3</v>
      </c>
      <c r="I136">
        <v>166891.9</v>
      </c>
      <c r="J136" t="s">
        <v>4</v>
      </c>
      <c r="K136" t="s">
        <v>5</v>
      </c>
      <c r="L136">
        <v>5.9919025399999999</v>
      </c>
      <c r="O136" t="s">
        <v>1</v>
      </c>
      <c r="P136">
        <v>1</v>
      </c>
      <c r="Q136" t="s">
        <v>98</v>
      </c>
      <c r="R136">
        <v>0.17188690000000001</v>
      </c>
      <c r="S136" t="s">
        <v>2</v>
      </c>
      <c r="T136">
        <v>171.8869</v>
      </c>
      <c r="U136" t="s">
        <v>3</v>
      </c>
      <c r="V136">
        <v>171886.9</v>
      </c>
      <c r="W136" t="s">
        <v>4</v>
      </c>
      <c r="X136" t="s">
        <v>5</v>
      </c>
      <c r="Y136">
        <v>5.8177790199999997</v>
      </c>
      <c r="AB136" t="s">
        <v>1</v>
      </c>
      <c r="AC136">
        <v>1</v>
      </c>
      <c r="AD136" t="s">
        <v>98</v>
      </c>
      <c r="AE136">
        <v>0.17999699999999999</v>
      </c>
      <c r="AF136" t="s">
        <v>2</v>
      </c>
      <c r="AG136">
        <v>179.99700000000001</v>
      </c>
      <c r="AH136" t="s">
        <v>3</v>
      </c>
      <c r="AI136">
        <v>179997</v>
      </c>
      <c r="AJ136" t="s">
        <v>4</v>
      </c>
      <c r="AK136" t="s">
        <v>5</v>
      </c>
      <c r="AL136">
        <v>5.5556481499999997</v>
      </c>
      <c r="AN136" s="8"/>
      <c r="AP136" t="s">
        <v>1</v>
      </c>
      <c r="AQ136">
        <v>1</v>
      </c>
      <c r="AR136" t="s">
        <v>98</v>
      </c>
      <c r="AS136">
        <v>0.18496309999999999</v>
      </c>
      <c r="AT136" t="s">
        <v>2</v>
      </c>
      <c r="AU136">
        <v>184.9631</v>
      </c>
      <c r="AV136" t="s">
        <v>3</v>
      </c>
      <c r="AW136">
        <v>184963.1</v>
      </c>
      <c r="AX136" t="s">
        <v>4</v>
      </c>
      <c r="AY136" t="s">
        <v>5</v>
      </c>
      <c r="AZ136">
        <v>5.4064837800000003</v>
      </c>
      <c r="BB136" s="8">
        <f>Y136/AZ136</f>
        <v>1.0760744426019528</v>
      </c>
    </row>
    <row r="137" spans="1:54" x14ac:dyDescent="0.3">
      <c r="B137" t="s">
        <v>6</v>
      </c>
      <c r="C137">
        <v>100</v>
      </c>
      <c r="D137" t="s">
        <v>98</v>
      </c>
      <c r="E137">
        <v>6.2471499999999999E-3</v>
      </c>
      <c r="F137" t="s">
        <v>2</v>
      </c>
      <c r="G137">
        <v>6.2471500000000004</v>
      </c>
      <c r="H137" t="s">
        <v>3</v>
      </c>
      <c r="I137">
        <v>6247.15</v>
      </c>
      <c r="J137" t="s">
        <v>4</v>
      </c>
      <c r="K137" t="s">
        <v>5</v>
      </c>
      <c r="L137">
        <v>160.07299327999999</v>
      </c>
      <c r="O137" t="s">
        <v>6</v>
      </c>
      <c r="P137">
        <v>100</v>
      </c>
      <c r="Q137" t="s">
        <v>98</v>
      </c>
      <c r="R137">
        <v>2.7941799999999998E-3</v>
      </c>
      <c r="S137" t="s">
        <v>2</v>
      </c>
      <c r="T137">
        <v>2.7941799999999999</v>
      </c>
      <c r="U137" t="s">
        <v>3</v>
      </c>
      <c r="V137">
        <v>2794.183</v>
      </c>
      <c r="W137" t="s">
        <v>4</v>
      </c>
      <c r="X137" t="s">
        <v>5</v>
      </c>
      <c r="Y137">
        <v>357.88636607000001</v>
      </c>
      <c r="AB137" t="s">
        <v>6</v>
      </c>
      <c r="AC137">
        <v>100</v>
      </c>
      <c r="AD137" t="s">
        <v>98</v>
      </c>
      <c r="AE137">
        <v>3.6053389999999998E-2</v>
      </c>
      <c r="AF137" t="s">
        <v>2</v>
      </c>
      <c r="AG137">
        <v>36.05339</v>
      </c>
      <c r="AH137" t="s">
        <v>3</v>
      </c>
      <c r="AI137">
        <v>36053.389000000003</v>
      </c>
      <c r="AJ137" t="s">
        <v>4</v>
      </c>
      <c r="AK137" t="s">
        <v>5</v>
      </c>
      <c r="AL137">
        <v>27.736643560000001</v>
      </c>
      <c r="AN137" s="8"/>
      <c r="AP137" t="s">
        <v>6</v>
      </c>
      <c r="AQ137">
        <v>100</v>
      </c>
      <c r="AR137" t="s">
        <v>98</v>
      </c>
      <c r="AS137">
        <v>1.5043620000000001E-2</v>
      </c>
      <c r="AT137" t="s">
        <v>2</v>
      </c>
      <c r="AU137">
        <v>15.043620000000001</v>
      </c>
      <c r="AV137" t="s">
        <v>3</v>
      </c>
      <c r="AW137">
        <v>15043.619000000001</v>
      </c>
      <c r="AX137" t="s">
        <v>4</v>
      </c>
      <c r="AY137" t="s">
        <v>5</v>
      </c>
      <c r="AZ137">
        <v>66.473366549999994</v>
      </c>
      <c r="BB137" s="8">
        <f>Y137/AZ137</f>
        <v>5.3839061363140788</v>
      </c>
    </row>
    <row r="139" spans="1:54" x14ac:dyDescent="0.3">
      <c r="A139">
        <v>8</v>
      </c>
      <c r="B139" t="s">
        <v>34</v>
      </c>
      <c r="O139" t="s">
        <v>34</v>
      </c>
      <c r="AB139" t="s">
        <v>34</v>
      </c>
      <c r="AP139" t="s">
        <v>34</v>
      </c>
    </row>
    <row r="140" spans="1:54" x14ac:dyDescent="0.3">
      <c r="B140" t="s">
        <v>1</v>
      </c>
      <c r="C140">
        <v>1</v>
      </c>
      <c r="D140" t="s">
        <v>98</v>
      </c>
      <c r="E140">
        <v>1.04569E-2</v>
      </c>
      <c r="F140" t="s">
        <v>2</v>
      </c>
      <c r="G140">
        <v>10.456899999999999</v>
      </c>
      <c r="H140" t="s">
        <v>3</v>
      </c>
      <c r="I140">
        <v>10456.9</v>
      </c>
      <c r="J140" t="s">
        <v>4</v>
      </c>
      <c r="K140" t="s">
        <v>5</v>
      </c>
      <c r="L140">
        <v>95.630636229999993</v>
      </c>
      <c r="O140" t="s">
        <v>1</v>
      </c>
      <c r="P140">
        <v>1</v>
      </c>
      <c r="Q140" t="s">
        <v>98</v>
      </c>
      <c r="R140">
        <v>9.7333999999999997E-3</v>
      </c>
      <c r="S140" t="s">
        <v>2</v>
      </c>
      <c r="T140">
        <v>9.7333999999999996</v>
      </c>
      <c r="U140" t="s">
        <v>3</v>
      </c>
      <c r="V140">
        <v>9733.4</v>
      </c>
      <c r="W140" t="s">
        <v>4</v>
      </c>
      <c r="X140" t="s">
        <v>5</v>
      </c>
      <c r="Y140">
        <v>102.73902234000001</v>
      </c>
      <c r="AB140" t="s">
        <v>1</v>
      </c>
      <c r="AC140">
        <v>1</v>
      </c>
      <c r="AD140" t="s">
        <v>98</v>
      </c>
      <c r="AE140">
        <v>4.0195700000000001E-2</v>
      </c>
      <c r="AF140" t="s">
        <v>2</v>
      </c>
      <c r="AG140">
        <v>40.195700000000002</v>
      </c>
      <c r="AH140" t="s">
        <v>3</v>
      </c>
      <c r="AI140">
        <v>40195.699999999997</v>
      </c>
      <c r="AJ140" t="s">
        <v>4</v>
      </c>
      <c r="AK140" t="s">
        <v>5</v>
      </c>
      <c r="AL140">
        <v>24.878283</v>
      </c>
      <c r="AN140" s="8"/>
      <c r="AP140" t="s">
        <v>1</v>
      </c>
      <c r="AQ140">
        <v>1</v>
      </c>
      <c r="AR140" t="s">
        <v>98</v>
      </c>
      <c r="AS140">
        <v>3.91846E-2</v>
      </c>
      <c r="AT140" t="s">
        <v>2</v>
      </c>
      <c r="AU140">
        <v>39.184600000000003</v>
      </c>
      <c r="AV140" t="s">
        <v>3</v>
      </c>
      <c r="AW140">
        <v>39184.6</v>
      </c>
      <c r="AX140" t="s">
        <v>4</v>
      </c>
      <c r="AY140" t="s">
        <v>5</v>
      </c>
      <c r="AZ140">
        <v>25.52022989</v>
      </c>
      <c r="BB140" s="8">
        <f>Y140/AZ140</f>
        <v>4.0257874941893794</v>
      </c>
    </row>
    <row r="141" spans="1:54" x14ac:dyDescent="0.3">
      <c r="B141" t="s">
        <v>6</v>
      </c>
      <c r="C141">
        <v>100</v>
      </c>
      <c r="D141" t="s">
        <v>98</v>
      </c>
      <c r="E141">
        <v>6.6364400000000004E-3</v>
      </c>
      <c r="F141" t="s">
        <v>2</v>
      </c>
      <c r="G141">
        <v>6.6364400000000003</v>
      </c>
      <c r="H141" t="s">
        <v>3</v>
      </c>
      <c r="I141">
        <v>6636.4380000000001</v>
      </c>
      <c r="J141" t="s">
        <v>4</v>
      </c>
      <c r="K141" t="s">
        <v>5</v>
      </c>
      <c r="L141">
        <v>150.68324303</v>
      </c>
      <c r="O141" t="s">
        <v>6</v>
      </c>
      <c r="P141">
        <v>100</v>
      </c>
      <c r="Q141" t="s">
        <v>98</v>
      </c>
      <c r="R141">
        <v>2.7971699999999999E-3</v>
      </c>
      <c r="S141" t="s">
        <v>2</v>
      </c>
      <c r="T141">
        <v>2.7971699999999999</v>
      </c>
      <c r="U141" t="s">
        <v>3</v>
      </c>
      <c r="V141">
        <v>2797.1680000000001</v>
      </c>
      <c r="W141" t="s">
        <v>4</v>
      </c>
      <c r="X141" t="s">
        <v>5</v>
      </c>
      <c r="Y141">
        <v>357.50444735999997</v>
      </c>
      <c r="AB141" t="s">
        <v>6</v>
      </c>
      <c r="AC141">
        <v>100</v>
      </c>
      <c r="AD141" t="s">
        <v>98</v>
      </c>
      <c r="AE141">
        <v>3.6760910000000001E-2</v>
      </c>
      <c r="AF141" t="s">
        <v>2</v>
      </c>
      <c r="AG141">
        <v>36.760910000000003</v>
      </c>
      <c r="AH141" t="s">
        <v>3</v>
      </c>
      <c r="AI141">
        <v>36760.906000000003</v>
      </c>
      <c r="AJ141" t="s">
        <v>4</v>
      </c>
      <c r="AK141" t="s">
        <v>5</v>
      </c>
      <c r="AL141">
        <v>27.2028116</v>
      </c>
      <c r="AN141" s="8"/>
      <c r="AP141" t="s">
        <v>6</v>
      </c>
      <c r="AQ141">
        <v>100</v>
      </c>
      <c r="AR141" t="s">
        <v>98</v>
      </c>
      <c r="AS141">
        <v>1.507296E-2</v>
      </c>
      <c r="AT141" t="s">
        <v>2</v>
      </c>
      <c r="AU141">
        <v>15.07296</v>
      </c>
      <c r="AV141" t="s">
        <v>3</v>
      </c>
      <c r="AW141">
        <v>15072.964</v>
      </c>
      <c r="AX141" t="s">
        <v>4</v>
      </c>
      <c r="AY141" t="s">
        <v>5</v>
      </c>
      <c r="AZ141">
        <v>66.343951989999994</v>
      </c>
      <c r="BB141" s="8">
        <f>Y141/AZ141</f>
        <v>5.3886516650965639</v>
      </c>
    </row>
    <row r="143" spans="1:54" x14ac:dyDescent="0.3">
      <c r="A143">
        <v>8</v>
      </c>
      <c r="B143" t="s">
        <v>37</v>
      </c>
      <c r="O143" t="s">
        <v>37</v>
      </c>
      <c r="AB143" t="s">
        <v>37</v>
      </c>
      <c r="AP143" t="s">
        <v>37</v>
      </c>
    </row>
    <row r="144" spans="1:54" x14ac:dyDescent="0.3">
      <c r="B144" t="s">
        <v>1</v>
      </c>
      <c r="C144">
        <v>1</v>
      </c>
      <c r="D144" t="s">
        <v>98</v>
      </c>
      <c r="E144">
        <v>0.1047878</v>
      </c>
      <c r="F144" t="s">
        <v>2</v>
      </c>
      <c r="G144">
        <v>104.7878</v>
      </c>
      <c r="H144" t="s">
        <v>3</v>
      </c>
      <c r="I144">
        <v>104787.8</v>
      </c>
      <c r="J144" t="s">
        <v>4</v>
      </c>
      <c r="K144" t="s">
        <v>5</v>
      </c>
      <c r="L144">
        <v>9.5430956699999996</v>
      </c>
      <c r="O144" t="s">
        <v>1</v>
      </c>
      <c r="P144">
        <v>1</v>
      </c>
      <c r="Q144" t="s">
        <v>98</v>
      </c>
      <c r="R144">
        <v>0.105444</v>
      </c>
      <c r="S144" t="s">
        <v>2</v>
      </c>
      <c r="T144">
        <v>105.444</v>
      </c>
      <c r="U144" t="s">
        <v>3</v>
      </c>
      <c r="V144">
        <v>105444</v>
      </c>
      <c r="W144" t="s">
        <v>4</v>
      </c>
      <c r="X144" t="s">
        <v>5</v>
      </c>
      <c r="Y144">
        <v>9.4837069899999999</v>
      </c>
      <c r="AB144" t="s">
        <v>1</v>
      </c>
      <c r="AC144">
        <v>1</v>
      </c>
      <c r="AD144" t="s">
        <v>98</v>
      </c>
      <c r="AE144">
        <v>0.21347140000000001</v>
      </c>
      <c r="AF144" t="s">
        <v>2</v>
      </c>
      <c r="AG144">
        <v>213.47139999999999</v>
      </c>
      <c r="AH144" t="s">
        <v>3</v>
      </c>
      <c r="AI144">
        <v>213471.4</v>
      </c>
      <c r="AJ144" t="s">
        <v>4</v>
      </c>
      <c r="AK144" t="s">
        <v>5</v>
      </c>
      <c r="AL144">
        <v>4.68446827</v>
      </c>
      <c r="AN144" s="8"/>
      <c r="AP144" t="s">
        <v>1</v>
      </c>
      <c r="AQ144">
        <v>1</v>
      </c>
      <c r="AR144" t="s">
        <v>98</v>
      </c>
      <c r="AS144">
        <v>0.20779710000000001</v>
      </c>
      <c r="AT144" t="s">
        <v>2</v>
      </c>
      <c r="AU144">
        <v>207.7971</v>
      </c>
      <c r="AV144" t="s">
        <v>3</v>
      </c>
      <c r="AW144">
        <v>207797.1</v>
      </c>
      <c r="AX144" t="s">
        <v>4</v>
      </c>
      <c r="AY144" t="s">
        <v>5</v>
      </c>
      <c r="AZ144">
        <v>4.8123867000000002</v>
      </c>
      <c r="BB144" s="8">
        <f>Y144/AZ144</f>
        <v>1.9706868091045135</v>
      </c>
    </row>
    <row r="145" spans="1:54" x14ac:dyDescent="0.3">
      <c r="B145" t="s">
        <v>6</v>
      </c>
      <c r="C145">
        <v>100</v>
      </c>
      <c r="D145" t="s">
        <v>98</v>
      </c>
      <c r="E145">
        <v>6.1758799999999999E-3</v>
      </c>
      <c r="F145" t="s">
        <v>2</v>
      </c>
      <c r="G145">
        <v>6.1758800000000003</v>
      </c>
      <c r="H145" t="s">
        <v>3</v>
      </c>
      <c r="I145">
        <v>6175.8819999999996</v>
      </c>
      <c r="J145" t="s">
        <v>4</v>
      </c>
      <c r="K145" t="s">
        <v>5</v>
      </c>
      <c r="L145">
        <v>161.92019213</v>
      </c>
      <c r="O145" t="s">
        <v>6</v>
      </c>
      <c r="P145">
        <v>100</v>
      </c>
      <c r="Q145" t="s">
        <v>98</v>
      </c>
      <c r="R145">
        <v>2.7867399999999998E-3</v>
      </c>
      <c r="S145" t="s">
        <v>2</v>
      </c>
      <c r="T145">
        <v>2.78674</v>
      </c>
      <c r="U145" t="s">
        <v>3</v>
      </c>
      <c r="V145">
        <v>2786.7440000000001</v>
      </c>
      <c r="W145" t="s">
        <v>4</v>
      </c>
      <c r="X145" t="s">
        <v>5</v>
      </c>
      <c r="Y145">
        <v>358.84171635000001</v>
      </c>
      <c r="AB145" t="s">
        <v>6</v>
      </c>
      <c r="AC145">
        <v>100</v>
      </c>
      <c r="AD145" t="s">
        <v>98</v>
      </c>
      <c r="AE145">
        <v>4.9315770000000002E-2</v>
      </c>
      <c r="AF145" t="s">
        <v>2</v>
      </c>
      <c r="AG145">
        <v>49.315770000000001</v>
      </c>
      <c r="AH145" t="s">
        <v>3</v>
      </c>
      <c r="AI145">
        <v>49315.77</v>
      </c>
      <c r="AJ145" t="s">
        <v>4</v>
      </c>
      <c r="AK145" t="s">
        <v>5</v>
      </c>
      <c r="AL145">
        <v>20.277489330000002</v>
      </c>
      <c r="AN145" s="8"/>
      <c r="AP145" t="s">
        <v>6</v>
      </c>
      <c r="AQ145">
        <v>100</v>
      </c>
      <c r="AR145" t="s">
        <v>98</v>
      </c>
      <c r="AS145">
        <v>1.5071930000000001E-2</v>
      </c>
      <c r="AT145" t="s">
        <v>2</v>
      </c>
      <c r="AU145">
        <v>15.07193</v>
      </c>
      <c r="AV145" t="s">
        <v>3</v>
      </c>
      <c r="AW145">
        <v>15071.925999999999</v>
      </c>
      <c r="AX145" t="s">
        <v>4</v>
      </c>
      <c r="AY145" t="s">
        <v>5</v>
      </c>
      <c r="AZ145">
        <v>66.348521079999998</v>
      </c>
      <c r="BB145" s="8">
        <f>Y145/AZ145</f>
        <v>5.4084357949339239</v>
      </c>
    </row>
    <row r="147" spans="1:54" x14ac:dyDescent="0.3">
      <c r="A147">
        <v>8</v>
      </c>
      <c r="B147" t="s">
        <v>38</v>
      </c>
      <c r="O147" t="s">
        <v>38</v>
      </c>
      <c r="AB147" t="s">
        <v>38</v>
      </c>
      <c r="AP147" t="s">
        <v>38</v>
      </c>
    </row>
    <row r="148" spans="1:54" x14ac:dyDescent="0.3">
      <c r="B148" t="s">
        <v>1</v>
      </c>
      <c r="C148">
        <v>1</v>
      </c>
      <c r="D148" t="s">
        <v>98</v>
      </c>
      <c r="E148">
        <v>8.4074000000000006E-3</v>
      </c>
      <c r="F148" t="s">
        <v>2</v>
      </c>
      <c r="G148">
        <v>8.4074000000000009</v>
      </c>
      <c r="H148" t="s">
        <v>3</v>
      </c>
      <c r="I148">
        <v>8407.4</v>
      </c>
      <c r="J148" t="s">
        <v>4</v>
      </c>
      <c r="K148" t="s">
        <v>5</v>
      </c>
      <c r="L148">
        <v>118.94283607</v>
      </c>
      <c r="O148" t="s">
        <v>1</v>
      </c>
      <c r="P148">
        <v>1</v>
      </c>
      <c r="Q148" t="s">
        <v>98</v>
      </c>
      <c r="R148">
        <v>7.5316000000000003E-3</v>
      </c>
      <c r="S148" t="s">
        <v>2</v>
      </c>
      <c r="T148">
        <v>7.5316000000000001</v>
      </c>
      <c r="U148" t="s">
        <v>3</v>
      </c>
      <c r="V148">
        <v>7531.6</v>
      </c>
      <c r="W148" t="s">
        <v>4</v>
      </c>
      <c r="X148" t="s">
        <v>5</v>
      </c>
      <c r="Y148">
        <v>132.77391258</v>
      </c>
      <c r="AB148" t="s">
        <v>1</v>
      </c>
      <c r="AC148">
        <v>1</v>
      </c>
      <c r="AD148" t="s">
        <v>98</v>
      </c>
      <c r="AE148">
        <v>5.3303499999999997E-2</v>
      </c>
      <c r="AF148" t="s">
        <v>2</v>
      </c>
      <c r="AG148">
        <v>53.3035</v>
      </c>
      <c r="AH148" t="s">
        <v>3</v>
      </c>
      <c r="AI148">
        <v>53303.5</v>
      </c>
      <c r="AJ148" t="s">
        <v>4</v>
      </c>
      <c r="AK148" t="s">
        <v>5</v>
      </c>
      <c r="AL148">
        <v>18.76049415</v>
      </c>
      <c r="AN148" s="8"/>
      <c r="AP148" t="s">
        <v>1</v>
      </c>
      <c r="AQ148">
        <v>1</v>
      </c>
      <c r="AR148" t="s">
        <v>98</v>
      </c>
      <c r="AS148">
        <v>5.2737199999999998E-2</v>
      </c>
      <c r="AT148" t="s">
        <v>2</v>
      </c>
      <c r="AU148">
        <v>52.737200000000001</v>
      </c>
      <c r="AV148" t="s">
        <v>3</v>
      </c>
      <c r="AW148">
        <v>52737.2</v>
      </c>
      <c r="AX148" t="s">
        <v>4</v>
      </c>
      <c r="AY148" t="s">
        <v>5</v>
      </c>
      <c r="AZ148">
        <v>18.961947160000001</v>
      </c>
      <c r="BB148" s="8">
        <f>Y148/AZ148</f>
        <v>7.002124384150008</v>
      </c>
    </row>
    <row r="149" spans="1:54" x14ac:dyDescent="0.3">
      <c r="B149" t="s">
        <v>6</v>
      </c>
      <c r="C149">
        <v>100</v>
      </c>
      <c r="D149" t="s">
        <v>98</v>
      </c>
      <c r="E149">
        <v>6.7525399999999996E-3</v>
      </c>
      <c r="F149" t="s">
        <v>2</v>
      </c>
      <c r="G149">
        <v>6.7525399999999998</v>
      </c>
      <c r="H149" t="s">
        <v>3</v>
      </c>
      <c r="I149">
        <v>6752.54</v>
      </c>
      <c r="J149" t="s">
        <v>4</v>
      </c>
      <c r="K149" t="s">
        <v>5</v>
      </c>
      <c r="L149">
        <v>148.09242151999999</v>
      </c>
      <c r="O149" t="s">
        <v>6</v>
      </c>
      <c r="P149">
        <v>100</v>
      </c>
      <c r="Q149" t="s">
        <v>98</v>
      </c>
      <c r="R149">
        <v>2.7697099999999999E-3</v>
      </c>
      <c r="S149" t="s">
        <v>2</v>
      </c>
      <c r="T149">
        <v>2.7697099999999999</v>
      </c>
      <c r="U149" t="s">
        <v>3</v>
      </c>
      <c r="V149">
        <v>2769.7089999999998</v>
      </c>
      <c r="W149" t="s">
        <v>4</v>
      </c>
      <c r="X149" t="s">
        <v>5</v>
      </c>
      <c r="Y149">
        <v>361.04876000000002</v>
      </c>
      <c r="AB149" t="s">
        <v>6</v>
      </c>
      <c r="AC149">
        <v>100</v>
      </c>
      <c r="AD149" t="s">
        <v>98</v>
      </c>
      <c r="AE149">
        <v>5.0146910000000003E-2</v>
      </c>
      <c r="AF149" t="s">
        <v>2</v>
      </c>
      <c r="AG149">
        <v>50.146909999999998</v>
      </c>
      <c r="AH149" t="s">
        <v>3</v>
      </c>
      <c r="AI149">
        <v>50146.911999999997</v>
      </c>
      <c r="AJ149" t="s">
        <v>4</v>
      </c>
      <c r="AK149" t="s">
        <v>5</v>
      </c>
      <c r="AL149">
        <v>19.941407359999999</v>
      </c>
      <c r="AN149" s="8"/>
      <c r="AP149" t="s">
        <v>6</v>
      </c>
      <c r="AQ149">
        <v>100</v>
      </c>
      <c r="AR149" t="s">
        <v>98</v>
      </c>
      <c r="AS149">
        <v>1.514595E-2</v>
      </c>
      <c r="AT149" t="s">
        <v>2</v>
      </c>
      <c r="AU149">
        <v>15.145949999999999</v>
      </c>
      <c r="AV149" t="s">
        <v>3</v>
      </c>
      <c r="AW149">
        <v>15145.953</v>
      </c>
      <c r="AX149" t="s">
        <v>4</v>
      </c>
      <c r="AY149" t="s">
        <v>5</v>
      </c>
      <c r="AZ149">
        <v>66.024237630000002</v>
      </c>
      <c r="BB149" s="8">
        <f>Y149/AZ149</f>
        <v>5.4684275496419694</v>
      </c>
    </row>
    <row r="151" spans="1:54" x14ac:dyDescent="0.3">
      <c r="A151">
        <v>9</v>
      </c>
      <c r="B151" t="s">
        <v>39</v>
      </c>
      <c r="O151" t="s">
        <v>39</v>
      </c>
      <c r="AB151" t="s">
        <v>39</v>
      </c>
      <c r="AP151" t="s">
        <v>39</v>
      </c>
    </row>
    <row r="152" spans="1:54" x14ac:dyDescent="0.3">
      <c r="B152" t="s">
        <v>1</v>
      </c>
      <c r="C152">
        <v>1</v>
      </c>
      <c r="D152" t="s">
        <v>98</v>
      </c>
      <c r="E152">
        <v>0.35501080000000002</v>
      </c>
      <c r="F152" t="s">
        <v>2</v>
      </c>
      <c r="G152">
        <v>355.01080000000002</v>
      </c>
      <c r="H152" t="s">
        <v>3</v>
      </c>
      <c r="I152">
        <v>355010.8</v>
      </c>
      <c r="J152" t="s">
        <v>4</v>
      </c>
      <c r="K152" t="s">
        <v>5</v>
      </c>
      <c r="L152">
        <v>2.8168157100000002</v>
      </c>
      <c r="O152" t="s">
        <v>1</v>
      </c>
      <c r="P152">
        <v>1</v>
      </c>
      <c r="Q152" t="s">
        <v>98</v>
      </c>
      <c r="R152">
        <v>0.33399839999999997</v>
      </c>
      <c r="S152" t="s">
        <v>2</v>
      </c>
      <c r="T152">
        <v>333.9984</v>
      </c>
      <c r="U152" t="s">
        <v>3</v>
      </c>
      <c r="V152">
        <v>333998.40000000002</v>
      </c>
      <c r="W152" t="s">
        <v>4</v>
      </c>
      <c r="X152" t="s">
        <v>5</v>
      </c>
      <c r="Y152">
        <v>2.9940263200000001</v>
      </c>
      <c r="AB152" t="s">
        <v>1</v>
      </c>
      <c r="AC152">
        <v>1</v>
      </c>
      <c r="AD152" t="s">
        <v>98</v>
      </c>
      <c r="AE152">
        <v>0.35256769999999998</v>
      </c>
      <c r="AF152" t="s">
        <v>2</v>
      </c>
      <c r="AG152">
        <v>352.5677</v>
      </c>
      <c r="AH152" t="s">
        <v>3</v>
      </c>
      <c r="AI152">
        <v>352567.7</v>
      </c>
      <c r="AJ152" t="s">
        <v>4</v>
      </c>
      <c r="AK152" t="s">
        <v>5</v>
      </c>
      <c r="AL152">
        <v>2.8363347000000001</v>
      </c>
      <c r="AN152" s="8"/>
      <c r="AP152" t="s">
        <v>1</v>
      </c>
      <c r="AQ152">
        <v>1</v>
      </c>
      <c r="AR152" t="s">
        <v>98</v>
      </c>
      <c r="AS152">
        <v>0.35649560000000002</v>
      </c>
      <c r="AT152" t="s">
        <v>2</v>
      </c>
      <c r="AU152">
        <v>356.49560000000002</v>
      </c>
      <c r="AV152" t="s">
        <v>3</v>
      </c>
      <c r="AW152">
        <v>356495.6</v>
      </c>
      <c r="AX152" t="s">
        <v>4</v>
      </c>
      <c r="AY152" t="s">
        <v>5</v>
      </c>
      <c r="AZ152">
        <v>2.8050837099999999</v>
      </c>
      <c r="BB152" s="8">
        <f>Y152/AZ152</f>
        <v>1.0673572091009007</v>
      </c>
    </row>
    <row r="153" spans="1:54" x14ac:dyDescent="0.3">
      <c r="B153" t="s">
        <v>6</v>
      </c>
      <c r="C153">
        <v>100</v>
      </c>
      <c r="D153" t="s">
        <v>98</v>
      </c>
      <c r="E153">
        <v>1.57734E-3</v>
      </c>
      <c r="F153" t="s">
        <v>2</v>
      </c>
      <c r="G153">
        <v>1.57734</v>
      </c>
      <c r="H153" t="s">
        <v>3</v>
      </c>
      <c r="I153">
        <v>1577.3430000000001</v>
      </c>
      <c r="J153" t="s">
        <v>4</v>
      </c>
      <c r="K153" t="s">
        <v>5</v>
      </c>
      <c r="L153">
        <v>633.97751788999994</v>
      </c>
      <c r="O153" t="s">
        <v>6</v>
      </c>
      <c r="P153">
        <v>100</v>
      </c>
      <c r="Q153" t="s">
        <v>98</v>
      </c>
      <c r="R153">
        <v>1.7345630000000001E-2</v>
      </c>
      <c r="S153" t="s">
        <v>2</v>
      </c>
      <c r="T153">
        <v>17.34563</v>
      </c>
      <c r="U153" t="s">
        <v>3</v>
      </c>
      <c r="V153">
        <v>17345.631000000001</v>
      </c>
      <c r="W153" t="s">
        <v>4</v>
      </c>
      <c r="X153" t="s">
        <v>5</v>
      </c>
      <c r="Y153">
        <v>57.651405130000001</v>
      </c>
      <c r="AB153" t="s">
        <v>6</v>
      </c>
      <c r="AC153">
        <v>100</v>
      </c>
      <c r="AD153" t="s">
        <v>98</v>
      </c>
      <c r="AE153">
        <v>0.17742100999999999</v>
      </c>
      <c r="AF153" t="s">
        <v>2</v>
      </c>
      <c r="AG153">
        <v>177.42101</v>
      </c>
      <c r="AH153" t="s">
        <v>3</v>
      </c>
      <c r="AI153">
        <v>177421.014</v>
      </c>
      <c r="AJ153" t="s">
        <v>4</v>
      </c>
      <c r="AK153" t="s">
        <v>5</v>
      </c>
      <c r="AL153">
        <v>5.6363109299999996</v>
      </c>
      <c r="AN153" s="8"/>
      <c r="AP153" t="s">
        <v>6</v>
      </c>
      <c r="AQ153">
        <v>100</v>
      </c>
      <c r="AR153" t="s">
        <v>98</v>
      </c>
      <c r="AS153">
        <v>9.6294809999999995E-2</v>
      </c>
      <c r="AT153" t="s">
        <v>2</v>
      </c>
      <c r="AU153">
        <v>96.294809999999998</v>
      </c>
      <c r="AV153" t="s">
        <v>3</v>
      </c>
      <c r="AW153">
        <v>96294.812999999995</v>
      </c>
      <c r="AX153" t="s">
        <v>4</v>
      </c>
      <c r="AY153" t="s">
        <v>5</v>
      </c>
      <c r="AZ153">
        <v>10.38477535</v>
      </c>
      <c r="BB153" s="8">
        <f>Y153/AZ153</f>
        <v>5.5515312740973259</v>
      </c>
    </row>
    <row r="155" spans="1:54" x14ac:dyDescent="0.3">
      <c r="A155">
        <v>9</v>
      </c>
      <c r="B155" t="s">
        <v>40</v>
      </c>
      <c r="O155" t="s">
        <v>40</v>
      </c>
      <c r="AB155" t="s">
        <v>40</v>
      </c>
      <c r="AP155" t="s">
        <v>40</v>
      </c>
    </row>
    <row r="156" spans="1:54" x14ac:dyDescent="0.3">
      <c r="B156" t="s">
        <v>1</v>
      </c>
      <c r="C156">
        <v>1</v>
      </c>
      <c r="D156" t="s">
        <v>98</v>
      </c>
      <c r="E156">
        <v>3.5582299999999997E-2</v>
      </c>
      <c r="F156" t="s">
        <v>2</v>
      </c>
      <c r="G156">
        <v>35.582299999999996</v>
      </c>
      <c r="H156" t="s">
        <v>3</v>
      </c>
      <c r="I156">
        <v>35582.300000000003</v>
      </c>
      <c r="J156" t="s">
        <v>4</v>
      </c>
      <c r="K156" t="s">
        <v>5</v>
      </c>
      <c r="L156">
        <v>28.10386063</v>
      </c>
      <c r="O156" t="s">
        <v>1</v>
      </c>
      <c r="P156">
        <v>1</v>
      </c>
      <c r="Q156" t="s">
        <v>98</v>
      </c>
      <c r="R156">
        <v>3.6095299999999997E-2</v>
      </c>
      <c r="S156" t="s">
        <v>2</v>
      </c>
      <c r="T156">
        <v>36.095300000000002</v>
      </c>
      <c r="U156" t="s">
        <v>3</v>
      </c>
      <c r="V156">
        <v>36095.300000000003</v>
      </c>
      <c r="W156" t="s">
        <v>4</v>
      </c>
      <c r="X156" t="s">
        <v>5</v>
      </c>
      <c r="Y156">
        <v>27.704437970000001</v>
      </c>
      <c r="AB156" t="s">
        <v>1</v>
      </c>
      <c r="AC156">
        <v>1</v>
      </c>
      <c r="AD156" t="s">
        <v>98</v>
      </c>
      <c r="AE156">
        <v>0.2043459</v>
      </c>
      <c r="AF156" t="s">
        <v>2</v>
      </c>
      <c r="AG156">
        <v>204.3459</v>
      </c>
      <c r="AH156" t="s">
        <v>3</v>
      </c>
      <c r="AI156">
        <v>204345.9</v>
      </c>
      <c r="AJ156" t="s">
        <v>4</v>
      </c>
      <c r="AK156" t="s">
        <v>5</v>
      </c>
      <c r="AL156">
        <v>4.8936631500000001</v>
      </c>
      <c r="AN156" s="8"/>
      <c r="AP156" t="s">
        <v>1</v>
      </c>
      <c r="AQ156">
        <v>1</v>
      </c>
      <c r="AR156" t="s">
        <v>98</v>
      </c>
      <c r="AS156">
        <v>0.1981754</v>
      </c>
      <c r="AT156" t="s">
        <v>2</v>
      </c>
      <c r="AU156">
        <v>198.1754</v>
      </c>
      <c r="AV156" t="s">
        <v>3</v>
      </c>
      <c r="AW156">
        <v>198175.4</v>
      </c>
      <c r="AX156" t="s">
        <v>4</v>
      </c>
      <c r="AY156" t="s">
        <v>5</v>
      </c>
      <c r="AZ156">
        <v>5.0460349799999999</v>
      </c>
      <c r="BB156" s="8">
        <f>Y156/AZ156</f>
        <v>5.4903380733202924</v>
      </c>
    </row>
    <row r="157" spans="1:54" x14ac:dyDescent="0.3">
      <c r="B157" t="s">
        <v>6</v>
      </c>
      <c r="C157">
        <v>100</v>
      </c>
      <c r="D157" t="s">
        <v>98</v>
      </c>
      <c r="E157">
        <v>2.0795399999999999E-3</v>
      </c>
      <c r="F157" t="s">
        <v>2</v>
      </c>
      <c r="G157">
        <v>2.0795400000000002</v>
      </c>
      <c r="H157" t="s">
        <v>3</v>
      </c>
      <c r="I157">
        <v>2079.5430000000001</v>
      </c>
      <c r="J157" t="s">
        <v>4</v>
      </c>
      <c r="K157" t="s">
        <v>5</v>
      </c>
      <c r="L157">
        <v>480.87488452999997</v>
      </c>
      <c r="O157" t="s">
        <v>6</v>
      </c>
      <c r="P157">
        <v>100</v>
      </c>
      <c r="Q157" t="s">
        <v>98</v>
      </c>
      <c r="R157">
        <v>2.5179690000000001E-2</v>
      </c>
      <c r="S157" t="s">
        <v>2</v>
      </c>
      <c r="T157">
        <v>25.179690000000001</v>
      </c>
      <c r="U157" t="s">
        <v>3</v>
      </c>
      <c r="V157">
        <v>25179.691999999999</v>
      </c>
      <c r="W157" t="s">
        <v>4</v>
      </c>
      <c r="X157" t="s">
        <v>5</v>
      </c>
      <c r="Y157">
        <v>39.71454456</v>
      </c>
      <c r="AB157" t="s">
        <v>6</v>
      </c>
      <c r="AC157">
        <v>100</v>
      </c>
      <c r="AD157" t="s">
        <v>98</v>
      </c>
      <c r="AE157">
        <v>0.18003182000000001</v>
      </c>
      <c r="AF157" t="s">
        <v>2</v>
      </c>
      <c r="AG157">
        <v>180.03182000000001</v>
      </c>
      <c r="AH157" t="s">
        <v>3</v>
      </c>
      <c r="AI157">
        <v>180031.81899999999</v>
      </c>
      <c r="AJ157" t="s">
        <v>4</v>
      </c>
      <c r="AK157" t="s">
        <v>5</v>
      </c>
      <c r="AL157">
        <v>5.55457366</v>
      </c>
      <c r="AN157" s="8"/>
      <c r="AP157" t="s">
        <v>6</v>
      </c>
      <c r="AQ157">
        <v>100</v>
      </c>
      <c r="AR157" t="s">
        <v>98</v>
      </c>
      <c r="AS157">
        <v>0.10305872000000001</v>
      </c>
      <c r="AT157" t="s">
        <v>2</v>
      </c>
      <c r="AU157">
        <v>103.05871999999999</v>
      </c>
      <c r="AV157" t="s">
        <v>3</v>
      </c>
      <c r="AW157">
        <v>103058.719</v>
      </c>
      <c r="AX157" t="s">
        <v>4</v>
      </c>
      <c r="AY157" t="s">
        <v>5</v>
      </c>
      <c r="AZ157">
        <v>9.7032061899999995</v>
      </c>
      <c r="BB157" s="8">
        <f>Y157/AZ157</f>
        <v>4.0929300874724586</v>
      </c>
    </row>
    <row r="159" spans="1:54" x14ac:dyDescent="0.3">
      <c r="A159">
        <v>9</v>
      </c>
      <c r="B159" t="s">
        <v>41</v>
      </c>
      <c r="O159" t="s">
        <v>41</v>
      </c>
      <c r="AB159" t="s">
        <v>41</v>
      </c>
      <c r="AP159" t="s">
        <v>41</v>
      </c>
    </row>
    <row r="160" spans="1:54" x14ac:dyDescent="0.3">
      <c r="B160" t="s">
        <v>1</v>
      </c>
      <c r="C160">
        <v>1</v>
      </c>
      <c r="D160" t="s">
        <v>98</v>
      </c>
      <c r="E160">
        <v>0.17816879999999999</v>
      </c>
      <c r="F160" t="s">
        <v>2</v>
      </c>
      <c r="G160">
        <v>178.1688</v>
      </c>
      <c r="H160" t="s">
        <v>3</v>
      </c>
      <c r="I160">
        <v>178168.8</v>
      </c>
      <c r="J160" t="s">
        <v>4</v>
      </c>
      <c r="K160" t="s">
        <v>5</v>
      </c>
      <c r="L160">
        <v>5.6126549700000004</v>
      </c>
      <c r="O160" t="s">
        <v>1</v>
      </c>
      <c r="P160">
        <v>1</v>
      </c>
      <c r="Q160" t="s">
        <v>98</v>
      </c>
      <c r="R160">
        <v>0.17750160000000001</v>
      </c>
      <c r="S160" t="s">
        <v>2</v>
      </c>
      <c r="T160">
        <v>177.5016</v>
      </c>
      <c r="U160" t="s">
        <v>3</v>
      </c>
      <c r="V160">
        <v>177501.6</v>
      </c>
      <c r="W160" t="s">
        <v>4</v>
      </c>
      <c r="X160" t="s">
        <v>5</v>
      </c>
      <c r="Y160">
        <v>5.6337520300000001</v>
      </c>
      <c r="AB160" t="s">
        <v>1</v>
      </c>
      <c r="AC160">
        <v>1</v>
      </c>
      <c r="AD160" t="s">
        <v>98</v>
      </c>
      <c r="AE160">
        <v>0.3243239</v>
      </c>
      <c r="AF160" t="s">
        <v>2</v>
      </c>
      <c r="AG160">
        <v>324.32389999999998</v>
      </c>
      <c r="AH160" t="s">
        <v>3</v>
      </c>
      <c r="AI160">
        <v>324323.90000000002</v>
      </c>
      <c r="AJ160" t="s">
        <v>4</v>
      </c>
      <c r="AK160" t="s">
        <v>5</v>
      </c>
      <c r="AL160">
        <v>3.0833373700000002</v>
      </c>
      <c r="AN160" s="8"/>
      <c r="AP160" t="s">
        <v>1</v>
      </c>
      <c r="AQ160">
        <v>1</v>
      </c>
      <c r="AR160" t="s">
        <v>98</v>
      </c>
      <c r="AS160">
        <v>0.31177060000000001</v>
      </c>
      <c r="AT160" t="s">
        <v>2</v>
      </c>
      <c r="AU160">
        <v>311.7706</v>
      </c>
      <c r="AV160" t="s">
        <v>3</v>
      </c>
      <c r="AW160">
        <v>311770.59999999998</v>
      </c>
      <c r="AX160" t="s">
        <v>4</v>
      </c>
      <c r="AY160" t="s">
        <v>5</v>
      </c>
      <c r="AZ160">
        <v>3.2074865300000002</v>
      </c>
      <c r="BB160" s="8">
        <f>Y160/AZ160</f>
        <v>1.7564382507321084</v>
      </c>
    </row>
    <row r="161" spans="1:54" x14ac:dyDescent="0.3">
      <c r="B161" t="s">
        <v>6</v>
      </c>
      <c r="C161">
        <v>100</v>
      </c>
      <c r="D161" t="s">
        <v>98</v>
      </c>
      <c r="E161">
        <v>2.39581E-3</v>
      </c>
      <c r="F161" t="s">
        <v>2</v>
      </c>
      <c r="G161">
        <v>2.39581</v>
      </c>
      <c r="H161" t="s">
        <v>3</v>
      </c>
      <c r="I161">
        <v>2395.8049999999998</v>
      </c>
      <c r="J161" t="s">
        <v>4</v>
      </c>
      <c r="K161" t="s">
        <v>5</v>
      </c>
      <c r="L161">
        <v>417.39624050999998</v>
      </c>
      <c r="O161" t="s">
        <v>6</v>
      </c>
      <c r="P161">
        <v>100</v>
      </c>
      <c r="Q161" t="s">
        <v>98</v>
      </c>
      <c r="R161">
        <v>1.8090470000000001E-2</v>
      </c>
      <c r="S161" t="s">
        <v>2</v>
      </c>
      <c r="T161">
        <v>18.09047</v>
      </c>
      <c r="U161" t="s">
        <v>3</v>
      </c>
      <c r="V161">
        <v>18090.465</v>
      </c>
      <c r="W161" t="s">
        <v>4</v>
      </c>
      <c r="X161" t="s">
        <v>5</v>
      </c>
      <c r="Y161">
        <v>55.277738849999999</v>
      </c>
      <c r="AB161" t="s">
        <v>6</v>
      </c>
      <c r="AC161">
        <v>100</v>
      </c>
      <c r="AD161" t="s">
        <v>98</v>
      </c>
      <c r="AE161">
        <v>3.7341579999999999E-2</v>
      </c>
      <c r="AF161" t="s">
        <v>2</v>
      </c>
      <c r="AG161">
        <v>37.34158</v>
      </c>
      <c r="AH161" t="s">
        <v>3</v>
      </c>
      <c r="AI161">
        <v>37341.578000000001</v>
      </c>
      <c r="AJ161" t="s">
        <v>4</v>
      </c>
      <c r="AK161" t="s">
        <v>5</v>
      </c>
      <c r="AL161">
        <v>26.779800250000001</v>
      </c>
      <c r="AN161" s="8"/>
      <c r="AP161" t="s">
        <v>6</v>
      </c>
      <c r="AQ161">
        <v>100</v>
      </c>
      <c r="AR161" t="s">
        <v>98</v>
      </c>
      <c r="AS161">
        <v>3.2714680000000003E-2</v>
      </c>
      <c r="AT161" t="s">
        <v>2</v>
      </c>
      <c r="AU161">
        <v>32.714680000000001</v>
      </c>
      <c r="AV161" t="s">
        <v>3</v>
      </c>
      <c r="AW161">
        <v>32714.675999999999</v>
      </c>
      <c r="AX161" t="s">
        <v>4</v>
      </c>
      <c r="AY161" t="s">
        <v>5</v>
      </c>
      <c r="AZ161">
        <v>30.56732092</v>
      </c>
      <c r="BB161" s="8">
        <f>Y161/AZ161</f>
        <v>1.8083933163351626</v>
      </c>
    </row>
    <row r="163" spans="1:54" x14ac:dyDescent="0.3">
      <c r="A163">
        <v>9</v>
      </c>
      <c r="B163" t="s">
        <v>42</v>
      </c>
      <c r="O163" t="s">
        <v>42</v>
      </c>
      <c r="AB163" t="s">
        <v>42</v>
      </c>
      <c r="AP163" t="s">
        <v>42</v>
      </c>
    </row>
    <row r="164" spans="1:54" x14ac:dyDescent="0.3">
      <c r="B164" t="s">
        <v>1</v>
      </c>
      <c r="C164">
        <v>1</v>
      </c>
      <c r="D164" t="s">
        <v>98</v>
      </c>
      <c r="E164">
        <v>4.0345499999999999E-2</v>
      </c>
      <c r="F164" t="s">
        <v>2</v>
      </c>
      <c r="G164">
        <v>40.345500000000001</v>
      </c>
      <c r="H164" t="s">
        <v>3</v>
      </c>
      <c r="I164">
        <v>40345.5</v>
      </c>
      <c r="J164" t="s">
        <v>4</v>
      </c>
      <c r="K164" t="s">
        <v>5</v>
      </c>
      <c r="L164">
        <v>24.785911689999999</v>
      </c>
      <c r="O164" t="s">
        <v>1</v>
      </c>
      <c r="P164">
        <v>1</v>
      </c>
      <c r="Q164" t="s">
        <v>98</v>
      </c>
      <c r="R164">
        <v>4.06865E-2</v>
      </c>
      <c r="S164" t="s">
        <v>2</v>
      </c>
      <c r="T164">
        <v>40.686500000000002</v>
      </c>
      <c r="U164" t="s">
        <v>3</v>
      </c>
      <c r="V164">
        <v>40686.5</v>
      </c>
      <c r="W164" t="s">
        <v>4</v>
      </c>
      <c r="X164" t="s">
        <v>5</v>
      </c>
      <c r="Y164">
        <v>24.57817704</v>
      </c>
      <c r="AB164" t="s">
        <v>1</v>
      </c>
      <c r="AC164">
        <v>1</v>
      </c>
      <c r="AD164" t="s">
        <v>98</v>
      </c>
      <c r="AE164">
        <v>7.6931700000000006E-2</v>
      </c>
      <c r="AF164" t="s">
        <v>2</v>
      </c>
      <c r="AG164">
        <v>76.931700000000006</v>
      </c>
      <c r="AH164" t="s">
        <v>3</v>
      </c>
      <c r="AI164">
        <v>76931.7</v>
      </c>
      <c r="AJ164" t="s">
        <v>4</v>
      </c>
      <c r="AK164" t="s">
        <v>5</v>
      </c>
      <c r="AL164">
        <v>12.998542860000001</v>
      </c>
      <c r="AN164" s="8"/>
      <c r="AP164" t="s">
        <v>1</v>
      </c>
      <c r="AQ164">
        <v>1</v>
      </c>
      <c r="AR164" t="s">
        <v>98</v>
      </c>
      <c r="AS164">
        <v>7.8958E-2</v>
      </c>
      <c r="AT164" t="s">
        <v>2</v>
      </c>
      <c r="AU164">
        <v>78.957999999999998</v>
      </c>
      <c r="AV164" t="s">
        <v>3</v>
      </c>
      <c r="AW164">
        <v>78958</v>
      </c>
      <c r="AX164" t="s">
        <v>4</v>
      </c>
      <c r="AY164" t="s">
        <v>5</v>
      </c>
      <c r="AZ164">
        <v>12.664961119999999</v>
      </c>
      <c r="BB164" s="8">
        <f>Y164/AZ164</f>
        <v>1.9406437025051051</v>
      </c>
    </row>
    <row r="165" spans="1:54" x14ac:dyDescent="0.3">
      <c r="B165" t="s">
        <v>6</v>
      </c>
      <c r="C165">
        <v>100</v>
      </c>
      <c r="D165" t="s">
        <v>98</v>
      </c>
      <c r="E165">
        <v>3.11261E-3</v>
      </c>
      <c r="F165" t="s">
        <v>2</v>
      </c>
      <c r="G165">
        <v>3.1126100000000001</v>
      </c>
      <c r="H165" t="s">
        <v>3</v>
      </c>
      <c r="I165">
        <v>3112.6109999999999</v>
      </c>
      <c r="J165" t="s">
        <v>4</v>
      </c>
      <c r="K165" t="s">
        <v>5</v>
      </c>
      <c r="L165">
        <v>321.27368309000002</v>
      </c>
      <c r="O165" t="s">
        <v>6</v>
      </c>
      <c r="P165">
        <v>100</v>
      </c>
      <c r="Q165" t="s">
        <v>98</v>
      </c>
      <c r="R165">
        <v>2.6450230000000002E-2</v>
      </c>
      <c r="S165" t="s">
        <v>2</v>
      </c>
      <c r="T165">
        <v>26.450230000000001</v>
      </c>
      <c r="U165" t="s">
        <v>3</v>
      </c>
      <c r="V165">
        <v>26450.233</v>
      </c>
      <c r="W165" t="s">
        <v>4</v>
      </c>
      <c r="X165" t="s">
        <v>5</v>
      </c>
      <c r="Y165">
        <v>37.806850320000002</v>
      </c>
      <c r="AB165" t="s">
        <v>6</v>
      </c>
      <c r="AC165">
        <v>100</v>
      </c>
      <c r="AD165" t="s">
        <v>98</v>
      </c>
      <c r="AE165">
        <v>3.8775419999999998E-2</v>
      </c>
      <c r="AF165" t="s">
        <v>2</v>
      </c>
      <c r="AG165">
        <v>38.775419999999997</v>
      </c>
      <c r="AH165" t="s">
        <v>3</v>
      </c>
      <c r="AI165">
        <v>38775.415000000001</v>
      </c>
      <c r="AJ165" t="s">
        <v>4</v>
      </c>
      <c r="AK165" t="s">
        <v>5</v>
      </c>
      <c r="AL165">
        <v>25.789536999999999</v>
      </c>
      <c r="AN165" s="8"/>
      <c r="AP165" t="s">
        <v>6</v>
      </c>
      <c r="AQ165">
        <v>100</v>
      </c>
      <c r="AR165" t="s">
        <v>98</v>
      </c>
      <c r="AS165">
        <v>3.9001689999999999E-2</v>
      </c>
      <c r="AT165" t="s">
        <v>2</v>
      </c>
      <c r="AU165">
        <v>39.001690000000004</v>
      </c>
      <c r="AV165" t="s">
        <v>3</v>
      </c>
      <c r="AW165">
        <v>39001.686999999998</v>
      </c>
      <c r="AX165" t="s">
        <v>4</v>
      </c>
      <c r="AY165" t="s">
        <v>5</v>
      </c>
      <c r="AZ165">
        <v>25.639916549999999</v>
      </c>
      <c r="BB165" s="8">
        <f>Y165/AZ165</f>
        <v>1.4745309426523856</v>
      </c>
    </row>
    <row r="167" spans="1:54" x14ac:dyDescent="0.3">
      <c r="A167">
        <v>9</v>
      </c>
      <c r="B167" t="s">
        <v>39</v>
      </c>
      <c r="O167" t="s">
        <v>39</v>
      </c>
      <c r="AB167" t="s">
        <v>39</v>
      </c>
      <c r="AP167" t="s">
        <v>39</v>
      </c>
    </row>
    <row r="168" spans="1:54" x14ac:dyDescent="0.3">
      <c r="B168" t="s">
        <v>1</v>
      </c>
      <c r="C168">
        <v>1</v>
      </c>
      <c r="D168" t="s">
        <v>98</v>
      </c>
      <c r="E168">
        <v>0.32322790000000001</v>
      </c>
      <c r="F168" t="s">
        <v>2</v>
      </c>
      <c r="G168">
        <v>323.22789999999998</v>
      </c>
      <c r="H168" t="s">
        <v>3</v>
      </c>
      <c r="I168">
        <v>323227.90000000002</v>
      </c>
      <c r="J168" t="s">
        <v>4</v>
      </c>
      <c r="K168" t="s">
        <v>5</v>
      </c>
      <c r="L168">
        <v>3.0937923399999998</v>
      </c>
      <c r="O168" t="s">
        <v>1</v>
      </c>
      <c r="P168">
        <v>1</v>
      </c>
      <c r="Q168" t="s">
        <v>98</v>
      </c>
      <c r="R168">
        <v>0.3272776</v>
      </c>
      <c r="S168" t="s">
        <v>2</v>
      </c>
      <c r="T168">
        <v>327.27760000000001</v>
      </c>
      <c r="U168" t="s">
        <v>3</v>
      </c>
      <c r="V168">
        <v>327277.59999999998</v>
      </c>
      <c r="W168" t="s">
        <v>4</v>
      </c>
      <c r="X168" t="s">
        <v>5</v>
      </c>
      <c r="Y168">
        <v>3.05551006</v>
      </c>
      <c r="AB168" t="s">
        <v>1</v>
      </c>
      <c r="AC168">
        <v>1</v>
      </c>
      <c r="AD168" t="s">
        <v>98</v>
      </c>
      <c r="AE168">
        <v>0.34977960000000002</v>
      </c>
      <c r="AF168" t="s">
        <v>2</v>
      </c>
      <c r="AG168">
        <v>349.77960000000002</v>
      </c>
      <c r="AH168" t="s">
        <v>3</v>
      </c>
      <c r="AI168">
        <v>349779.6</v>
      </c>
      <c r="AJ168" t="s">
        <v>4</v>
      </c>
      <c r="AK168" t="s">
        <v>5</v>
      </c>
      <c r="AL168">
        <v>2.8589431699999999</v>
      </c>
      <c r="AN168" s="8"/>
      <c r="AP168" t="s">
        <v>1</v>
      </c>
      <c r="AQ168">
        <v>1</v>
      </c>
      <c r="AR168" t="s">
        <v>98</v>
      </c>
      <c r="AS168">
        <v>0.35011789999999998</v>
      </c>
      <c r="AT168" t="s">
        <v>2</v>
      </c>
      <c r="AU168">
        <v>350.11790000000002</v>
      </c>
      <c r="AV168" t="s">
        <v>3</v>
      </c>
      <c r="AW168">
        <v>350117.9</v>
      </c>
      <c r="AX168" t="s">
        <v>4</v>
      </c>
      <c r="AY168" t="s">
        <v>5</v>
      </c>
      <c r="AZ168">
        <v>2.8561807300000002</v>
      </c>
      <c r="BB168" s="8">
        <f>Y168/AZ168</f>
        <v>1.069788766483275</v>
      </c>
    </row>
    <row r="169" spans="1:54" x14ac:dyDescent="0.3">
      <c r="B169" t="s">
        <v>6</v>
      </c>
      <c r="C169">
        <v>100</v>
      </c>
      <c r="D169" t="s">
        <v>98</v>
      </c>
      <c r="E169">
        <v>1.5694699999999999E-3</v>
      </c>
      <c r="F169" t="s">
        <v>2</v>
      </c>
      <c r="G169">
        <v>1.5694699999999999</v>
      </c>
      <c r="H169" t="s">
        <v>3</v>
      </c>
      <c r="I169">
        <v>1569.47</v>
      </c>
      <c r="J169" t="s">
        <v>4</v>
      </c>
      <c r="K169" t="s">
        <v>5</v>
      </c>
      <c r="L169">
        <v>637.15776662999997</v>
      </c>
      <c r="O169" t="s">
        <v>6</v>
      </c>
      <c r="P169">
        <v>100</v>
      </c>
      <c r="Q169" t="s">
        <v>98</v>
      </c>
      <c r="R169">
        <v>1.714562E-2</v>
      </c>
      <c r="S169" t="s">
        <v>2</v>
      </c>
      <c r="T169">
        <v>17.145620000000001</v>
      </c>
      <c r="U169" t="s">
        <v>3</v>
      </c>
      <c r="V169">
        <v>17145.624</v>
      </c>
      <c r="W169" t="s">
        <v>4</v>
      </c>
      <c r="X169" t="s">
        <v>5</v>
      </c>
      <c r="Y169">
        <v>58.323919850000003</v>
      </c>
      <c r="AB169" t="s">
        <v>6</v>
      </c>
      <c r="AC169">
        <v>100</v>
      </c>
      <c r="AD169" t="s">
        <v>98</v>
      </c>
      <c r="AE169">
        <v>0.18033714000000001</v>
      </c>
      <c r="AF169" t="s">
        <v>2</v>
      </c>
      <c r="AG169">
        <v>180.33714000000001</v>
      </c>
      <c r="AH169" t="s">
        <v>3</v>
      </c>
      <c r="AI169">
        <v>180337.13500000001</v>
      </c>
      <c r="AJ169" t="s">
        <v>4</v>
      </c>
      <c r="AK169" t="s">
        <v>5</v>
      </c>
      <c r="AL169">
        <v>5.5451696100000003</v>
      </c>
      <c r="AN169" s="8"/>
      <c r="AP169" t="s">
        <v>6</v>
      </c>
      <c r="AQ169">
        <v>100</v>
      </c>
      <c r="AR169" t="s">
        <v>98</v>
      </c>
      <c r="AS169">
        <v>9.6781900000000004E-2</v>
      </c>
      <c r="AT169" t="s">
        <v>2</v>
      </c>
      <c r="AU169">
        <v>96.781899999999993</v>
      </c>
      <c r="AV169" t="s">
        <v>3</v>
      </c>
      <c r="AW169">
        <v>96781.899000000005</v>
      </c>
      <c r="AX169" t="s">
        <v>4</v>
      </c>
      <c r="AY169" t="s">
        <v>5</v>
      </c>
      <c r="AZ169">
        <v>10.33251063</v>
      </c>
      <c r="BB169" s="8">
        <f>Y169/AZ169</f>
        <v>5.6446997190265655</v>
      </c>
    </row>
    <row r="171" spans="1:54" x14ac:dyDescent="0.3">
      <c r="A171">
        <v>9</v>
      </c>
      <c r="B171" t="s">
        <v>40</v>
      </c>
      <c r="O171" t="s">
        <v>40</v>
      </c>
      <c r="AB171" t="s">
        <v>40</v>
      </c>
      <c r="AP171" t="s">
        <v>40</v>
      </c>
    </row>
    <row r="172" spans="1:54" x14ac:dyDescent="0.3">
      <c r="B172" t="s">
        <v>1</v>
      </c>
      <c r="C172">
        <v>1</v>
      </c>
      <c r="D172" t="s">
        <v>98</v>
      </c>
      <c r="E172">
        <v>3.7204000000000001E-2</v>
      </c>
      <c r="F172" t="s">
        <v>2</v>
      </c>
      <c r="G172">
        <v>37.204000000000001</v>
      </c>
      <c r="H172" t="s">
        <v>3</v>
      </c>
      <c r="I172">
        <v>37204</v>
      </c>
      <c r="J172" t="s">
        <v>4</v>
      </c>
      <c r="K172" t="s">
        <v>5</v>
      </c>
      <c r="L172">
        <v>26.878830229999998</v>
      </c>
      <c r="O172" t="s">
        <v>1</v>
      </c>
      <c r="P172">
        <v>1</v>
      </c>
      <c r="Q172" t="s">
        <v>98</v>
      </c>
      <c r="R172">
        <v>3.6180400000000001E-2</v>
      </c>
      <c r="S172" t="s">
        <v>2</v>
      </c>
      <c r="T172">
        <v>36.180399999999999</v>
      </c>
      <c r="U172" t="s">
        <v>3</v>
      </c>
      <c r="V172">
        <v>36180.400000000001</v>
      </c>
      <c r="W172" t="s">
        <v>4</v>
      </c>
      <c r="X172" t="s">
        <v>5</v>
      </c>
      <c r="Y172">
        <v>27.6392743</v>
      </c>
      <c r="AB172" t="s">
        <v>1</v>
      </c>
      <c r="AC172">
        <v>1</v>
      </c>
      <c r="AD172" t="s">
        <v>98</v>
      </c>
      <c r="AE172">
        <v>0.20644509999999999</v>
      </c>
      <c r="AF172" t="s">
        <v>2</v>
      </c>
      <c r="AG172">
        <v>206.4451</v>
      </c>
      <c r="AH172" t="s">
        <v>3</v>
      </c>
      <c r="AI172">
        <v>206445.1</v>
      </c>
      <c r="AJ172" t="s">
        <v>4</v>
      </c>
      <c r="AK172" t="s">
        <v>5</v>
      </c>
      <c r="AL172">
        <v>4.8439028100000003</v>
      </c>
      <c r="AN172" s="8"/>
      <c r="AP172" t="s">
        <v>1</v>
      </c>
      <c r="AQ172">
        <v>1</v>
      </c>
      <c r="AR172" t="s">
        <v>98</v>
      </c>
      <c r="AS172">
        <v>0.1979506</v>
      </c>
      <c r="AT172" t="s">
        <v>2</v>
      </c>
      <c r="AU172">
        <v>197.95060000000001</v>
      </c>
      <c r="AV172" t="s">
        <v>3</v>
      </c>
      <c r="AW172">
        <v>197950.6</v>
      </c>
      <c r="AX172" t="s">
        <v>4</v>
      </c>
      <c r="AY172" t="s">
        <v>5</v>
      </c>
      <c r="AZ172">
        <v>5.0517654399999996</v>
      </c>
      <c r="BB172" s="8">
        <f>Y172/AZ172</f>
        <v>5.4712109317569588</v>
      </c>
    </row>
    <row r="173" spans="1:54" x14ac:dyDescent="0.3">
      <c r="B173" t="s">
        <v>6</v>
      </c>
      <c r="C173">
        <v>100</v>
      </c>
      <c r="D173" t="s">
        <v>98</v>
      </c>
      <c r="E173">
        <v>2.0732099999999998E-3</v>
      </c>
      <c r="F173" t="s">
        <v>2</v>
      </c>
      <c r="G173">
        <v>2.07321</v>
      </c>
      <c r="H173" t="s">
        <v>3</v>
      </c>
      <c r="I173">
        <v>2073.21</v>
      </c>
      <c r="J173" t="s">
        <v>4</v>
      </c>
      <c r="K173" t="s">
        <v>5</v>
      </c>
      <c r="L173">
        <v>482.34380501999999</v>
      </c>
      <c r="O173" t="s">
        <v>6</v>
      </c>
      <c r="P173">
        <v>100</v>
      </c>
      <c r="Q173" t="s">
        <v>98</v>
      </c>
      <c r="R173">
        <v>2.530193E-2</v>
      </c>
      <c r="S173" t="s">
        <v>2</v>
      </c>
      <c r="T173">
        <v>25.301929999999999</v>
      </c>
      <c r="U173" t="s">
        <v>3</v>
      </c>
      <c r="V173">
        <v>25301.928</v>
      </c>
      <c r="W173" t="s">
        <v>4</v>
      </c>
      <c r="X173" t="s">
        <v>5</v>
      </c>
      <c r="Y173">
        <v>39.522679850000003</v>
      </c>
      <c r="AB173" t="s">
        <v>6</v>
      </c>
      <c r="AC173">
        <v>100</v>
      </c>
      <c r="AD173" t="s">
        <v>98</v>
      </c>
      <c r="AE173">
        <v>0.18217955999999999</v>
      </c>
      <c r="AF173" t="s">
        <v>2</v>
      </c>
      <c r="AG173">
        <v>182.17956000000001</v>
      </c>
      <c r="AH173" t="s">
        <v>3</v>
      </c>
      <c r="AI173">
        <v>182179.56299999999</v>
      </c>
      <c r="AJ173" t="s">
        <v>4</v>
      </c>
      <c r="AK173" t="s">
        <v>5</v>
      </c>
      <c r="AL173">
        <v>5.4890898999999997</v>
      </c>
      <c r="AN173" s="8"/>
      <c r="AP173" t="s">
        <v>6</v>
      </c>
      <c r="AQ173">
        <v>100</v>
      </c>
      <c r="AR173" t="s">
        <v>98</v>
      </c>
      <c r="AS173">
        <v>0.10269235</v>
      </c>
      <c r="AT173" t="s">
        <v>2</v>
      </c>
      <c r="AU173">
        <v>102.69235</v>
      </c>
      <c r="AV173" t="s">
        <v>3</v>
      </c>
      <c r="AW173">
        <v>102692.352</v>
      </c>
      <c r="AX173" t="s">
        <v>4</v>
      </c>
      <c r="AY173" t="s">
        <v>5</v>
      </c>
      <c r="AZ173">
        <v>9.7378235100000001</v>
      </c>
      <c r="BB173" s="8">
        <f>Y173/AZ173</f>
        <v>4.0586769527516324</v>
      </c>
    </row>
    <row r="175" spans="1:54" x14ac:dyDescent="0.3">
      <c r="A175">
        <v>9</v>
      </c>
      <c r="B175" t="s">
        <v>43</v>
      </c>
      <c r="O175" t="s">
        <v>43</v>
      </c>
      <c r="AB175" t="s">
        <v>43</v>
      </c>
      <c r="AP175" t="s">
        <v>43</v>
      </c>
    </row>
    <row r="176" spans="1:54" x14ac:dyDescent="0.3">
      <c r="B176" t="s">
        <v>1</v>
      </c>
      <c r="C176">
        <v>1</v>
      </c>
      <c r="D176" t="s">
        <v>98</v>
      </c>
      <c r="E176">
        <v>0.16841039999999999</v>
      </c>
      <c r="F176" t="s">
        <v>2</v>
      </c>
      <c r="G176">
        <v>168.41040000000001</v>
      </c>
      <c r="H176" t="s">
        <v>3</v>
      </c>
      <c r="I176">
        <v>168410.4</v>
      </c>
      <c r="J176" t="s">
        <v>4</v>
      </c>
      <c r="K176" t="s">
        <v>5</v>
      </c>
      <c r="L176">
        <v>5.9378755700000001</v>
      </c>
      <c r="O176" t="s">
        <v>1</v>
      </c>
      <c r="P176">
        <v>1</v>
      </c>
      <c r="Q176" t="s">
        <v>98</v>
      </c>
      <c r="R176">
        <v>0.17785619999999999</v>
      </c>
      <c r="S176" t="s">
        <v>2</v>
      </c>
      <c r="T176">
        <v>177.8562</v>
      </c>
      <c r="U176" t="s">
        <v>3</v>
      </c>
      <c r="V176">
        <v>177856.2</v>
      </c>
      <c r="W176" t="s">
        <v>4</v>
      </c>
      <c r="X176" t="s">
        <v>5</v>
      </c>
      <c r="Y176">
        <v>5.6225197700000002</v>
      </c>
      <c r="AB176" t="s">
        <v>1</v>
      </c>
      <c r="AC176">
        <v>1</v>
      </c>
      <c r="AD176" t="s">
        <v>98</v>
      </c>
      <c r="AE176">
        <v>0.32822390000000001</v>
      </c>
      <c r="AF176" t="s">
        <v>2</v>
      </c>
      <c r="AG176">
        <v>328.22390000000001</v>
      </c>
      <c r="AH176" t="s">
        <v>3</v>
      </c>
      <c r="AI176">
        <v>328223.90000000002</v>
      </c>
      <c r="AJ176" t="s">
        <v>4</v>
      </c>
      <c r="AK176" t="s">
        <v>5</v>
      </c>
      <c r="AL176">
        <v>3.0467007399999999</v>
      </c>
      <c r="AN176" s="8"/>
      <c r="AP176" t="s">
        <v>1</v>
      </c>
      <c r="AQ176">
        <v>1</v>
      </c>
      <c r="AR176" t="s">
        <v>98</v>
      </c>
      <c r="AS176">
        <v>0.31690079999999998</v>
      </c>
      <c r="AT176" t="s">
        <v>2</v>
      </c>
      <c r="AU176">
        <v>316.9008</v>
      </c>
      <c r="AV176" t="s">
        <v>3</v>
      </c>
      <c r="AW176">
        <v>316900.8</v>
      </c>
      <c r="AX176" t="s">
        <v>4</v>
      </c>
      <c r="AY176" t="s">
        <v>5</v>
      </c>
      <c r="AZ176">
        <v>3.1555616099999999</v>
      </c>
      <c r="BB176" s="8">
        <f>Y176/AZ176</f>
        <v>1.7817810155194531</v>
      </c>
    </row>
    <row r="177" spans="1:54" x14ac:dyDescent="0.3">
      <c r="B177" t="s">
        <v>6</v>
      </c>
      <c r="C177">
        <v>100</v>
      </c>
      <c r="D177" t="s">
        <v>98</v>
      </c>
      <c r="E177">
        <v>2.4051900000000002E-3</v>
      </c>
      <c r="F177" t="s">
        <v>2</v>
      </c>
      <c r="G177">
        <v>2.4051900000000002</v>
      </c>
      <c r="H177" t="s">
        <v>3</v>
      </c>
      <c r="I177">
        <v>2405.19</v>
      </c>
      <c r="J177" t="s">
        <v>4</v>
      </c>
      <c r="K177" t="s">
        <v>5</v>
      </c>
      <c r="L177">
        <v>415.76756929999999</v>
      </c>
      <c r="O177" t="s">
        <v>6</v>
      </c>
      <c r="P177">
        <v>100</v>
      </c>
      <c r="Q177" t="s">
        <v>98</v>
      </c>
      <c r="R177">
        <v>1.8049539999999999E-2</v>
      </c>
      <c r="S177" t="s">
        <v>2</v>
      </c>
      <c r="T177">
        <v>18.04954</v>
      </c>
      <c r="U177" t="s">
        <v>3</v>
      </c>
      <c r="V177">
        <v>18049.535</v>
      </c>
      <c r="W177" t="s">
        <v>4</v>
      </c>
      <c r="X177" t="s">
        <v>5</v>
      </c>
      <c r="Y177">
        <v>55.40308933</v>
      </c>
      <c r="AB177" t="s">
        <v>6</v>
      </c>
      <c r="AC177">
        <v>100</v>
      </c>
      <c r="AD177" t="s">
        <v>98</v>
      </c>
      <c r="AE177">
        <v>3.7323299999999997E-2</v>
      </c>
      <c r="AF177" t="s">
        <v>2</v>
      </c>
      <c r="AG177">
        <v>37.323300000000003</v>
      </c>
      <c r="AH177" t="s">
        <v>3</v>
      </c>
      <c r="AI177">
        <v>37323.296000000002</v>
      </c>
      <c r="AJ177" t="s">
        <v>4</v>
      </c>
      <c r="AK177" t="s">
        <v>5</v>
      </c>
      <c r="AL177">
        <v>26.792917750000001</v>
      </c>
      <c r="AN177" s="8"/>
      <c r="AP177" t="s">
        <v>6</v>
      </c>
      <c r="AQ177">
        <v>100</v>
      </c>
      <c r="AR177" t="s">
        <v>98</v>
      </c>
      <c r="AS177">
        <v>3.2800849999999999E-2</v>
      </c>
      <c r="AT177" t="s">
        <v>2</v>
      </c>
      <c r="AU177">
        <v>32.800849999999997</v>
      </c>
      <c r="AV177" t="s">
        <v>3</v>
      </c>
      <c r="AW177">
        <v>32800.851999999999</v>
      </c>
      <c r="AX177" t="s">
        <v>4</v>
      </c>
      <c r="AY177" t="s">
        <v>5</v>
      </c>
      <c r="AZ177">
        <v>30.487012960000001</v>
      </c>
      <c r="BB177" s="8">
        <f>Y177/AZ177</f>
        <v>1.8172685334142358</v>
      </c>
    </row>
    <row r="179" spans="1:54" x14ac:dyDescent="0.3">
      <c r="A179">
        <v>9</v>
      </c>
      <c r="B179" t="s">
        <v>44</v>
      </c>
      <c r="O179" t="s">
        <v>44</v>
      </c>
      <c r="AB179" t="s">
        <v>44</v>
      </c>
      <c r="AP179" t="s">
        <v>44</v>
      </c>
    </row>
    <row r="180" spans="1:54" x14ac:dyDescent="0.3">
      <c r="B180" t="s">
        <v>1</v>
      </c>
      <c r="C180">
        <v>1</v>
      </c>
      <c r="D180" t="s">
        <v>98</v>
      </c>
      <c r="E180">
        <v>3.2435199999999997E-2</v>
      </c>
      <c r="F180" t="s">
        <v>2</v>
      </c>
      <c r="G180">
        <v>32.435200000000002</v>
      </c>
      <c r="H180" t="s">
        <v>3</v>
      </c>
      <c r="I180">
        <v>32435.200000000001</v>
      </c>
      <c r="J180" t="s">
        <v>4</v>
      </c>
      <c r="K180" t="s">
        <v>5</v>
      </c>
      <c r="L180">
        <v>30.83070245</v>
      </c>
      <c r="O180" t="s">
        <v>1</v>
      </c>
      <c r="P180">
        <v>1</v>
      </c>
      <c r="Q180" t="s">
        <v>98</v>
      </c>
      <c r="R180">
        <v>3.1984800000000001E-2</v>
      </c>
      <c r="S180" t="s">
        <v>2</v>
      </c>
      <c r="T180">
        <v>31.9848</v>
      </c>
      <c r="U180" t="s">
        <v>3</v>
      </c>
      <c r="V180">
        <v>31984.799999999999</v>
      </c>
      <c r="W180" t="s">
        <v>4</v>
      </c>
      <c r="X180" t="s">
        <v>5</v>
      </c>
      <c r="Y180">
        <v>31.264850800000001</v>
      </c>
      <c r="AB180" t="s">
        <v>1</v>
      </c>
      <c r="AC180">
        <v>1</v>
      </c>
      <c r="AD180" t="s">
        <v>98</v>
      </c>
      <c r="AE180">
        <v>6.9615300000000005E-2</v>
      </c>
      <c r="AF180" t="s">
        <v>2</v>
      </c>
      <c r="AG180">
        <v>69.615300000000005</v>
      </c>
      <c r="AH180" t="s">
        <v>3</v>
      </c>
      <c r="AI180">
        <v>69615.3</v>
      </c>
      <c r="AJ180" t="s">
        <v>4</v>
      </c>
      <c r="AK180" t="s">
        <v>5</v>
      </c>
      <c r="AL180">
        <v>14.36465834</v>
      </c>
      <c r="AN180" s="8"/>
      <c r="AP180" t="s">
        <v>1</v>
      </c>
      <c r="AQ180">
        <v>1</v>
      </c>
      <c r="AR180" t="s">
        <v>98</v>
      </c>
      <c r="AS180">
        <v>6.8565899999999999E-2</v>
      </c>
      <c r="AT180" t="s">
        <v>2</v>
      </c>
      <c r="AU180">
        <v>68.565899999999999</v>
      </c>
      <c r="AV180" t="s">
        <v>3</v>
      </c>
      <c r="AW180">
        <v>68565.899999999994</v>
      </c>
      <c r="AX180" t="s">
        <v>4</v>
      </c>
      <c r="AY180" t="s">
        <v>5</v>
      </c>
      <c r="AZ180">
        <v>14.58450921</v>
      </c>
      <c r="BB180" s="8">
        <f>Y180/AZ180</f>
        <v>2.1437026333778153</v>
      </c>
    </row>
    <row r="181" spans="1:54" x14ac:dyDescent="0.3">
      <c r="B181" t="s">
        <v>6</v>
      </c>
      <c r="C181">
        <v>100</v>
      </c>
      <c r="D181" t="s">
        <v>98</v>
      </c>
      <c r="E181">
        <v>3.1480100000000001E-3</v>
      </c>
      <c r="F181" t="s">
        <v>2</v>
      </c>
      <c r="G181">
        <v>3.1480100000000002</v>
      </c>
      <c r="H181" t="s">
        <v>3</v>
      </c>
      <c r="I181">
        <v>3148.0050000000001</v>
      </c>
      <c r="J181" t="s">
        <v>4</v>
      </c>
      <c r="K181" t="s">
        <v>5</v>
      </c>
      <c r="L181">
        <v>317.66150307999999</v>
      </c>
      <c r="O181" t="s">
        <v>6</v>
      </c>
      <c r="P181">
        <v>100</v>
      </c>
      <c r="Q181" t="s">
        <v>98</v>
      </c>
      <c r="R181">
        <v>2.75952E-2</v>
      </c>
      <c r="S181" t="s">
        <v>2</v>
      </c>
      <c r="T181">
        <v>27.595199999999998</v>
      </c>
      <c r="U181" t="s">
        <v>3</v>
      </c>
      <c r="V181">
        <v>27595.202000000001</v>
      </c>
      <c r="W181" t="s">
        <v>4</v>
      </c>
      <c r="X181" t="s">
        <v>5</v>
      </c>
      <c r="Y181">
        <v>36.238183720000002</v>
      </c>
      <c r="AB181" t="s">
        <v>6</v>
      </c>
      <c r="AC181">
        <v>100</v>
      </c>
      <c r="AD181" t="s">
        <v>98</v>
      </c>
      <c r="AE181">
        <v>3.8618359999999997E-2</v>
      </c>
      <c r="AF181" t="s">
        <v>2</v>
      </c>
      <c r="AG181">
        <v>38.618360000000003</v>
      </c>
      <c r="AH181" t="s">
        <v>3</v>
      </c>
      <c r="AI181">
        <v>38618.358999999997</v>
      </c>
      <c r="AJ181" t="s">
        <v>4</v>
      </c>
      <c r="AK181" t="s">
        <v>5</v>
      </c>
      <c r="AL181">
        <v>25.894419800000001</v>
      </c>
      <c r="AN181" s="8"/>
      <c r="AP181" t="s">
        <v>6</v>
      </c>
      <c r="AQ181">
        <v>100</v>
      </c>
      <c r="AR181" t="s">
        <v>98</v>
      </c>
      <c r="AS181">
        <v>4.1971050000000003E-2</v>
      </c>
      <c r="AT181" t="s">
        <v>2</v>
      </c>
      <c r="AU181">
        <v>41.971049999999998</v>
      </c>
      <c r="AV181" t="s">
        <v>3</v>
      </c>
      <c r="AW181">
        <v>41971.050999999999</v>
      </c>
      <c r="AX181" t="s">
        <v>4</v>
      </c>
      <c r="AY181" t="s">
        <v>5</v>
      </c>
      <c r="AZ181">
        <v>23.825946129999998</v>
      </c>
      <c r="BB181" s="8">
        <f>Y181/AZ181</f>
        <v>1.5209546568382175</v>
      </c>
    </row>
    <row r="183" spans="1:54" x14ac:dyDescent="0.3">
      <c r="A183">
        <v>10</v>
      </c>
      <c r="B183" t="s">
        <v>45</v>
      </c>
      <c r="O183" t="s">
        <v>45</v>
      </c>
      <c r="AB183" t="s">
        <v>45</v>
      </c>
      <c r="AP183" t="s">
        <v>45</v>
      </c>
    </row>
    <row r="184" spans="1:54" x14ac:dyDescent="0.3">
      <c r="B184" t="s">
        <v>1</v>
      </c>
      <c r="C184">
        <v>1</v>
      </c>
      <c r="D184" t="s">
        <v>98</v>
      </c>
      <c r="E184">
        <v>0.33316010000000001</v>
      </c>
      <c r="F184" t="s">
        <v>2</v>
      </c>
      <c r="G184">
        <v>333.1601</v>
      </c>
      <c r="H184" t="s">
        <v>3</v>
      </c>
      <c r="I184">
        <v>333160.09999999998</v>
      </c>
      <c r="J184" t="s">
        <v>4</v>
      </c>
      <c r="K184" t="s">
        <v>5</v>
      </c>
      <c r="L184">
        <v>3.0015599100000001</v>
      </c>
      <c r="O184" t="s">
        <v>1</v>
      </c>
      <c r="P184">
        <v>1</v>
      </c>
      <c r="Q184" t="s">
        <v>98</v>
      </c>
      <c r="R184">
        <v>0.33142470000000002</v>
      </c>
      <c r="S184" t="s">
        <v>2</v>
      </c>
      <c r="T184">
        <v>331.42469999999997</v>
      </c>
      <c r="U184" t="s">
        <v>3</v>
      </c>
      <c r="V184">
        <v>331424.7</v>
      </c>
      <c r="W184" t="s">
        <v>4</v>
      </c>
      <c r="X184" t="s">
        <v>5</v>
      </c>
      <c r="Y184">
        <v>3.0172766200000001</v>
      </c>
      <c r="AB184" t="s">
        <v>1</v>
      </c>
      <c r="AC184">
        <v>1</v>
      </c>
      <c r="AD184" t="s">
        <v>98</v>
      </c>
      <c r="AE184">
        <v>0.42824669999999998</v>
      </c>
      <c r="AF184" t="s">
        <v>2</v>
      </c>
      <c r="AG184">
        <v>428.24669999999998</v>
      </c>
      <c r="AH184" t="s">
        <v>3</v>
      </c>
      <c r="AI184">
        <v>428246.7</v>
      </c>
      <c r="AJ184" t="s">
        <v>4</v>
      </c>
      <c r="AK184" t="s">
        <v>5</v>
      </c>
      <c r="AL184">
        <v>2.3351026400000001</v>
      </c>
      <c r="AN184" s="8"/>
      <c r="AP184" t="s">
        <v>1</v>
      </c>
      <c r="AQ184">
        <v>1</v>
      </c>
      <c r="AR184" t="s">
        <v>98</v>
      </c>
      <c r="AS184">
        <v>0.42434070000000002</v>
      </c>
      <c r="AT184" t="s">
        <v>2</v>
      </c>
      <c r="AU184">
        <v>424.34070000000003</v>
      </c>
      <c r="AV184" t="s">
        <v>3</v>
      </c>
      <c r="AW184">
        <v>424340.7</v>
      </c>
      <c r="AX184" t="s">
        <v>4</v>
      </c>
      <c r="AY184" t="s">
        <v>5</v>
      </c>
      <c r="AZ184">
        <v>2.3565969500000001</v>
      </c>
      <c r="BB184" s="8">
        <f>Y184/AZ184</f>
        <v>1.2803532738171455</v>
      </c>
    </row>
    <row r="185" spans="1:54" x14ac:dyDescent="0.3">
      <c r="B185" t="s">
        <v>6</v>
      </c>
      <c r="C185">
        <v>100</v>
      </c>
      <c r="D185" t="s">
        <v>98</v>
      </c>
      <c r="E185">
        <v>1.0851299999999999E-3</v>
      </c>
      <c r="F185" t="s">
        <v>2</v>
      </c>
      <c r="G185">
        <v>1.0851299999999999</v>
      </c>
      <c r="H185" t="s">
        <v>3</v>
      </c>
      <c r="I185">
        <v>1085.125</v>
      </c>
      <c r="J185" t="s">
        <v>4</v>
      </c>
      <c r="K185" t="s">
        <v>5</v>
      </c>
      <c r="L185">
        <v>921.55281649999995</v>
      </c>
      <c r="O185" t="s">
        <v>6</v>
      </c>
      <c r="P185">
        <v>100</v>
      </c>
      <c r="Q185" t="s">
        <v>98</v>
      </c>
      <c r="R185">
        <v>1.6448399999999998E-2</v>
      </c>
      <c r="S185" t="s">
        <v>2</v>
      </c>
      <c r="T185">
        <v>16.448399999999999</v>
      </c>
      <c r="U185" t="s">
        <v>3</v>
      </c>
      <c r="V185">
        <v>16448.398000000001</v>
      </c>
      <c r="W185" t="s">
        <v>4</v>
      </c>
      <c r="X185" t="s">
        <v>5</v>
      </c>
      <c r="Y185">
        <v>60.79619426</v>
      </c>
      <c r="AB185" t="s">
        <v>6</v>
      </c>
      <c r="AC185">
        <v>100</v>
      </c>
      <c r="AD185" t="s">
        <v>98</v>
      </c>
      <c r="AE185">
        <v>0.17744584999999999</v>
      </c>
      <c r="AF185" t="s">
        <v>2</v>
      </c>
      <c r="AG185">
        <v>177.44585000000001</v>
      </c>
      <c r="AH185" t="s">
        <v>3</v>
      </c>
      <c r="AI185">
        <v>177445.853</v>
      </c>
      <c r="AJ185" t="s">
        <v>4</v>
      </c>
      <c r="AK185" t="s">
        <v>5</v>
      </c>
      <c r="AL185">
        <v>5.6355219500000002</v>
      </c>
      <c r="AN185" s="8"/>
      <c r="AP185" t="s">
        <v>6</v>
      </c>
      <c r="AQ185">
        <v>100</v>
      </c>
      <c r="AR185" t="s">
        <v>98</v>
      </c>
      <c r="AS185">
        <v>9.3899159999999995E-2</v>
      </c>
      <c r="AT185" t="s">
        <v>2</v>
      </c>
      <c r="AU185">
        <v>93.899159999999995</v>
      </c>
      <c r="AV185" t="s">
        <v>3</v>
      </c>
      <c r="AW185">
        <v>93899.163</v>
      </c>
      <c r="AX185" t="s">
        <v>4</v>
      </c>
      <c r="AY185" t="s">
        <v>5</v>
      </c>
      <c r="AZ185">
        <v>10.64972219</v>
      </c>
      <c r="BB185" s="8">
        <f>Y185/AZ185</f>
        <v>5.7087117556068376</v>
      </c>
    </row>
    <row r="187" spans="1:54" x14ac:dyDescent="0.3">
      <c r="A187">
        <v>10</v>
      </c>
      <c r="B187" t="s">
        <v>46</v>
      </c>
      <c r="O187" t="s">
        <v>46</v>
      </c>
      <c r="AB187" t="s">
        <v>46</v>
      </c>
      <c r="AP187" t="s">
        <v>46</v>
      </c>
    </row>
    <row r="188" spans="1:54" x14ac:dyDescent="0.3">
      <c r="B188" t="s">
        <v>1</v>
      </c>
      <c r="C188">
        <v>1</v>
      </c>
      <c r="D188" t="s">
        <v>98</v>
      </c>
      <c r="E188">
        <v>3.39881E-2</v>
      </c>
      <c r="F188" t="s">
        <v>2</v>
      </c>
      <c r="G188">
        <v>33.988100000000003</v>
      </c>
      <c r="H188" t="s">
        <v>3</v>
      </c>
      <c r="I188">
        <v>33988.1</v>
      </c>
      <c r="J188" t="s">
        <v>4</v>
      </c>
      <c r="K188" t="s">
        <v>5</v>
      </c>
      <c r="L188">
        <v>29.42206243</v>
      </c>
      <c r="O188" t="s">
        <v>1</v>
      </c>
      <c r="P188">
        <v>1</v>
      </c>
      <c r="Q188" t="s">
        <v>98</v>
      </c>
      <c r="R188">
        <v>3.4530600000000002E-2</v>
      </c>
      <c r="S188" t="s">
        <v>2</v>
      </c>
      <c r="T188">
        <v>34.5306</v>
      </c>
      <c r="U188" t="s">
        <v>3</v>
      </c>
      <c r="V188">
        <v>34530.6</v>
      </c>
      <c r="W188" t="s">
        <v>4</v>
      </c>
      <c r="X188" t="s">
        <v>5</v>
      </c>
      <c r="Y188">
        <v>28.959821139999999</v>
      </c>
      <c r="AB188" t="s">
        <v>1</v>
      </c>
      <c r="AC188">
        <v>1</v>
      </c>
      <c r="AD188" t="s">
        <v>98</v>
      </c>
      <c r="AE188">
        <v>0.20251630000000001</v>
      </c>
      <c r="AF188" t="s">
        <v>2</v>
      </c>
      <c r="AG188">
        <v>202.5163</v>
      </c>
      <c r="AH188" t="s">
        <v>3</v>
      </c>
      <c r="AI188">
        <v>202516.3</v>
      </c>
      <c r="AJ188" t="s">
        <v>4</v>
      </c>
      <c r="AK188" t="s">
        <v>5</v>
      </c>
      <c r="AL188">
        <v>4.9378741399999999</v>
      </c>
      <c r="AN188" s="8"/>
      <c r="AP188" t="s">
        <v>1</v>
      </c>
      <c r="AQ188">
        <v>1</v>
      </c>
      <c r="AR188" t="s">
        <v>98</v>
      </c>
      <c r="AS188">
        <v>0.1932681</v>
      </c>
      <c r="AT188" t="s">
        <v>2</v>
      </c>
      <c r="AU188">
        <v>193.2681</v>
      </c>
      <c r="AV188" t="s">
        <v>3</v>
      </c>
      <c r="AW188">
        <v>193268.1</v>
      </c>
      <c r="AX188" t="s">
        <v>4</v>
      </c>
      <c r="AY188" t="s">
        <v>5</v>
      </c>
      <c r="AZ188">
        <v>5.1741596300000001</v>
      </c>
      <c r="BB188" s="8">
        <f>Y188/AZ188</f>
        <v>5.5970096036638894</v>
      </c>
    </row>
    <row r="189" spans="1:54" x14ac:dyDescent="0.3">
      <c r="B189" t="s">
        <v>6</v>
      </c>
      <c r="C189">
        <v>100</v>
      </c>
      <c r="D189" t="s">
        <v>98</v>
      </c>
      <c r="E189">
        <v>1.53644E-3</v>
      </c>
      <c r="F189" t="s">
        <v>2</v>
      </c>
      <c r="G189">
        <v>1.53644</v>
      </c>
      <c r="H189" t="s">
        <v>3</v>
      </c>
      <c r="I189">
        <v>1536.4359999999999</v>
      </c>
      <c r="J189" t="s">
        <v>4</v>
      </c>
      <c r="K189" t="s">
        <v>5</v>
      </c>
      <c r="L189">
        <v>650.85691822000001</v>
      </c>
      <c r="O189" t="s">
        <v>6</v>
      </c>
      <c r="P189">
        <v>100</v>
      </c>
      <c r="Q189" t="s">
        <v>98</v>
      </c>
      <c r="R189">
        <v>2.4673489999999999E-2</v>
      </c>
      <c r="S189" t="s">
        <v>2</v>
      </c>
      <c r="T189">
        <v>24.673490000000001</v>
      </c>
      <c r="U189" t="s">
        <v>3</v>
      </c>
      <c r="V189">
        <v>24673.487000000001</v>
      </c>
      <c r="W189" t="s">
        <v>4</v>
      </c>
      <c r="X189" t="s">
        <v>5</v>
      </c>
      <c r="Y189">
        <v>40.529334179999999</v>
      </c>
      <c r="AB189" t="s">
        <v>6</v>
      </c>
      <c r="AC189">
        <v>100</v>
      </c>
      <c r="AD189" t="s">
        <v>98</v>
      </c>
      <c r="AE189">
        <v>0.17952986000000001</v>
      </c>
      <c r="AF189" t="s">
        <v>2</v>
      </c>
      <c r="AG189">
        <v>179.52986000000001</v>
      </c>
      <c r="AH189" t="s">
        <v>3</v>
      </c>
      <c r="AI189">
        <v>179529.85800000001</v>
      </c>
      <c r="AJ189" t="s">
        <v>4</v>
      </c>
      <c r="AK189" t="s">
        <v>5</v>
      </c>
      <c r="AL189">
        <v>5.5701041099999999</v>
      </c>
      <c r="AN189" s="8"/>
      <c r="AP189" t="s">
        <v>6</v>
      </c>
      <c r="AQ189">
        <v>100</v>
      </c>
      <c r="AR189" t="s">
        <v>98</v>
      </c>
      <c r="AS189">
        <v>0.10140431</v>
      </c>
      <c r="AT189" t="s">
        <v>2</v>
      </c>
      <c r="AU189">
        <v>101.40431</v>
      </c>
      <c r="AV189" t="s">
        <v>3</v>
      </c>
      <c r="AW189">
        <v>101404.31</v>
      </c>
      <c r="AX189" t="s">
        <v>4</v>
      </c>
      <c r="AY189" t="s">
        <v>5</v>
      </c>
      <c r="AZ189">
        <v>9.8615137799999992</v>
      </c>
      <c r="BB189" s="8">
        <f>Y189/AZ189</f>
        <v>4.109849165571009</v>
      </c>
    </row>
    <row r="191" spans="1:54" x14ac:dyDescent="0.3">
      <c r="A191">
        <v>10</v>
      </c>
      <c r="B191" t="s">
        <v>47</v>
      </c>
      <c r="O191" t="s">
        <v>47</v>
      </c>
      <c r="AB191" t="s">
        <v>47</v>
      </c>
      <c r="AP191" t="s">
        <v>47</v>
      </c>
    </row>
    <row r="192" spans="1:54" x14ac:dyDescent="0.3">
      <c r="B192" t="s">
        <v>1</v>
      </c>
      <c r="C192">
        <v>1</v>
      </c>
      <c r="D192" t="s">
        <v>98</v>
      </c>
      <c r="E192">
        <v>0.20943680000000001</v>
      </c>
      <c r="F192" t="s">
        <v>2</v>
      </c>
      <c r="G192">
        <v>209.43680000000001</v>
      </c>
      <c r="H192" t="s">
        <v>3</v>
      </c>
      <c r="I192">
        <v>209436.79999999999</v>
      </c>
      <c r="J192" t="s">
        <v>4</v>
      </c>
      <c r="K192" t="s">
        <v>5</v>
      </c>
      <c r="L192">
        <v>4.7747100800000002</v>
      </c>
      <c r="O192" t="s">
        <v>1</v>
      </c>
      <c r="P192">
        <v>1</v>
      </c>
      <c r="Q192" t="s">
        <v>98</v>
      </c>
      <c r="R192">
        <v>0.22009219999999999</v>
      </c>
      <c r="S192" t="s">
        <v>2</v>
      </c>
      <c r="T192">
        <v>220.09219999999999</v>
      </c>
      <c r="U192" t="s">
        <v>3</v>
      </c>
      <c r="V192">
        <v>220092.2</v>
      </c>
      <c r="W192" t="s">
        <v>4</v>
      </c>
      <c r="X192" t="s">
        <v>5</v>
      </c>
      <c r="Y192">
        <v>4.5435503800000001</v>
      </c>
      <c r="AB192" t="s">
        <v>1</v>
      </c>
      <c r="AC192">
        <v>1</v>
      </c>
      <c r="AD192" t="s">
        <v>98</v>
      </c>
      <c r="AE192">
        <v>0.38584800000000002</v>
      </c>
      <c r="AF192" t="s">
        <v>2</v>
      </c>
      <c r="AG192">
        <v>385.84800000000001</v>
      </c>
      <c r="AH192" t="s">
        <v>3</v>
      </c>
      <c r="AI192">
        <v>385848</v>
      </c>
      <c r="AJ192" t="s">
        <v>4</v>
      </c>
      <c r="AK192" t="s">
        <v>5</v>
      </c>
      <c r="AL192">
        <v>2.59169414</v>
      </c>
      <c r="AN192" s="8"/>
      <c r="AP192" t="s">
        <v>1</v>
      </c>
      <c r="AQ192">
        <v>1</v>
      </c>
      <c r="AR192" t="s">
        <v>98</v>
      </c>
      <c r="AS192">
        <v>0.37414219999999998</v>
      </c>
      <c r="AT192" t="s">
        <v>2</v>
      </c>
      <c r="AU192">
        <v>374.1422</v>
      </c>
      <c r="AV192" t="s">
        <v>3</v>
      </c>
      <c r="AW192">
        <v>374142.2</v>
      </c>
      <c r="AX192" t="s">
        <v>4</v>
      </c>
      <c r="AY192" t="s">
        <v>5</v>
      </c>
      <c r="AZ192">
        <v>2.6727805600000001</v>
      </c>
      <c r="BB192" s="8">
        <f>Y192/AZ192</f>
        <v>1.6999339369633846</v>
      </c>
    </row>
    <row r="193" spans="1:54" x14ac:dyDescent="0.3">
      <c r="B193" t="s">
        <v>6</v>
      </c>
      <c r="C193">
        <v>100</v>
      </c>
      <c r="D193" t="s">
        <v>98</v>
      </c>
      <c r="E193">
        <v>1.3052599999999999E-3</v>
      </c>
      <c r="F193" t="s">
        <v>2</v>
      </c>
      <c r="G193">
        <v>1.3052600000000001</v>
      </c>
      <c r="H193" t="s">
        <v>3</v>
      </c>
      <c r="I193">
        <v>1305.2639999999999</v>
      </c>
      <c r="J193" t="s">
        <v>4</v>
      </c>
      <c r="K193" t="s">
        <v>5</v>
      </c>
      <c r="L193">
        <v>766.12853798000003</v>
      </c>
      <c r="O193" t="s">
        <v>6</v>
      </c>
      <c r="P193">
        <v>100</v>
      </c>
      <c r="Q193" t="s">
        <v>98</v>
      </c>
      <c r="R193">
        <v>1.7028629999999999E-2</v>
      </c>
      <c r="S193" t="s">
        <v>2</v>
      </c>
      <c r="T193">
        <v>17.02863</v>
      </c>
      <c r="U193" t="s">
        <v>3</v>
      </c>
      <c r="V193">
        <v>17028.627</v>
      </c>
      <c r="W193" t="s">
        <v>4</v>
      </c>
      <c r="X193" t="s">
        <v>5</v>
      </c>
      <c r="Y193">
        <v>58.724640569999998</v>
      </c>
      <c r="AB193" t="s">
        <v>6</v>
      </c>
      <c r="AC193">
        <v>100</v>
      </c>
      <c r="AD193" t="s">
        <v>98</v>
      </c>
      <c r="AE193">
        <v>3.3824529999999998E-2</v>
      </c>
      <c r="AF193" t="s">
        <v>2</v>
      </c>
      <c r="AG193">
        <v>33.824530000000003</v>
      </c>
      <c r="AH193" t="s">
        <v>3</v>
      </c>
      <c r="AI193">
        <v>33824.534</v>
      </c>
      <c r="AJ193" t="s">
        <v>4</v>
      </c>
      <c r="AK193" t="s">
        <v>5</v>
      </c>
      <c r="AL193">
        <v>29.5643393</v>
      </c>
      <c r="AN193" s="8"/>
      <c r="AP193" t="s">
        <v>6</v>
      </c>
      <c r="AQ193">
        <v>100</v>
      </c>
      <c r="AR193" t="s">
        <v>98</v>
      </c>
      <c r="AS193">
        <v>2.9416100000000001E-2</v>
      </c>
      <c r="AT193" t="s">
        <v>2</v>
      </c>
      <c r="AU193">
        <v>29.4161</v>
      </c>
      <c r="AV193" t="s">
        <v>3</v>
      </c>
      <c r="AW193">
        <v>29416.095000000001</v>
      </c>
      <c r="AX193" t="s">
        <v>4</v>
      </c>
      <c r="AY193" t="s">
        <v>5</v>
      </c>
      <c r="AZ193">
        <v>33.994994920000003</v>
      </c>
      <c r="BB193" s="8">
        <f>Y193/AZ193</f>
        <v>1.7274496056903659</v>
      </c>
    </row>
    <row r="195" spans="1:54" x14ac:dyDescent="0.3">
      <c r="A195">
        <v>10</v>
      </c>
      <c r="B195" t="s">
        <v>48</v>
      </c>
      <c r="O195" t="s">
        <v>48</v>
      </c>
      <c r="AB195" t="s">
        <v>48</v>
      </c>
      <c r="AP195" t="s">
        <v>48</v>
      </c>
    </row>
    <row r="196" spans="1:54" x14ac:dyDescent="0.3">
      <c r="B196" t="s">
        <v>1</v>
      </c>
      <c r="C196">
        <v>1</v>
      </c>
      <c r="D196" t="s">
        <v>98</v>
      </c>
      <c r="E196">
        <v>3.7867600000000001E-2</v>
      </c>
      <c r="F196" t="s">
        <v>2</v>
      </c>
      <c r="G196">
        <v>37.867600000000003</v>
      </c>
      <c r="H196" t="s">
        <v>3</v>
      </c>
      <c r="I196">
        <v>37867.599999999999</v>
      </c>
      <c r="J196" t="s">
        <v>4</v>
      </c>
      <c r="K196" t="s">
        <v>5</v>
      </c>
      <c r="L196">
        <v>26.40779981</v>
      </c>
      <c r="O196" t="s">
        <v>1</v>
      </c>
      <c r="P196">
        <v>1</v>
      </c>
      <c r="Q196" t="s">
        <v>98</v>
      </c>
      <c r="R196">
        <v>3.98441E-2</v>
      </c>
      <c r="S196" t="s">
        <v>2</v>
      </c>
      <c r="T196">
        <v>39.844099999999997</v>
      </c>
      <c r="U196" t="s">
        <v>3</v>
      </c>
      <c r="V196">
        <v>39844.1</v>
      </c>
      <c r="W196" t="s">
        <v>4</v>
      </c>
      <c r="X196" t="s">
        <v>5</v>
      </c>
      <c r="Y196">
        <v>25.097818749999998</v>
      </c>
      <c r="AB196" t="s">
        <v>1</v>
      </c>
      <c r="AC196">
        <v>1</v>
      </c>
      <c r="AD196" t="s">
        <v>98</v>
      </c>
      <c r="AE196">
        <v>7.3410199999999995E-2</v>
      </c>
      <c r="AF196" t="s">
        <v>2</v>
      </c>
      <c r="AG196">
        <v>73.410200000000003</v>
      </c>
      <c r="AH196" t="s">
        <v>3</v>
      </c>
      <c r="AI196">
        <v>73410.2</v>
      </c>
      <c r="AJ196" t="s">
        <v>4</v>
      </c>
      <c r="AK196" t="s">
        <v>5</v>
      </c>
      <c r="AL196">
        <v>13.62208521</v>
      </c>
      <c r="AN196" s="8"/>
      <c r="AP196" t="s">
        <v>1</v>
      </c>
      <c r="AQ196">
        <v>1</v>
      </c>
      <c r="AR196" t="s">
        <v>98</v>
      </c>
      <c r="AS196">
        <v>7.4763899999999994E-2</v>
      </c>
      <c r="AT196" t="s">
        <v>2</v>
      </c>
      <c r="AU196">
        <v>74.763900000000007</v>
      </c>
      <c r="AV196" t="s">
        <v>3</v>
      </c>
      <c r="AW196">
        <v>74763.899999999994</v>
      </c>
      <c r="AX196" t="s">
        <v>4</v>
      </c>
      <c r="AY196" t="s">
        <v>5</v>
      </c>
      <c r="AZ196">
        <v>13.375439220000001</v>
      </c>
      <c r="BB196" s="8">
        <f>Y196/AZ196</f>
        <v>1.8764108106799051</v>
      </c>
    </row>
    <row r="197" spans="1:54" x14ac:dyDescent="0.3">
      <c r="B197" t="s">
        <v>6</v>
      </c>
      <c r="C197">
        <v>100</v>
      </c>
      <c r="D197" t="s">
        <v>98</v>
      </c>
      <c r="E197">
        <v>1.9622200000000002E-3</v>
      </c>
      <c r="F197" t="s">
        <v>2</v>
      </c>
      <c r="G197">
        <v>1.9622200000000001</v>
      </c>
      <c r="H197" t="s">
        <v>3</v>
      </c>
      <c r="I197">
        <v>1962.2170000000001</v>
      </c>
      <c r="J197" t="s">
        <v>4</v>
      </c>
      <c r="K197" t="s">
        <v>5</v>
      </c>
      <c r="L197">
        <v>509.62763038000003</v>
      </c>
      <c r="O197" t="s">
        <v>6</v>
      </c>
      <c r="P197">
        <v>100</v>
      </c>
      <c r="Q197" t="s">
        <v>98</v>
      </c>
      <c r="R197">
        <v>2.6405789999999998E-2</v>
      </c>
      <c r="S197" t="s">
        <v>2</v>
      </c>
      <c r="T197">
        <v>26.40579</v>
      </c>
      <c r="U197" t="s">
        <v>3</v>
      </c>
      <c r="V197">
        <v>26405.793000000001</v>
      </c>
      <c r="W197" t="s">
        <v>4</v>
      </c>
      <c r="X197" t="s">
        <v>5</v>
      </c>
      <c r="Y197">
        <v>37.870477889999997</v>
      </c>
      <c r="AB197" t="s">
        <v>6</v>
      </c>
      <c r="AC197">
        <v>100</v>
      </c>
      <c r="AD197" t="s">
        <v>98</v>
      </c>
      <c r="AE197">
        <v>3.510692E-2</v>
      </c>
      <c r="AF197" t="s">
        <v>2</v>
      </c>
      <c r="AG197">
        <v>35.106920000000002</v>
      </c>
      <c r="AH197" t="s">
        <v>3</v>
      </c>
      <c r="AI197">
        <v>35106.923999999999</v>
      </c>
      <c r="AJ197" t="s">
        <v>4</v>
      </c>
      <c r="AK197" t="s">
        <v>5</v>
      </c>
      <c r="AL197">
        <v>28.484409509999999</v>
      </c>
      <c r="AN197" s="8"/>
      <c r="AP197" t="s">
        <v>6</v>
      </c>
      <c r="AQ197">
        <v>100</v>
      </c>
      <c r="AR197" t="s">
        <v>98</v>
      </c>
      <c r="AS197">
        <v>3.5377270000000002E-2</v>
      </c>
      <c r="AT197" t="s">
        <v>2</v>
      </c>
      <c r="AU197">
        <v>35.377270000000003</v>
      </c>
      <c r="AV197" t="s">
        <v>3</v>
      </c>
      <c r="AW197">
        <v>35377.267999999996</v>
      </c>
      <c r="AX197" t="s">
        <v>4</v>
      </c>
      <c r="AY197" t="s">
        <v>5</v>
      </c>
      <c r="AZ197">
        <v>28.266738969999999</v>
      </c>
      <c r="BB197" s="8">
        <f>Y197/AZ197</f>
        <v>1.3397540455654477</v>
      </c>
    </row>
    <row r="199" spans="1:54" x14ac:dyDescent="0.3">
      <c r="A199">
        <v>10</v>
      </c>
      <c r="B199" t="s">
        <v>45</v>
      </c>
      <c r="O199" t="s">
        <v>45</v>
      </c>
      <c r="AB199" t="s">
        <v>45</v>
      </c>
      <c r="AP199" t="s">
        <v>45</v>
      </c>
    </row>
    <row r="200" spans="1:54" x14ac:dyDescent="0.3">
      <c r="B200" t="s">
        <v>1</v>
      </c>
      <c r="C200">
        <v>1</v>
      </c>
      <c r="D200" t="s">
        <v>98</v>
      </c>
      <c r="E200">
        <v>0.3258742</v>
      </c>
      <c r="F200" t="s">
        <v>2</v>
      </c>
      <c r="G200">
        <v>325.87419999999997</v>
      </c>
      <c r="H200" t="s">
        <v>3</v>
      </c>
      <c r="I200">
        <v>325874.2</v>
      </c>
      <c r="J200" t="s">
        <v>4</v>
      </c>
      <c r="K200" t="s">
        <v>5</v>
      </c>
      <c r="L200">
        <v>3.06866883</v>
      </c>
      <c r="O200" t="s">
        <v>1</v>
      </c>
      <c r="P200">
        <v>1</v>
      </c>
      <c r="Q200" t="s">
        <v>98</v>
      </c>
      <c r="R200">
        <v>0.33293230000000001</v>
      </c>
      <c r="S200" t="s">
        <v>2</v>
      </c>
      <c r="T200">
        <v>332.9323</v>
      </c>
      <c r="U200" t="s">
        <v>3</v>
      </c>
      <c r="V200">
        <v>332932.3</v>
      </c>
      <c r="W200" t="s">
        <v>4</v>
      </c>
      <c r="X200" t="s">
        <v>5</v>
      </c>
      <c r="Y200">
        <v>3.0036136500000001</v>
      </c>
      <c r="AB200" t="s">
        <v>1</v>
      </c>
      <c r="AC200">
        <v>1</v>
      </c>
      <c r="AD200" t="s">
        <v>98</v>
      </c>
      <c r="AE200">
        <v>0.4304287</v>
      </c>
      <c r="AF200" t="s">
        <v>2</v>
      </c>
      <c r="AG200">
        <v>430.42869999999999</v>
      </c>
      <c r="AH200" t="s">
        <v>3</v>
      </c>
      <c r="AI200">
        <v>430428.7</v>
      </c>
      <c r="AJ200" t="s">
        <v>4</v>
      </c>
      <c r="AK200" t="s">
        <v>5</v>
      </c>
      <c r="AL200">
        <v>2.3232651500000001</v>
      </c>
      <c r="AN200" s="8"/>
      <c r="AP200" t="s">
        <v>1</v>
      </c>
      <c r="AQ200">
        <v>1</v>
      </c>
      <c r="AR200" t="s">
        <v>98</v>
      </c>
      <c r="AS200">
        <v>0.42617440000000001</v>
      </c>
      <c r="AT200" t="s">
        <v>2</v>
      </c>
      <c r="AU200">
        <v>426.17439999999999</v>
      </c>
      <c r="AV200" t="s">
        <v>3</v>
      </c>
      <c r="AW200">
        <v>426174.4</v>
      </c>
      <c r="AX200" t="s">
        <v>4</v>
      </c>
      <c r="AY200" t="s">
        <v>5</v>
      </c>
      <c r="AZ200">
        <v>2.3464572299999999</v>
      </c>
      <c r="BB200" s="8">
        <f>Y200/AZ200</f>
        <v>1.2800632424056586</v>
      </c>
    </row>
    <row r="201" spans="1:54" x14ac:dyDescent="0.3">
      <c r="B201" t="s">
        <v>6</v>
      </c>
      <c r="C201">
        <v>100</v>
      </c>
      <c r="D201" t="s">
        <v>98</v>
      </c>
      <c r="E201">
        <v>1.0528899999999999E-3</v>
      </c>
      <c r="F201" t="s">
        <v>2</v>
      </c>
      <c r="G201">
        <v>1.0528900000000001</v>
      </c>
      <c r="H201" t="s">
        <v>3</v>
      </c>
      <c r="I201">
        <v>1052.8879999999999</v>
      </c>
      <c r="J201" t="s">
        <v>4</v>
      </c>
      <c r="K201" t="s">
        <v>5</v>
      </c>
      <c r="L201">
        <v>949.76863635999996</v>
      </c>
      <c r="O201" t="s">
        <v>6</v>
      </c>
      <c r="P201">
        <v>100</v>
      </c>
      <c r="Q201" t="s">
        <v>98</v>
      </c>
      <c r="R201">
        <v>1.737238E-2</v>
      </c>
      <c r="S201" t="s">
        <v>2</v>
      </c>
      <c r="T201">
        <v>17.37238</v>
      </c>
      <c r="U201" t="s">
        <v>3</v>
      </c>
      <c r="V201">
        <v>17372.382000000001</v>
      </c>
      <c r="W201" t="s">
        <v>4</v>
      </c>
      <c r="X201" t="s">
        <v>5</v>
      </c>
      <c r="Y201">
        <v>57.562630159999998</v>
      </c>
      <c r="AB201" t="s">
        <v>6</v>
      </c>
      <c r="AC201">
        <v>100</v>
      </c>
      <c r="AD201" t="s">
        <v>98</v>
      </c>
      <c r="AE201">
        <v>0.17806137999999999</v>
      </c>
      <c r="AF201" t="s">
        <v>2</v>
      </c>
      <c r="AG201">
        <v>178.06138000000001</v>
      </c>
      <c r="AH201" t="s">
        <v>3</v>
      </c>
      <c r="AI201">
        <v>178061.37899999999</v>
      </c>
      <c r="AJ201" t="s">
        <v>4</v>
      </c>
      <c r="AK201" t="s">
        <v>5</v>
      </c>
      <c r="AL201">
        <v>5.6160409700000002</v>
      </c>
      <c r="AN201" s="8"/>
      <c r="AP201" t="s">
        <v>6</v>
      </c>
      <c r="AQ201">
        <v>100</v>
      </c>
      <c r="AR201" t="s">
        <v>98</v>
      </c>
      <c r="AS201">
        <v>9.3575619999999998E-2</v>
      </c>
      <c r="AT201" t="s">
        <v>2</v>
      </c>
      <c r="AU201">
        <v>93.575620000000001</v>
      </c>
      <c r="AV201" t="s">
        <v>3</v>
      </c>
      <c r="AW201">
        <v>93575.619000000006</v>
      </c>
      <c r="AX201" t="s">
        <v>4</v>
      </c>
      <c r="AY201" t="s">
        <v>5</v>
      </c>
      <c r="AZ201">
        <v>10.686544319999999</v>
      </c>
      <c r="BB201" s="8">
        <f>Y201/AZ201</f>
        <v>5.3864587500255645</v>
      </c>
    </row>
    <row r="203" spans="1:54" x14ac:dyDescent="0.3">
      <c r="A203">
        <v>10</v>
      </c>
      <c r="B203" t="s">
        <v>46</v>
      </c>
      <c r="O203" t="s">
        <v>46</v>
      </c>
      <c r="AB203" t="s">
        <v>46</v>
      </c>
      <c r="AP203" t="s">
        <v>46</v>
      </c>
    </row>
    <row r="204" spans="1:54" x14ac:dyDescent="0.3">
      <c r="B204" t="s">
        <v>1</v>
      </c>
      <c r="C204">
        <v>1</v>
      </c>
      <c r="D204" t="s">
        <v>98</v>
      </c>
      <c r="E204">
        <v>3.37089E-2</v>
      </c>
      <c r="F204" t="s">
        <v>2</v>
      </c>
      <c r="G204">
        <v>33.7089</v>
      </c>
      <c r="H204" t="s">
        <v>3</v>
      </c>
      <c r="I204">
        <v>33708.9</v>
      </c>
      <c r="J204" t="s">
        <v>4</v>
      </c>
      <c r="K204" t="s">
        <v>5</v>
      </c>
      <c r="L204">
        <v>29.66575593</v>
      </c>
      <c r="O204" t="s">
        <v>1</v>
      </c>
      <c r="P204">
        <v>1</v>
      </c>
      <c r="Q204" t="s">
        <v>98</v>
      </c>
      <c r="R204">
        <v>3.4067500000000001E-2</v>
      </c>
      <c r="S204" t="s">
        <v>2</v>
      </c>
      <c r="T204">
        <v>34.067500000000003</v>
      </c>
      <c r="U204" t="s">
        <v>3</v>
      </c>
      <c r="V204">
        <v>34067.5</v>
      </c>
      <c r="W204" t="s">
        <v>4</v>
      </c>
      <c r="X204" t="s">
        <v>5</v>
      </c>
      <c r="Y204">
        <v>29.353489400000001</v>
      </c>
      <c r="AB204" t="s">
        <v>1</v>
      </c>
      <c r="AC204">
        <v>1</v>
      </c>
      <c r="AD204" t="s">
        <v>98</v>
      </c>
      <c r="AE204">
        <v>0.20339270000000001</v>
      </c>
      <c r="AF204" t="s">
        <v>2</v>
      </c>
      <c r="AG204">
        <v>203.39269999999999</v>
      </c>
      <c r="AH204" t="s">
        <v>3</v>
      </c>
      <c r="AI204">
        <v>203392.7</v>
      </c>
      <c r="AJ204" t="s">
        <v>4</v>
      </c>
      <c r="AK204" t="s">
        <v>5</v>
      </c>
      <c r="AL204">
        <v>4.9165973000000003</v>
      </c>
      <c r="AN204" s="8"/>
      <c r="AP204" t="s">
        <v>1</v>
      </c>
      <c r="AQ204">
        <v>1</v>
      </c>
      <c r="AR204" t="s">
        <v>98</v>
      </c>
      <c r="AS204">
        <v>0.1939466</v>
      </c>
      <c r="AT204" t="s">
        <v>2</v>
      </c>
      <c r="AU204">
        <v>193.94659999999999</v>
      </c>
      <c r="AV204" t="s">
        <v>3</v>
      </c>
      <c r="AW204">
        <v>193946.6</v>
      </c>
      <c r="AX204" t="s">
        <v>4</v>
      </c>
      <c r="AY204" t="s">
        <v>5</v>
      </c>
      <c r="AZ204">
        <v>5.1560584199999999</v>
      </c>
      <c r="BB204" s="8">
        <f>Y204/AZ204</f>
        <v>5.6930094674916427</v>
      </c>
    </row>
    <row r="205" spans="1:54" x14ac:dyDescent="0.3">
      <c r="B205" t="s">
        <v>6</v>
      </c>
      <c r="C205">
        <v>100</v>
      </c>
      <c r="D205" t="s">
        <v>98</v>
      </c>
      <c r="E205">
        <v>1.5831199999999999E-3</v>
      </c>
      <c r="F205" t="s">
        <v>2</v>
      </c>
      <c r="G205">
        <v>1.5831200000000001</v>
      </c>
      <c r="H205" t="s">
        <v>3</v>
      </c>
      <c r="I205">
        <v>1583.1189999999999</v>
      </c>
      <c r="J205" t="s">
        <v>4</v>
      </c>
      <c r="K205" t="s">
        <v>5</v>
      </c>
      <c r="L205">
        <v>631.66445479000004</v>
      </c>
      <c r="O205" t="s">
        <v>6</v>
      </c>
      <c r="P205">
        <v>100</v>
      </c>
      <c r="Q205" t="s">
        <v>98</v>
      </c>
      <c r="R205">
        <v>2.4841740000000001E-2</v>
      </c>
      <c r="S205" t="s">
        <v>2</v>
      </c>
      <c r="T205">
        <v>24.841740000000001</v>
      </c>
      <c r="U205" t="s">
        <v>3</v>
      </c>
      <c r="V205">
        <v>24841.736000000001</v>
      </c>
      <c r="W205" t="s">
        <v>4</v>
      </c>
      <c r="X205" t="s">
        <v>5</v>
      </c>
      <c r="Y205">
        <v>40.254835649999997</v>
      </c>
      <c r="AB205" t="s">
        <v>6</v>
      </c>
      <c r="AC205">
        <v>100</v>
      </c>
      <c r="AD205" t="s">
        <v>98</v>
      </c>
      <c r="AE205">
        <v>0.17956346000000001</v>
      </c>
      <c r="AF205" t="s">
        <v>2</v>
      </c>
      <c r="AG205">
        <v>179.56345999999999</v>
      </c>
      <c r="AH205" t="s">
        <v>3</v>
      </c>
      <c r="AI205">
        <v>179563.459</v>
      </c>
      <c r="AJ205" t="s">
        <v>4</v>
      </c>
      <c r="AK205" t="s">
        <v>5</v>
      </c>
      <c r="AL205">
        <v>5.5690618000000001</v>
      </c>
      <c r="AN205" s="8"/>
      <c r="AP205" t="s">
        <v>6</v>
      </c>
      <c r="AQ205">
        <v>100</v>
      </c>
      <c r="AR205" t="s">
        <v>98</v>
      </c>
      <c r="AS205">
        <v>0.10157644</v>
      </c>
      <c r="AT205" t="s">
        <v>2</v>
      </c>
      <c r="AU205">
        <v>101.57644000000001</v>
      </c>
      <c r="AV205" t="s">
        <v>3</v>
      </c>
      <c r="AW205">
        <v>101576.435</v>
      </c>
      <c r="AX205" t="s">
        <v>4</v>
      </c>
      <c r="AY205" t="s">
        <v>5</v>
      </c>
      <c r="AZ205">
        <v>9.8448030800000002</v>
      </c>
      <c r="BB205" s="8">
        <f>Y205/AZ205</f>
        <v>4.0889426962514719</v>
      </c>
    </row>
    <row r="207" spans="1:54" x14ac:dyDescent="0.3">
      <c r="A207">
        <v>10</v>
      </c>
      <c r="B207" t="s">
        <v>49</v>
      </c>
      <c r="O207" t="s">
        <v>49</v>
      </c>
      <c r="AB207" t="s">
        <v>49</v>
      </c>
      <c r="AP207" t="s">
        <v>49</v>
      </c>
    </row>
    <row r="208" spans="1:54" x14ac:dyDescent="0.3">
      <c r="B208" t="s">
        <v>1</v>
      </c>
      <c r="C208">
        <v>1</v>
      </c>
      <c r="D208" t="s">
        <v>98</v>
      </c>
      <c r="E208">
        <v>0.22220680000000001</v>
      </c>
      <c r="F208" t="s">
        <v>2</v>
      </c>
      <c r="G208">
        <v>222.20679999999999</v>
      </c>
      <c r="H208" t="s">
        <v>3</v>
      </c>
      <c r="I208">
        <v>222206.8</v>
      </c>
      <c r="J208" t="s">
        <v>4</v>
      </c>
      <c r="K208" t="s">
        <v>5</v>
      </c>
      <c r="L208">
        <v>4.5003123199999999</v>
      </c>
      <c r="O208" t="s">
        <v>1</v>
      </c>
      <c r="P208">
        <v>1</v>
      </c>
      <c r="Q208" t="s">
        <v>98</v>
      </c>
      <c r="R208">
        <v>0.22808519999999999</v>
      </c>
      <c r="S208" t="s">
        <v>2</v>
      </c>
      <c r="T208">
        <v>228.08519999999999</v>
      </c>
      <c r="U208" t="s">
        <v>3</v>
      </c>
      <c r="V208">
        <v>228085.2</v>
      </c>
      <c r="W208" t="s">
        <v>4</v>
      </c>
      <c r="X208" t="s">
        <v>5</v>
      </c>
      <c r="Y208">
        <v>4.3843265599999999</v>
      </c>
      <c r="AB208" t="s">
        <v>1</v>
      </c>
      <c r="AC208">
        <v>1</v>
      </c>
      <c r="AD208" t="s">
        <v>98</v>
      </c>
      <c r="AE208">
        <v>0.38444319999999998</v>
      </c>
      <c r="AF208" t="s">
        <v>2</v>
      </c>
      <c r="AG208">
        <v>384.44319999999999</v>
      </c>
      <c r="AH208" t="s">
        <v>3</v>
      </c>
      <c r="AI208">
        <v>384443.2</v>
      </c>
      <c r="AJ208" t="s">
        <v>4</v>
      </c>
      <c r="AK208" t="s">
        <v>5</v>
      </c>
      <c r="AL208">
        <v>2.6011644899999999</v>
      </c>
      <c r="AN208" s="8"/>
      <c r="AP208" t="s">
        <v>1</v>
      </c>
      <c r="AQ208">
        <v>1</v>
      </c>
      <c r="AR208" t="s">
        <v>98</v>
      </c>
      <c r="AS208">
        <v>0.37232759999999998</v>
      </c>
      <c r="AT208" t="s">
        <v>2</v>
      </c>
      <c r="AU208">
        <v>372.32760000000002</v>
      </c>
      <c r="AV208" t="s">
        <v>3</v>
      </c>
      <c r="AW208">
        <v>372327.6</v>
      </c>
      <c r="AX208" t="s">
        <v>4</v>
      </c>
      <c r="AY208" t="s">
        <v>5</v>
      </c>
      <c r="AZ208">
        <v>2.6858067999999999</v>
      </c>
      <c r="BB208" s="8">
        <f>Y208/AZ208</f>
        <v>1.6324057858517598</v>
      </c>
    </row>
    <row r="209" spans="1:54" x14ac:dyDescent="0.3">
      <c r="B209" t="s">
        <v>6</v>
      </c>
      <c r="C209">
        <v>100</v>
      </c>
      <c r="D209" t="s">
        <v>98</v>
      </c>
      <c r="E209">
        <v>1.1525299999999999E-3</v>
      </c>
      <c r="F209" t="s">
        <v>2</v>
      </c>
      <c r="G209">
        <v>1.1525300000000001</v>
      </c>
      <c r="H209" t="s">
        <v>3</v>
      </c>
      <c r="I209">
        <v>1152.5319999999999</v>
      </c>
      <c r="J209" t="s">
        <v>4</v>
      </c>
      <c r="K209" t="s">
        <v>5</v>
      </c>
      <c r="L209">
        <v>867.65486771999997</v>
      </c>
      <c r="O209" t="s">
        <v>6</v>
      </c>
      <c r="P209">
        <v>100</v>
      </c>
      <c r="Q209" t="s">
        <v>98</v>
      </c>
      <c r="R209">
        <v>1.7228070000000002E-2</v>
      </c>
      <c r="S209" t="s">
        <v>2</v>
      </c>
      <c r="T209">
        <v>17.228069999999999</v>
      </c>
      <c r="U209" t="s">
        <v>3</v>
      </c>
      <c r="V209">
        <v>17228.071</v>
      </c>
      <c r="W209" t="s">
        <v>4</v>
      </c>
      <c r="X209" t="s">
        <v>5</v>
      </c>
      <c r="Y209">
        <v>58.044803739999999</v>
      </c>
      <c r="AB209" t="s">
        <v>6</v>
      </c>
      <c r="AC209">
        <v>100</v>
      </c>
      <c r="AD209" t="s">
        <v>98</v>
      </c>
      <c r="AE209">
        <v>3.3681820000000001E-2</v>
      </c>
      <c r="AF209" t="s">
        <v>2</v>
      </c>
      <c r="AG209">
        <v>33.681820000000002</v>
      </c>
      <c r="AH209" t="s">
        <v>3</v>
      </c>
      <c r="AI209">
        <v>33681.817999999999</v>
      </c>
      <c r="AJ209" t="s">
        <v>4</v>
      </c>
      <c r="AK209" t="s">
        <v>5</v>
      </c>
      <c r="AL209">
        <v>29.689608799999998</v>
      </c>
      <c r="AN209" s="8"/>
      <c r="AP209" t="s">
        <v>6</v>
      </c>
      <c r="AQ209">
        <v>100</v>
      </c>
      <c r="AR209" t="s">
        <v>98</v>
      </c>
      <c r="AS209">
        <v>2.9303429999999998E-2</v>
      </c>
      <c r="AT209" t="s">
        <v>2</v>
      </c>
      <c r="AU209">
        <v>29.303429999999999</v>
      </c>
      <c r="AV209" t="s">
        <v>3</v>
      </c>
      <c r="AW209">
        <v>29303.424999999999</v>
      </c>
      <c r="AX209" t="s">
        <v>4</v>
      </c>
      <c r="AY209" t="s">
        <v>5</v>
      </c>
      <c r="AZ209">
        <v>34.125703739999999</v>
      </c>
      <c r="BB209" s="8">
        <f>Y209/AZ209</f>
        <v>1.7009115528352765</v>
      </c>
    </row>
    <row r="211" spans="1:54" x14ac:dyDescent="0.3">
      <c r="A211">
        <v>10</v>
      </c>
      <c r="B211" t="s">
        <v>50</v>
      </c>
      <c r="O211" t="s">
        <v>50</v>
      </c>
      <c r="AB211" t="s">
        <v>50</v>
      </c>
      <c r="AP211" t="s">
        <v>50</v>
      </c>
    </row>
    <row r="212" spans="1:54" x14ac:dyDescent="0.3">
      <c r="B212" t="s">
        <v>1</v>
      </c>
      <c r="C212">
        <v>1</v>
      </c>
      <c r="D212" t="s">
        <v>98</v>
      </c>
      <c r="E212">
        <v>2.9959300000000001E-2</v>
      </c>
      <c r="F212" t="s">
        <v>2</v>
      </c>
      <c r="G212">
        <v>29.959299999999999</v>
      </c>
      <c r="H212" t="s">
        <v>3</v>
      </c>
      <c r="I212">
        <v>29959.3</v>
      </c>
      <c r="J212" t="s">
        <v>4</v>
      </c>
      <c r="K212" t="s">
        <v>5</v>
      </c>
      <c r="L212">
        <v>33.378616989999998</v>
      </c>
      <c r="O212" t="s">
        <v>1</v>
      </c>
      <c r="P212">
        <v>1</v>
      </c>
      <c r="Q212" t="s">
        <v>98</v>
      </c>
      <c r="R212">
        <v>3.1536500000000002E-2</v>
      </c>
      <c r="S212" t="s">
        <v>2</v>
      </c>
      <c r="T212">
        <v>31.5365</v>
      </c>
      <c r="U212" t="s">
        <v>3</v>
      </c>
      <c r="V212">
        <v>31536.5</v>
      </c>
      <c r="W212" t="s">
        <v>4</v>
      </c>
      <c r="X212" t="s">
        <v>5</v>
      </c>
      <c r="Y212">
        <v>31.70928924</v>
      </c>
      <c r="AB212" t="s">
        <v>1</v>
      </c>
      <c r="AC212">
        <v>1</v>
      </c>
      <c r="AD212" t="s">
        <v>98</v>
      </c>
      <c r="AE212">
        <v>6.7138699999999996E-2</v>
      </c>
      <c r="AF212" t="s">
        <v>2</v>
      </c>
      <c r="AG212">
        <v>67.1387</v>
      </c>
      <c r="AH212" t="s">
        <v>3</v>
      </c>
      <c r="AI212">
        <v>67138.7</v>
      </c>
      <c r="AJ212" t="s">
        <v>4</v>
      </c>
      <c r="AK212" t="s">
        <v>5</v>
      </c>
      <c r="AL212">
        <v>14.89453922</v>
      </c>
      <c r="AN212" s="8"/>
      <c r="AP212" t="s">
        <v>1</v>
      </c>
      <c r="AQ212">
        <v>1</v>
      </c>
      <c r="AR212" t="s">
        <v>98</v>
      </c>
      <c r="AS212">
        <v>6.7307599999999995E-2</v>
      </c>
      <c r="AT212" t="s">
        <v>2</v>
      </c>
      <c r="AU212">
        <v>67.307599999999994</v>
      </c>
      <c r="AV212" t="s">
        <v>3</v>
      </c>
      <c r="AW212">
        <v>67307.600000000006</v>
      </c>
      <c r="AX212" t="s">
        <v>4</v>
      </c>
      <c r="AY212" t="s">
        <v>5</v>
      </c>
      <c r="AZ212">
        <v>14.857163229999999</v>
      </c>
      <c r="BB212" s="8">
        <f>Y212/AZ212</f>
        <v>2.1342761568353583</v>
      </c>
    </row>
    <row r="213" spans="1:54" x14ac:dyDescent="0.3">
      <c r="B213" t="s">
        <v>6</v>
      </c>
      <c r="C213">
        <v>100</v>
      </c>
      <c r="D213" t="s">
        <v>98</v>
      </c>
      <c r="E213">
        <v>2.0292399999999999E-3</v>
      </c>
      <c r="F213" t="s">
        <v>2</v>
      </c>
      <c r="G213">
        <v>2.0292400000000002</v>
      </c>
      <c r="H213" t="s">
        <v>3</v>
      </c>
      <c r="I213">
        <v>2029.242</v>
      </c>
      <c r="J213" t="s">
        <v>4</v>
      </c>
      <c r="K213" t="s">
        <v>5</v>
      </c>
      <c r="L213">
        <v>492.79484654999999</v>
      </c>
      <c r="O213" t="s">
        <v>6</v>
      </c>
      <c r="P213">
        <v>100</v>
      </c>
      <c r="Q213" t="s">
        <v>98</v>
      </c>
      <c r="R213">
        <v>2.6605670000000001E-2</v>
      </c>
      <c r="S213" t="s">
        <v>2</v>
      </c>
      <c r="T213">
        <v>26.60567</v>
      </c>
      <c r="U213" t="s">
        <v>3</v>
      </c>
      <c r="V213">
        <v>26605.670999999998</v>
      </c>
      <c r="W213" t="s">
        <v>4</v>
      </c>
      <c r="X213" t="s">
        <v>5</v>
      </c>
      <c r="Y213">
        <v>37.585971800000003</v>
      </c>
      <c r="AB213" t="s">
        <v>6</v>
      </c>
      <c r="AC213">
        <v>100</v>
      </c>
      <c r="AD213" t="s">
        <v>98</v>
      </c>
      <c r="AE213">
        <v>3.4928140000000003E-2</v>
      </c>
      <c r="AF213" t="s">
        <v>2</v>
      </c>
      <c r="AG213">
        <v>34.928139999999999</v>
      </c>
      <c r="AH213" t="s">
        <v>3</v>
      </c>
      <c r="AI213">
        <v>34928.144999999997</v>
      </c>
      <c r="AJ213" t="s">
        <v>4</v>
      </c>
      <c r="AK213" t="s">
        <v>5</v>
      </c>
      <c r="AL213">
        <v>28.630206390000001</v>
      </c>
      <c r="AN213" s="8"/>
      <c r="AP213" t="s">
        <v>6</v>
      </c>
      <c r="AQ213">
        <v>100</v>
      </c>
      <c r="AR213" t="s">
        <v>98</v>
      </c>
      <c r="AS213">
        <v>3.8256419999999999E-2</v>
      </c>
      <c r="AT213" t="s">
        <v>2</v>
      </c>
      <c r="AU213">
        <v>38.256419999999999</v>
      </c>
      <c r="AV213" t="s">
        <v>3</v>
      </c>
      <c r="AW213">
        <v>38256.415999999997</v>
      </c>
      <c r="AX213" t="s">
        <v>4</v>
      </c>
      <c r="AY213" t="s">
        <v>5</v>
      </c>
      <c r="AZ213">
        <v>26.139406260000001</v>
      </c>
      <c r="BB213" s="8">
        <f>Y213/AZ213</f>
        <v>1.4379045731239957</v>
      </c>
    </row>
    <row r="215" spans="1:54" x14ac:dyDescent="0.3">
      <c r="A215">
        <v>11</v>
      </c>
      <c r="B215" t="s">
        <v>51</v>
      </c>
      <c r="O215" t="s">
        <v>51</v>
      </c>
      <c r="AB215" t="s">
        <v>51</v>
      </c>
      <c r="AP215" t="s">
        <v>51</v>
      </c>
    </row>
    <row r="216" spans="1:54" x14ac:dyDescent="0.3">
      <c r="B216" t="s">
        <v>1</v>
      </c>
      <c r="C216">
        <v>1</v>
      </c>
      <c r="D216" t="s">
        <v>98</v>
      </c>
      <c r="E216">
        <v>0.29322280000000001</v>
      </c>
      <c r="F216" t="s">
        <v>2</v>
      </c>
      <c r="G216">
        <v>293.22280000000001</v>
      </c>
      <c r="H216" t="s">
        <v>3</v>
      </c>
      <c r="I216">
        <v>293222.8</v>
      </c>
      <c r="J216" t="s">
        <v>4</v>
      </c>
      <c r="K216" t="s">
        <v>5</v>
      </c>
      <c r="L216">
        <v>3.4103759999999999</v>
      </c>
      <c r="O216" t="s">
        <v>1</v>
      </c>
      <c r="P216">
        <v>1</v>
      </c>
      <c r="Q216" t="s">
        <v>98</v>
      </c>
      <c r="R216">
        <v>0.2973363</v>
      </c>
      <c r="S216" t="s">
        <v>2</v>
      </c>
      <c r="T216">
        <v>297.33629999999999</v>
      </c>
      <c r="U216" t="s">
        <v>3</v>
      </c>
      <c r="V216">
        <v>297336.3</v>
      </c>
      <c r="W216" t="s">
        <v>4</v>
      </c>
      <c r="X216" t="s">
        <v>5</v>
      </c>
      <c r="Y216">
        <v>3.3631951400000002</v>
      </c>
      <c r="AB216" t="s">
        <v>1</v>
      </c>
      <c r="AC216">
        <v>1</v>
      </c>
      <c r="AD216" t="s">
        <v>98</v>
      </c>
      <c r="AE216">
        <v>0.39666489999999999</v>
      </c>
      <c r="AF216" t="s">
        <v>2</v>
      </c>
      <c r="AG216">
        <v>396.66489999999999</v>
      </c>
      <c r="AH216" t="s">
        <v>3</v>
      </c>
      <c r="AI216">
        <v>396664.9</v>
      </c>
      <c r="AJ216" t="s">
        <v>4</v>
      </c>
      <c r="AK216" t="s">
        <v>5</v>
      </c>
      <c r="AL216">
        <v>2.5210196300000001</v>
      </c>
      <c r="AN216" s="8"/>
      <c r="AP216" t="s">
        <v>1</v>
      </c>
      <c r="AQ216">
        <v>1</v>
      </c>
      <c r="AR216" t="s">
        <v>98</v>
      </c>
      <c r="AS216">
        <v>0.3936654</v>
      </c>
      <c r="AT216" t="s">
        <v>2</v>
      </c>
      <c r="AU216">
        <v>393.66539999999998</v>
      </c>
      <c r="AV216" t="s">
        <v>3</v>
      </c>
      <c r="AW216">
        <v>393665.4</v>
      </c>
      <c r="AX216" t="s">
        <v>4</v>
      </c>
      <c r="AY216" t="s">
        <v>5</v>
      </c>
      <c r="AZ216">
        <v>2.5402283300000001</v>
      </c>
      <c r="BB216" s="8">
        <f>Y216/AZ216</f>
        <v>1.3239735579202836</v>
      </c>
    </row>
    <row r="217" spans="1:54" x14ac:dyDescent="0.3">
      <c r="B217" t="s">
        <v>6</v>
      </c>
      <c r="C217">
        <v>100</v>
      </c>
      <c r="D217" t="s">
        <v>98</v>
      </c>
      <c r="E217">
        <v>1.04907E-3</v>
      </c>
      <c r="F217" t="s">
        <v>2</v>
      </c>
      <c r="G217">
        <v>1.0490699999999999</v>
      </c>
      <c r="H217" t="s">
        <v>3</v>
      </c>
      <c r="I217">
        <v>1049.069</v>
      </c>
      <c r="J217" t="s">
        <v>4</v>
      </c>
      <c r="K217" t="s">
        <v>5</v>
      </c>
      <c r="L217">
        <v>953.22614623000004</v>
      </c>
      <c r="O217" t="s">
        <v>6</v>
      </c>
      <c r="P217">
        <v>100</v>
      </c>
      <c r="Q217" t="s">
        <v>98</v>
      </c>
      <c r="R217">
        <v>6.5649000000000002E-4</v>
      </c>
      <c r="S217" t="s">
        <v>2</v>
      </c>
      <c r="T217">
        <v>0.65649000000000002</v>
      </c>
      <c r="U217" t="s">
        <v>3</v>
      </c>
      <c r="V217">
        <v>656.495</v>
      </c>
      <c r="W217" t="s">
        <v>4</v>
      </c>
      <c r="X217" t="s">
        <v>5</v>
      </c>
      <c r="Y217">
        <v>1523.2408472300001</v>
      </c>
      <c r="AB217" t="s">
        <v>6</v>
      </c>
      <c r="AC217">
        <v>100</v>
      </c>
      <c r="AD217" t="s">
        <v>98</v>
      </c>
      <c r="AE217">
        <v>0.17769252999999999</v>
      </c>
      <c r="AF217" t="s">
        <v>2</v>
      </c>
      <c r="AG217">
        <v>177.69253</v>
      </c>
      <c r="AH217" t="s">
        <v>3</v>
      </c>
      <c r="AI217">
        <v>177692.52600000001</v>
      </c>
      <c r="AJ217" t="s">
        <v>4</v>
      </c>
      <c r="AK217" t="s">
        <v>5</v>
      </c>
      <c r="AL217">
        <v>5.6276987099999998</v>
      </c>
      <c r="AN217" s="8"/>
      <c r="AP217" t="s">
        <v>6</v>
      </c>
      <c r="AQ217">
        <v>100</v>
      </c>
      <c r="AR217" t="s">
        <v>98</v>
      </c>
      <c r="AS217">
        <v>7.8411690000000006E-2</v>
      </c>
      <c r="AT217" t="s">
        <v>2</v>
      </c>
      <c r="AU217">
        <v>78.411689999999993</v>
      </c>
      <c r="AV217" t="s">
        <v>3</v>
      </c>
      <c r="AW217">
        <v>78411.687999999995</v>
      </c>
      <c r="AX217" t="s">
        <v>4</v>
      </c>
      <c r="AY217" t="s">
        <v>5</v>
      </c>
      <c r="AZ217">
        <v>12.753200769999999</v>
      </c>
      <c r="BB217" s="8">
        <f>Y217/AZ217</f>
        <v>119.43988608829845</v>
      </c>
    </row>
    <row r="219" spans="1:54" x14ac:dyDescent="0.3">
      <c r="A219">
        <v>11</v>
      </c>
      <c r="B219" t="s">
        <v>52</v>
      </c>
      <c r="O219" t="s">
        <v>52</v>
      </c>
      <c r="AB219" t="s">
        <v>52</v>
      </c>
      <c r="AP219" t="s">
        <v>52</v>
      </c>
    </row>
    <row r="220" spans="1:54" x14ac:dyDescent="0.3">
      <c r="B220" t="s">
        <v>1</v>
      </c>
      <c r="C220">
        <v>1</v>
      </c>
      <c r="D220" t="s">
        <v>98</v>
      </c>
      <c r="E220">
        <v>7.4431000000000002E-3</v>
      </c>
      <c r="F220" t="s">
        <v>2</v>
      </c>
      <c r="G220">
        <v>7.4431000000000003</v>
      </c>
      <c r="H220" t="s">
        <v>3</v>
      </c>
      <c r="I220">
        <v>7443.1</v>
      </c>
      <c r="J220" t="s">
        <v>4</v>
      </c>
      <c r="K220" t="s">
        <v>5</v>
      </c>
      <c r="L220">
        <v>134.35262188999999</v>
      </c>
      <c r="O220" t="s">
        <v>1</v>
      </c>
      <c r="P220">
        <v>1</v>
      </c>
      <c r="Q220" t="s">
        <v>98</v>
      </c>
      <c r="R220">
        <v>7.4478000000000001E-3</v>
      </c>
      <c r="S220" t="s">
        <v>2</v>
      </c>
      <c r="T220">
        <v>7.4478</v>
      </c>
      <c r="U220" t="s">
        <v>3</v>
      </c>
      <c r="V220">
        <v>7447.8</v>
      </c>
      <c r="W220" t="s">
        <v>4</v>
      </c>
      <c r="X220" t="s">
        <v>5</v>
      </c>
      <c r="Y220">
        <v>134.26783748</v>
      </c>
      <c r="AB220" t="s">
        <v>1</v>
      </c>
      <c r="AC220">
        <v>1</v>
      </c>
      <c r="AD220" t="s">
        <v>98</v>
      </c>
      <c r="AE220">
        <v>0.1835358</v>
      </c>
      <c r="AF220" t="s">
        <v>2</v>
      </c>
      <c r="AG220">
        <v>183.53579999999999</v>
      </c>
      <c r="AH220" t="s">
        <v>3</v>
      </c>
      <c r="AI220">
        <v>183535.8</v>
      </c>
      <c r="AJ220" t="s">
        <v>4</v>
      </c>
      <c r="AK220" t="s">
        <v>5</v>
      </c>
      <c r="AL220">
        <v>5.4485283000000004</v>
      </c>
      <c r="AN220" s="8"/>
      <c r="AP220" t="s">
        <v>1</v>
      </c>
      <c r="AQ220">
        <v>1</v>
      </c>
      <c r="AR220" t="s">
        <v>98</v>
      </c>
      <c r="AS220">
        <v>0.17460609999999999</v>
      </c>
      <c r="AT220" t="s">
        <v>2</v>
      </c>
      <c r="AU220">
        <v>174.6061</v>
      </c>
      <c r="AV220" t="s">
        <v>3</v>
      </c>
      <c r="AW220">
        <v>174606.1</v>
      </c>
      <c r="AX220" t="s">
        <v>4</v>
      </c>
      <c r="AY220" t="s">
        <v>5</v>
      </c>
      <c r="AZ220">
        <v>5.7271767699999998</v>
      </c>
      <c r="BB220" s="8">
        <f>Y220/AZ220</f>
        <v>23.443983462029582</v>
      </c>
    </row>
    <row r="221" spans="1:54" x14ac:dyDescent="0.3">
      <c r="B221" t="s">
        <v>6</v>
      </c>
      <c r="C221">
        <v>100</v>
      </c>
      <c r="D221" t="s">
        <v>98</v>
      </c>
      <c r="E221">
        <v>1.6210700000000001E-3</v>
      </c>
      <c r="F221" t="s">
        <v>2</v>
      </c>
      <c r="G221">
        <v>1.62107</v>
      </c>
      <c r="H221" t="s">
        <v>3</v>
      </c>
      <c r="I221">
        <v>1621.066</v>
      </c>
      <c r="J221" t="s">
        <v>4</v>
      </c>
      <c r="K221" t="s">
        <v>5</v>
      </c>
      <c r="L221">
        <v>616.87802964000002</v>
      </c>
      <c r="O221" t="s">
        <v>6</v>
      </c>
      <c r="P221">
        <v>100</v>
      </c>
      <c r="Q221" t="s">
        <v>98</v>
      </c>
      <c r="R221">
        <v>1.3781799999999999E-3</v>
      </c>
      <c r="S221" t="s">
        <v>2</v>
      </c>
      <c r="T221">
        <v>1.37818</v>
      </c>
      <c r="U221" t="s">
        <v>3</v>
      </c>
      <c r="V221">
        <v>1378.1780000000001</v>
      </c>
      <c r="W221" t="s">
        <v>4</v>
      </c>
      <c r="X221" t="s">
        <v>5</v>
      </c>
      <c r="Y221">
        <v>725.59567776999995</v>
      </c>
      <c r="AB221" t="s">
        <v>6</v>
      </c>
      <c r="AC221">
        <v>100</v>
      </c>
      <c r="AD221" t="s">
        <v>98</v>
      </c>
      <c r="AE221">
        <v>0.18039176000000001</v>
      </c>
      <c r="AF221" t="s">
        <v>2</v>
      </c>
      <c r="AG221">
        <v>180.39176</v>
      </c>
      <c r="AH221" t="s">
        <v>3</v>
      </c>
      <c r="AI221">
        <v>180391.76300000001</v>
      </c>
      <c r="AJ221" t="s">
        <v>4</v>
      </c>
      <c r="AK221" t="s">
        <v>5</v>
      </c>
      <c r="AL221">
        <v>5.5434903599999998</v>
      </c>
      <c r="AN221" s="8"/>
      <c r="AP221" t="s">
        <v>6</v>
      </c>
      <c r="AQ221">
        <v>100</v>
      </c>
      <c r="AR221" t="s">
        <v>98</v>
      </c>
      <c r="AS221">
        <v>8.0309729999999996E-2</v>
      </c>
      <c r="AT221" t="s">
        <v>2</v>
      </c>
      <c r="AU221">
        <v>80.309730000000002</v>
      </c>
      <c r="AV221" t="s">
        <v>3</v>
      </c>
      <c r="AW221">
        <v>80309.728000000003</v>
      </c>
      <c r="AX221" t="s">
        <v>4</v>
      </c>
      <c r="AY221" t="s">
        <v>5</v>
      </c>
      <c r="AZ221">
        <v>12.45179164</v>
      </c>
      <c r="BB221" s="8">
        <f>Y221/AZ221</f>
        <v>58.272391535938034</v>
      </c>
    </row>
    <row r="223" spans="1:54" x14ac:dyDescent="0.3">
      <c r="A223">
        <v>11</v>
      </c>
      <c r="B223" t="s">
        <v>53</v>
      </c>
      <c r="O223" t="s">
        <v>53</v>
      </c>
      <c r="AB223" t="s">
        <v>53</v>
      </c>
      <c r="AP223" t="s">
        <v>53</v>
      </c>
    </row>
    <row r="224" spans="1:54" x14ac:dyDescent="0.3">
      <c r="B224" t="s">
        <v>1</v>
      </c>
      <c r="C224">
        <v>1</v>
      </c>
      <c r="D224" t="s">
        <v>98</v>
      </c>
      <c r="E224">
        <v>0.2102041</v>
      </c>
      <c r="F224" t="s">
        <v>2</v>
      </c>
      <c r="G224">
        <v>210.20410000000001</v>
      </c>
      <c r="H224" t="s">
        <v>3</v>
      </c>
      <c r="I224">
        <v>210204.1</v>
      </c>
      <c r="J224" t="s">
        <v>4</v>
      </c>
      <c r="K224" t="s">
        <v>5</v>
      </c>
      <c r="L224">
        <v>4.7572811399999999</v>
      </c>
      <c r="O224" t="s">
        <v>1</v>
      </c>
      <c r="P224">
        <v>1</v>
      </c>
      <c r="Q224" t="s">
        <v>98</v>
      </c>
      <c r="R224">
        <v>0.2141121</v>
      </c>
      <c r="S224" t="s">
        <v>2</v>
      </c>
      <c r="T224">
        <v>214.1121</v>
      </c>
      <c r="U224" t="s">
        <v>3</v>
      </c>
      <c r="V224">
        <v>214112.1</v>
      </c>
      <c r="W224" t="s">
        <v>4</v>
      </c>
      <c r="X224" t="s">
        <v>5</v>
      </c>
      <c r="Y224">
        <v>4.6704506700000001</v>
      </c>
      <c r="AB224" t="s">
        <v>1</v>
      </c>
      <c r="AC224">
        <v>1</v>
      </c>
      <c r="AD224" t="s">
        <v>98</v>
      </c>
      <c r="AE224">
        <v>0.38602890000000001</v>
      </c>
      <c r="AF224" t="s">
        <v>2</v>
      </c>
      <c r="AG224">
        <v>386.02890000000002</v>
      </c>
      <c r="AH224" t="s">
        <v>3</v>
      </c>
      <c r="AI224">
        <v>386028.9</v>
      </c>
      <c r="AJ224" t="s">
        <v>4</v>
      </c>
      <c r="AK224" t="s">
        <v>5</v>
      </c>
      <c r="AL224">
        <v>2.59047962</v>
      </c>
      <c r="AN224" s="8"/>
      <c r="AP224" t="s">
        <v>1</v>
      </c>
      <c r="AQ224">
        <v>1</v>
      </c>
      <c r="AR224" t="s">
        <v>98</v>
      </c>
      <c r="AS224">
        <v>0.37954300000000002</v>
      </c>
      <c r="AT224" t="s">
        <v>2</v>
      </c>
      <c r="AU224">
        <v>379.54300000000001</v>
      </c>
      <c r="AV224" t="s">
        <v>3</v>
      </c>
      <c r="AW224">
        <v>379543</v>
      </c>
      <c r="AX224" t="s">
        <v>4</v>
      </c>
      <c r="AY224" t="s">
        <v>5</v>
      </c>
      <c r="AZ224">
        <v>2.63474758</v>
      </c>
      <c r="BB224" s="8">
        <f>Y224/AZ224</f>
        <v>1.7726368573038029</v>
      </c>
    </row>
    <row r="225" spans="1:54" x14ac:dyDescent="0.3">
      <c r="B225" t="s">
        <v>6</v>
      </c>
      <c r="C225">
        <v>100</v>
      </c>
      <c r="D225" t="s">
        <v>98</v>
      </c>
      <c r="E225">
        <v>1.2546300000000001E-3</v>
      </c>
      <c r="F225" t="s">
        <v>2</v>
      </c>
      <c r="G225">
        <v>1.2546299999999999</v>
      </c>
      <c r="H225" t="s">
        <v>3</v>
      </c>
      <c r="I225">
        <v>1254.6320000000001</v>
      </c>
      <c r="J225" t="s">
        <v>4</v>
      </c>
      <c r="K225" t="s">
        <v>5</v>
      </c>
      <c r="L225">
        <v>797.04646462000005</v>
      </c>
      <c r="O225" t="s">
        <v>6</v>
      </c>
      <c r="P225">
        <v>100</v>
      </c>
      <c r="Q225" t="s">
        <v>98</v>
      </c>
      <c r="R225">
        <v>1.7404610000000001E-2</v>
      </c>
      <c r="S225" t="s">
        <v>2</v>
      </c>
      <c r="T225">
        <v>17.404610000000002</v>
      </c>
      <c r="U225" t="s">
        <v>3</v>
      </c>
      <c r="V225">
        <v>17404.608</v>
      </c>
      <c r="W225" t="s">
        <v>4</v>
      </c>
      <c r="X225" t="s">
        <v>5</v>
      </c>
      <c r="Y225">
        <v>57.456048420000002</v>
      </c>
      <c r="AB225" t="s">
        <v>6</v>
      </c>
      <c r="AC225">
        <v>100</v>
      </c>
      <c r="AD225" t="s">
        <v>98</v>
      </c>
      <c r="AE225">
        <v>3.373147E-2</v>
      </c>
      <c r="AF225" t="s">
        <v>2</v>
      </c>
      <c r="AG225">
        <v>33.731470000000002</v>
      </c>
      <c r="AH225" t="s">
        <v>3</v>
      </c>
      <c r="AI225">
        <v>33731.466</v>
      </c>
      <c r="AJ225" t="s">
        <v>4</v>
      </c>
      <c r="AK225" t="s">
        <v>5</v>
      </c>
      <c r="AL225">
        <v>29.645909849999999</v>
      </c>
      <c r="AN225" s="8"/>
      <c r="AP225" t="s">
        <v>6</v>
      </c>
      <c r="AQ225">
        <v>100</v>
      </c>
      <c r="AR225" t="s">
        <v>98</v>
      </c>
      <c r="AS225">
        <v>2.9346540000000001E-2</v>
      </c>
      <c r="AT225" t="s">
        <v>2</v>
      </c>
      <c r="AU225">
        <v>29.346540000000001</v>
      </c>
      <c r="AV225" t="s">
        <v>3</v>
      </c>
      <c r="AW225">
        <v>29346.544000000002</v>
      </c>
      <c r="AX225" t="s">
        <v>4</v>
      </c>
      <c r="AY225" t="s">
        <v>5</v>
      </c>
      <c r="AZ225">
        <v>34.075562699999999</v>
      </c>
      <c r="BB225" s="8">
        <f>Y225/AZ225</f>
        <v>1.6861364528545262</v>
      </c>
    </row>
    <row r="227" spans="1:54" x14ac:dyDescent="0.3">
      <c r="A227">
        <v>11</v>
      </c>
      <c r="B227" t="s">
        <v>54</v>
      </c>
      <c r="O227" t="s">
        <v>54</v>
      </c>
      <c r="AB227" t="s">
        <v>54</v>
      </c>
      <c r="AP227" t="s">
        <v>54</v>
      </c>
    </row>
    <row r="228" spans="1:54" x14ac:dyDescent="0.3">
      <c r="B228" t="s">
        <v>1</v>
      </c>
      <c r="C228">
        <v>1</v>
      </c>
      <c r="D228" t="s">
        <v>98</v>
      </c>
      <c r="E228">
        <v>3.9347899999999998E-2</v>
      </c>
      <c r="F228" t="s">
        <v>2</v>
      </c>
      <c r="G228">
        <v>39.347900000000003</v>
      </c>
      <c r="H228" t="s">
        <v>3</v>
      </c>
      <c r="I228">
        <v>39347.9</v>
      </c>
      <c r="J228" t="s">
        <v>4</v>
      </c>
      <c r="K228" t="s">
        <v>5</v>
      </c>
      <c r="L228">
        <v>25.414316899999999</v>
      </c>
      <c r="O228" t="s">
        <v>1</v>
      </c>
      <c r="P228">
        <v>1</v>
      </c>
      <c r="Q228" t="s">
        <v>98</v>
      </c>
      <c r="R228">
        <v>3.8845299999999999E-2</v>
      </c>
      <c r="S228" t="s">
        <v>2</v>
      </c>
      <c r="T228">
        <v>38.845300000000002</v>
      </c>
      <c r="U228" t="s">
        <v>3</v>
      </c>
      <c r="V228">
        <v>38845.300000000003</v>
      </c>
      <c r="W228" t="s">
        <v>4</v>
      </c>
      <c r="X228" t="s">
        <v>5</v>
      </c>
      <c r="Y228">
        <v>25.743140100000002</v>
      </c>
      <c r="AB228" t="s">
        <v>1</v>
      </c>
      <c r="AC228">
        <v>1</v>
      </c>
      <c r="AD228" t="s">
        <v>98</v>
      </c>
      <c r="AE228">
        <v>7.4821499999999999E-2</v>
      </c>
      <c r="AF228" t="s">
        <v>2</v>
      </c>
      <c r="AG228">
        <v>74.8215</v>
      </c>
      <c r="AH228" t="s">
        <v>3</v>
      </c>
      <c r="AI228">
        <v>74821.5</v>
      </c>
      <c r="AJ228" t="s">
        <v>4</v>
      </c>
      <c r="AK228" t="s">
        <v>5</v>
      </c>
      <c r="AL228">
        <v>13.365142369999999</v>
      </c>
      <c r="AN228" s="8"/>
      <c r="AP228" t="s">
        <v>1</v>
      </c>
      <c r="AQ228">
        <v>1</v>
      </c>
      <c r="AR228" t="s">
        <v>98</v>
      </c>
      <c r="AS228">
        <v>7.4967000000000006E-2</v>
      </c>
      <c r="AT228" t="s">
        <v>2</v>
      </c>
      <c r="AU228">
        <v>74.966999999999999</v>
      </c>
      <c r="AV228" t="s">
        <v>3</v>
      </c>
      <c r="AW228">
        <v>74967</v>
      </c>
      <c r="AX228" t="s">
        <v>4</v>
      </c>
      <c r="AY228" t="s">
        <v>5</v>
      </c>
      <c r="AZ228">
        <v>13.33920258</v>
      </c>
      <c r="BB228" s="8">
        <f>Y228/AZ228</f>
        <v>1.9298859842339993</v>
      </c>
    </row>
    <row r="229" spans="1:54" x14ac:dyDescent="0.3">
      <c r="B229" t="s">
        <v>6</v>
      </c>
      <c r="C229">
        <v>100</v>
      </c>
      <c r="D229" t="s">
        <v>98</v>
      </c>
      <c r="E229">
        <v>2.0115900000000002E-3</v>
      </c>
      <c r="F229" t="s">
        <v>2</v>
      </c>
      <c r="G229">
        <v>2.01159</v>
      </c>
      <c r="H229" t="s">
        <v>3</v>
      </c>
      <c r="I229">
        <v>2011.5940000000001</v>
      </c>
      <c r="J229" t="s">
        <v>4</v>
      </c>
      <c r="K229" t="s">
        <v>5</v>
      </c>
      <c r="L229">
        <v>497.11820576000002</v>
      </c>
      <c r="O229" t="s">
        <v>6</v>
      </c>
      <c r="P229">
        <v>100</v>
      </c>
      <c r="Q229" t="s">
        <v>98</v>
      </c>
      <c r="R229">
        <v>2.6367270000000002E-2</v>
      </c>
      <c r="S229" t="s">
        <v>2</v>
      </c>
      <c r="T229">
        <v>26.367270000000001</v>
      </c>
      <c r="U229" t="s">
        <v>3</v>
      </c>
      <c r="V229">
        <v>26367.271000000001</v>
      </c>
      <c r="W229" t="s">
        <v>4</v>
      </c>
      <c r="X229" t="s">
        <v>5</v>
      </c>
      <c r="Y229">
        <v>37.925805820000001</v>
      </c>
      <c r="AB229" t="s">
        <v>6</v>
      </c>
      <c r="AC229">
        <v>100</v>
      </c>
      <c r="AD229" t="s">
        <v>98</v>
      </c>
      <c r="AE229">
        <v>3.5037800000000001E-2</v>
      </c>
      <c r="AF229" t="s">
        <v>2</v>
      </c>
      <c r="AG229">
        <v>35.037799999999997</v>
      </c>
      <c r="AH229" t="s">
        <v>3</v>
      </c>
      <c r="AI229">
        <v>35037.802000000003</v>
      </c>
      <c r="AJ229" t="s">
        <v>4</v>
      </c>
      <c r="AK229" t="s">
        <v>5</v>
      </c>
      <c r="AL229">
        <v>28.540603090000001</v>
      </c>
      <c r="AN229" s="8"/>
      <c r="AP229" t="s">
        <v>6</v>
      </c>
      <c r="AQ229">
        <v>100</v>
      </c>
      <c r="AR229" t="s">
        <v>98</v>
      </c>
      <c r="AS229">
        <v>3.5395719999999999E-2</v>
      </c>
      <c r="AT229" t="s">
        <v>2</v>
      </c>
      <c r="AU229">
        <v>35.395719999999997</v>
      </c>
      <c r="AV229" t="s">
        <v>3</v>
      </c>
      <c r="AW229">
        <v>35395.716</v>
      </c>
      <c r="AX229" t="s">
        <v>4</v>
      </c>
      <c r="AY229" t="s">
        <v>5</v>
      </c>
      <c r="AZ229">
        <v>28.25200654</v>
      </c>
      <c r="BB229" s="8">
        <f>Y229/AZ229</f>
        <v>1.3424110519832833</v>
      </c>
    </row>
    <row r="231" spans="1:54" x14ac:dyDescent="0.3">
      <c r="A231">
        <v>11</v>
      </c>
      <c r="B231" t="s">
        <v>51</v>
      </c>
      <c r="O231" t="s">
        <v>51</v>
      </c>
      <c r="AB231" t="s">
        <v>51</v>
      </c>
      <c r="AP231" t="s">
        <v>51</v>
      </c>
    </row>
    <row r="232" spans="1:54" x14ac:dyDescent="0.3">
      <c r="B232" t="s">
        <v>1</v>
      </c>
      <c r="C232">
        <v>1</v>
      </c>
      <c r="D232" t="s">
        <v>98</v>
      </c>
      <c r="E232">
        <v>0.30551089999999997</v>
      </c>
      <c r="F232" t="s">
        <v>2</v>
      </c>
      <c r="G232">
        <v>305.51089999999999</v>
      </c>
      <c r="H232" t="s">
        <v>3</v>
      </c>
      <c r="I232">
        <v>305510.90000000002</v>
      </c>
      <c r="J232" t="s">
        <v>4</v>
      </c>
      <c r="K232" t="s">
        <v>5</v>
      </c>
      <c r="L232">
        <v>3.27320564</v>
      </c>
      <c r="O232" t="s">
        <v>1</v>
      </c>
      <c r="P232">
        <v>1</v>
      </c>
      <c r="Q232" t="s">
        <v>98</v>
      </c>
      <c r="R232">
        <v>0.30882549999999998</v>
      </c>
      <c r="S232" t="s">
        <v>2</v>
      </c>
      <c r="T232">
        <v>308.82549999999998</v>
      </c>
      <c r="U232" t="s">
        <v>3</v>
      </c>
      <c r="V232">
        <v>308825.5</v>
      </c>
      <c r="W232" t="s">
        <v>4</v>
      </c>
      <c r="X232" t="s">
        <v>5</v>
      </c>
      <c r="Y232">
        <v>3.2380745800000001</v>
      </c>
      <c r="AB232" t="s">
        <v>1</v>
      </c>
      <c r="AC232">
        <v>1</v>
      </c>
      <c r="AD232" t="s">
        <v>98</v>
      </c>
      <c r="AE232">
        <v>0.40265689999999998</v>
      </c>
      <c r="AF232" t="s">
        <v>2</v>
      </c>
      <c r="AG232">
        <v>402.65690000000001</v>
      </c>
      <c r="AH232" t="s">
        <v>3</v>
      </c>
      <c r="AI232">
        <v>402656.9</v>
      </c>
      <c r="AJ232" t="s">
        <v>4</v>
      </c>
      <c r="AK232" t="s">
        <v>5</v>
      </c>
      <c r="AL232">
        <v>2.4835039499999998</v>
      </c>
      <c r="AN232" s="8"/>
      <c r="AP232" t="s">
        <v>1</v>
      </c>
      <c r="AQ232">
        <v>1</v>
      </c>
      <c r="AR232" t="s">
        <v>98</v>
      </c>
      <c r="AS232">
        <v>0.40254190000000001</v>
      </c>
      <c r="AT232" t="s">
        <v>2</v>
      </c>
      <c r="AU232">
        <v>402.5419</v>
      </c>
      <c r="AV232" t="s">
        <v>3</v>
      </c>
      <c r="AW232">
        <v>402541.9</v>
      </c>
      <c r="AX232" t="s">
        <v>4</v>
      </c>
      <c r="AY232" t="s">
        <v>5</v>
      </c>
      <c r="AZ232">
        <v>2.48421344</v>
      </c>
      <c r="BB232" s="8">
        <f>Y232/AZ232</f>
        <v>1.3034606961952513</v>
      </c>
    </row>
    <row r="233" spans="1:54" x14ac:dyDescent="0.3">
      <c r="B233" t="s">
        <v>6</v>
      </c>
      <c r="C233">
        <v>100</v>
      </c>
      <c r="D233" t="s">
        <v>98</v>
      </c>
      <c r="E233">
        <v>1.0492399999999999E-3</v>
      </c>
      <c r="F233" t="s">
        <v>2</v>
      </c>
      <c r="G233">
        <v>1.04924</v>
      </c>
      <c r="H233" t="s">
        <v>3</v>
      </c>
      <c r="I233">
        <v>1049.241</v>
      </c>
      <c r="J233" t="s">
        <v>4</v>
      </c>
      <c r="K233" t="s">
        <v>5</v>
      </c>
      <c r="L233">
        <v>953.06988576000003</v>
      </c>
      <c r="O233" t="s">
        <v>6</v>
      </c>
      <c r="P233">
        <v>100</v>
      </c>
      <c r="Q233" t="s">
        <v>98</v>
      </c>
      <c r="R233">
        <v>6.5802000000000005E-4</v>
      </c>
      <c r="S233" t="s">
        <v>2</v>
      </c>
      <c r="T233">
        <v>0.65802000000000005</v>
      </c>
      <c r="U233" t="s">
        <v>3</v>
      </c>
      <c r="V233">
        <v>658.01599999999996</v>
      </c>
      <c r="W233" t="s">
        <v>4</v>
      </c>
      <c r="X233" t="s">
        <v>5</v>
      </c>
      <c r="Y233">
        <v>1519.71988523</v>
      </c>
      <c r="AB233" t="s">
        <v>6</v>
      </c>
      <c r="AC233">
        <v>100</v>
      </c>
      <c r="AD233" t="s">
        <v>98</v>
      </c>
      <c r="AE233">
        <v>0.17761742</v>
      </c>
      <c r="AF233" t="s">
        <v>2</v>
      </c>
      <c r="AG233">
        <v>177.61742000000001</v>
      </c>
      <c r="AH233" t="s">
        <v>3</v>
      </c>
      <c r="AI233">
        <v>177617.424</v>
      </c>
      <c r="AJ233" t="s">
        <v>4</v>
      </c>
      <c r="AK233" t="s">
        <v>5</v>
      </c>
      <c r="AL233">
        <v>5.6300782700000003</v>
      </c>
      <c r="AN233" s="8"/>
      <c r="AP233" t="s">
        <v>6</v>
      </c>
      <c r="AQ233">
        <v>100</v>
      </c>
      <c r="AR233" t="s">
        <v>98</v>
      </c>
      <c r="AS233">
        <v>7.9272529999999994E-2</v>
      </c>
      <c r="AT233" t="s">
        <v>2</v>
      </c>
      <c r="AU233">
        <v>79.272530000000003</v>
      </c>
      <c r="AV233" t="s">
        <v>3</v>
      </c>
      <c r="AW233">
        <v>79272.531000000003</v>
      </c>
      <c r="AX233" t="s">
        <v>4</v>
      </c>
      <c r="AY233" t="s">
        <v>5</v>
      </c>
      <c r="AZ233">
        <v>12.614710130000001</v>
      </c>
      <c r="BB233" s="8">
        <f>Y233/AZ233</f>
        <v>120.47204173291614</v>
      </c>
    </row>
    <row r="235" spans="1:54" x14ac:dyDescent="0.3">
      <c r="A235">
        <v>11</v>
      </c>
      <c r="B235" t="s">
        <v>52</v>
      </c>
      <c r="O235" t="s">
        <v>52</v>
      </c>
      <c r="AB235" t="s">
        <v>52</v>
      </c>
      <c r="AP235" t="s">
        <v>52</v>
      </c>
    </row>
    <row r="236" spans="1:54" x14ac:dyDescent="0.3">
      <c r="B236" t="s">
        <v>1</v>
      </c>
      <c r="C236">
        <v>1</v>
      </c>
      <c r="D236" t="s">
        <v>98</v>
      </c>
      <c r="E236">
        <v>7.6040999999999999E-3</v>
      </c>
      <c r="F236" t="s">
        <v>2</v>
      </c>
      <c r="G236">
        <v>7.6040999999999999</v>
      </c>
      <c r="H236" t="s">
        <v>3</v>
      </c>
      <c r="I236">
        <v>7604.1</v>
      </c>
      <c r="J236" t="s">
        <v>4</v>
      </c>
      <c r="K236" t="s">
        <v>5</v>
      </c>
      <c r="L236">
        <v>131.50800226000001</v>
      </c>
      <c r="O236" t="s">
        <v>1</v>
      </c>
      <c r="P236">
        <v>1</v>
      </c>
      <c r="Q236" t="s">
        <v>98</v>
      </c>
      <c r="R236">
        <v>7.1073999999999998E-3</v>
      </c>
      <c r="S236" t="s">
        <v>2</v>
      </c>
      <c r="T236">
        <v>7.1074000000000002</v>
      </c>
      <c r="U236" t="s">
        <v>3</v>
      </c>
      <c r="V236">
        <v>7107.4</v>
      </c>
      <c r="W236" t="s">
        <v>4</v>
      </c>
      <c r="X236" t="s">
        <v>5</v>
      </c>
      <c r="Y236">
        <v>140.69842699</v>
      </c>
      <c r="AB236" t="s">
        <v>1</v>
      </c>
      <c r="AC236">
        <v>1</v>
      </c>
      <c r="AD236" t="s">
        <v>98</v>
      </c>
      <c r="AE236">
        <v>0.18343100000000001</v>
      </c>
      <c r="AF236" t="s">
        <v>2</v>
      </c>
      <c r="AG236">
        <v>183.43100000000001</v>
      </c>
      <c r="AH236" t="s">
        <v>3</v>
      </c>
      <c r="AI236">
        <v>183431</v>
      </c>
      <c r="AJ236" t="s">
        <v>4</v>
      </c>
      <c r="AK236" t="s">
        <v>5</v>
      </c>
      <c r="AL236">
        <v>5.45164122</v>
      </c>
      <c r="AN236" s="8"/>
      <c r="AP236" t="s">
        <v>1</v>
      </c>
      <c r="AQ236">
        <v>1</v>
      </c>
      <c r="AR236" t="s">
        <v>98</v>
      </c>
      <c r="AS236">
        <v>0.17763329999999999</v>
      </c>
      <c r="AT236" t="s">
        <v>2</v>
      </c>
      <c r="AU236">
        <v>177.63329999999999</v>
      </c>
      <c r="AV236" t="s">
        <v>3</v>
      </c>
      <c r="AW236">
        <v>177633.3</v>
      </c>
      <c r="AX236" t="s">
        <v>4</v>
      </c>
      <c r="AY236" t="s">
        <v>5</v>
      </c>
      <c r="AZ236">
        <v>5.6295750900000003</v>
      </c>
      <c r="BB236" s="8">
        <f>Y236/AZ236</f>
        <v>24.992725870186412</v>
      </c>
    </row>
    <row r="237" spans="1:54" x14ac:dyDescent="0.3">
      <c r="B237" t="s">
        <v>6</v>
      </c>
      <c r="C237">
        <v>100</v>
      </c>
      <c r="D237" t="s">
        <v>98</v>
      </c>
      <c r="E237">
        <v>1.5682300000000001E-3</v>
      </c>
      <c r="F237" t="s">
        <v>2</v>
      </c>
      <c r="G237">
        <v>1.56823</v>
      </c>
      <c r="H237" t="s">
        <v>3</v>
      </c>
      <c r="I237">
        <v>1568.232</v>
      </c>
      <c r="J237" t="s">
        <v>4</v>
      </c>
      <c r="K237" t="s">
        <v>5</v>
      </c>
      <c r="L237">
        <v>637.66075427999999</v>
      </c>
      <c r="O237" t="s">
        <v>6</v>
      </c>
      <c r="P237">
        <v>100</v>
      </c>
      <c r="Q237" t="s">
        <v>98</v>
      </c>
      <c r="R237">
        <v>1.3125700000000001E-3</v>
      </c>
      <c r="S237" t="s">
        <v>2</v>
      </c>
      <c r="T237">
        <v>1.31257</v>
      </c>
      <c r="U237" t="s">
        <v>3</v>
      </c>
      <c r="V237">
        <v>1312.569</v>
      </c>
      <c r="W237" t="s">
        <v>4</v>
      </c>
      <c r="X237" t="s">
        <v>5</v>
      </c>
      <c r="Y237">
        <v>761.86470958999996</v>
      </c>
      <c r="AB237" t="s">
        <v>6</v>
      </c>
      <c r="AC237">
        <v>100</v>
      </c>
      <c r="AD237" t="s">
        <v>98</v>
      </c>
      <c r="AE237">
        <v>0.17982914</v>
      </c>
      <c r="AF237" t="s">
        <v>2</v>
      </c>
      <c r="AG237">
        <v>179.82914</v>
      </c>
      <c r="AH237" t="s">
        <v>3</v>
      </c>
      <c r="AI237">
        <v>179829.14199999999</v>
      </c>
      <c r="AJ237" t="s">
        <v>4</v>
      </c>
      <c r="AK237" t="s">
        <v>5</v>
      </c>
      <c r="AL237">
        <v>5.5608339600000001</v>
      </c>
      <c r="AN237" s="8"/>
      <c r="AP237" t="s">
        <v>6</v>
      </c>
      <c r="AQ237">
        <v>100</v>
      </c>
      <c r="AR237" t="s">
        <v>98</v>
      </c>
      <c r="AS237">
        <v>8.0887860000000006E-2</v>
      </c>
      <c r="AT237" t="s">
        <v>2</v>
      </c>
      <c r="AU237">
        <v>80.887860000000003</v>
      </c>
      <c r="AV237" t="s">
        <v>3</v>
      </c>
      <c r="AW237">
        <v>80887.86</v>
      </c>
      <c r="AX237" t="s">
        <v>4</v>
      </c>
      <c r="AY237" t="s">
        <v>5</v>
      </c>
      <c r="AZ237">
        <v>12.36279461</v>
      </c>
      <c r="BB237" s="8">
        <f>Y237/AZ237</f>
        <v>61.625605991524274</v>
      </c>
    </row>
    <row r="239" spans="1:54" x14ac:dyDescent="0.3">
      <c r="A239">
        <v>11</v>
      </c>
      <c r="B239" t="s">
        <v>55</v>
      </c>
      <c r="O239" t="s">
        <v>55</v>
      </c>
      <c r="AB239" t="s">
        <v>55</v>
      </c>
      <c r="AP239" t="s">
        <v>55</v>
      </c>
    </row>
    <row r="240" spans="1:54" x14ac:dyDescent="0.3">
      <c r="B240" t="s">
        <v>1</v>
      </c>
      <c r="C240">
        <v>1</v>
      </c>
      <c r="D240" t="s">
        <v>98</v>
      </c>
      <c r="E240">
        <v>0.2211842</v>
      </c>
      <c r="F240" t="s">
        <v>2</v>
      </c>
      <c r="G240">
        <v>221.1842</v>
      </c>
      <c r="H240" t="s">
        <v>3</v>
      </c>
      <c r="I240">
        <v>221184.2</v>
      </c>
      <c r="J240" t="s">
        <v>4</v>
      </c>
      <c r="K240" t="s">
        <v>5</v>
      </c>
      <c r="L240">
        <v>4.5211186000000003</v>
      </c>
      <c r="O240" t="s">
        <v>1</v>
      </c>
      <c r="P240">
        <v>1</v>
      </c>
      <c r="Q240" t="s">
        <v>98</v>
      </c>
      <c r="R240">
        <v>0.23436860000000001</v>
      </c>
      <c r="S240" t="s">
        <v>2</v>
      </c>
      <c r="T240">
        <v>234.36859999999999</v>
      </c>
      <c r="U240" t="s">
        <v>3</v>
      </c>
      <c r="V240">
        <v>234368.6</v>
      </c>
      <c r="W240" t="s">
        <v>4</v>
      </c>
      <c r="X240" t="s">
        <v>5</v>
      </c>
      <c r="Y240">
        <v>4.26678318</v>
      </c>
      <c r="AB240" t="s">
        <v>1</v>
      </c>
      <c r="AC240">
        <v>1</v>
      </c>
      <c r="AD240" t="s">
        <v>98</v>
      </c>
      <c r="AE240">
        <v>0.38751229999999998</v>
      </c>
      <c r="AF240" t="s">
        <v>2</v>
      </c>
      <c r="AG240">
        <v>387.51229999999998</v>
      </c>
      <c r="AH240" t="s">
        <v>3</v>
      </c>
      <c r="AI240">
        <v>387512.3</v>
      </c>
      <c r="AJ240" t="s">
        <v>4</v>
      </c>
      <c r="AK240" t="s">
        <v>5</v>
      </c>
      <c r="AL240">
        <v>2.58056325</v>
      </c>
      <c r="AN240" s="8"/>
      <c r="AP240" t="s">
        <v>1</v>
      </c>
      <c r="AQ240">
        <v>1</v>
      </c>
      <c r="AR240" t="s">
        <v>98</v>
      </c>
      <c r="AS240">
        <v>0.38235980000000003</v>
      </c>
      <c r="AT240" t="s">
        <v>2</v>
      </c>
      <c r="AU240">
        <v>382.35980000000001</v>
      </c>
      <c r="AV240" t="s">
        <v>3</v>
      </c>
      <c r="AW240">
        <v>382359.8</v>
      </c>
      <c r="AX240" t="s">
        <v>4</v>
      </c>
      <c r="AY240" t="s">
        <v>5</v>
      </c>
      <c r="AZ240">
        <v>2.6153377</v>
      </c>
      <c r="BB240" s="8">
        <f>Y240/AZ240</f>
        <v>1.6314463635040324</v>
      </c>
    </row>
    <row r="241" spans="1:54" x14ac:dyDescent="0.3">
      <c r="B241" t="s">
        <v>6</v>
      </c>
      <c r="C241">
        <v>100</v>
      </c>
      <c r="D241" t="s">
        <v>98</v>
      </c>
      <c r="E241">
        <v>1.1879799999999999E-3</v>
      </c>
      <c r="F241" t="s">
        <v>2</v>
      </c>
      <c r="G241">
        <v>1.18798</v>
      </c>
      <c r="H241" t="s">
        <v>3</v>
      </c>
      <c r="I241">
        <v>1187.9829999999999</v>
      </c>
      <c r="J241" t="s">
        <v>4</v>
      </c>
      <c r="K241" t="s">
        <v>5</v>
      </c>
      <c r="L241">
        <v>841.76288718000001</v>
      </c>
      <c r="O241" t="s">
        <v>6</v>
      </c>
      <c r="P241">
        <v>100</v>
      </c>
      <c r="Q241" t="s">
        <v>98</v>
      </c>
      <c r="R241">
        <v>1.746294E-2</v>
      </c>
      <c r="S241" t="s">
        <v>2</v>
      </c>
      <c r="T241">
        <v>17.46294</v>
      </c>
      <c r="U241" t="s">
        <v>3</v>
      </c>
      <c r="V241">
        <v>17462.944</v>
      </c>
      <c r="W241" t="s">
        <v>4</v>
      </c>
      <c r="X241" t="s">
        <v>5</v>
      </c>
      <c r="Y241">
        <v>57.264113080000001</v>
      </c>
      <c r="AB241" t="s">
        <v>6</v>
      </c>
      <c r="AC241">
        <v>100</v>
      </c>
      <c r="AD241" t="s">
        <v>98</v>
      </c>
      <c r="AE241">
        <v>3.3678899999999998E-2</v>
      </c>
      <c r="AF241" t="s">
        <v>2</v>
      </c>
      <c r="AG241">
        <v>33.678899999999999</v>
      </c>
      <c r="AH241" t="s">
        <v>3</v>
      </c>
      <c r="AI241">
        <v>33678.9</v>
      </c>
      <c r="AJ241" t="s">
        <v>4</v>
      </c>
      <c r="AK241" t="s">
        <v>5</v>
      </c>
      <c r="AL241">
        <v>29.692181160000001</v>
      </c>
      <c r="AN241" s="8"/>
      <c r="AP241" t="s">
        <v>6</v>
      </c>
      <c r="AQ241">
        <v>100</v>
      </c>
      <c r="AR241" t="s">
        <v>98</v>
      </c>
      <c r="AS241">
        <v>2.9533500000000001E-2</v>
      </c>
      <c r="AT241" t="s">
        <v>2</v>
      </c>
      <c r="AU241">
        <v>29.5335</v>
      </c>
      <c r="AV241" t="s">
        <v>3</v>
      </c>
      <c r="AW241">
        <v>29533.496999999999</v>
      </c>
      <c r="AX241" t="s">
        <v>4</v>
      </c>
      <c r="AY241" t="s">
        <v>5</v>
      </c>
      <c r="AZ241">
        <v>33.859857499999997</v>
      </c>
      <c r="BB241" s="8">
        <f>Y241/AZ241</f>
        <v>1.691209512030581</v>
      </c>
    </row>
    <row r="243" spans="1:54" x14ac:dyDescent="0.3">
      <c r="A243">
        <v>11</v>
      </c>
      <c r="B243" t="s">
        <v>56</v>
      </c>
      <c r="O243" t="s">
        <v>56</v>
      </c>
      <c r="AB243" t="s">
        <v>56</v>
      </c>
      <c r="AP243" t="s">
        <v>56</v>
      </c>
    </row>
    <row r="244" spans="1:54" x14ac:dyDescent="0.3">
      <c r="B244" t="s">
        <v>1</v>
      </c>
      <c r="C244">
        <v>1</v>
      </c>
      <c r="D244" t="s">
        <v>98</v>
      </c>
      <c r="E244">
        <v>2.9903200000000001E-2</v>
      </c>
      <c r="F244" t="s">
        <v>2</v>
      </c>
      <c r="G244">
        <v>29.903199999999998</v>
      </c>
      <c r="H244" t="s">
        <v>3</v>
      </c>
      <c r="I244">
        <v>29903.200000000001</v>
      </c>
      <c r="J244" t="s">
        <v>4</v>
      </c>
      <c r="K244" t="s">
        <v>5</v>
      </c>
      <c r="L244">
        <v>33.441237059999999</v>
      </c>
      <c r="O244" t="s">
        <v>1</v>
      </c>
      <c r="P244">
        <v>1</v>
      </c>
      <c r="Q244" t="s">
        <v>98</v>
      </c>
      <c r="R244">
        <v>3.10304E-2</v>
      </c>
      <c r="S244" t="s">
        <v>2</v>
      </c>
      <c r="T244">
        <v>31.0304</v>
      </c>
      <c r="U244" t="s">
        <v>3</v>
      </c>
      <c r="V244">
        <v>31030.400000000001</v>
      </c>
      <c r="W244" t="s">
        <v>4</v>
      </c>
      <c r="X244" t="s">
        <v>5</v>
      </c>
      <c r="Y244">
        <v>32.226461790000002</v>
      </c>
      <c r="AB244" t="s">
        <v>1</v>
      </c>
      <c r="AC244">
        <v>1</v>
      </c>
      <c r="AD244" t="s">
        <v>98</v>
      </c>
      <c r="AE244">
        <v>6.6062099999999999E-2</v>
      </c>
      <c r="AF244" t="s">
        <v>2</v>
      </c>
      <c r="AG244">
        <v>66.062100000000001</v>
      </c>
      <c r="AH244" t="s">
        <v>3</v>
      </c>
      <c r="AI244">
        <v>66062.100000000006</v>
      </c>
      <c r="AJ244" t="s">
        <v>4</v>
      </c>
      <c r="AK244" t="s">
        <v>5</v>
      </c>
      <c r="AL244">
        <v>15.13727235</v>
      </c>
      <c r="AN244" s="8"/>
      <c r="AP244" t="s">
        <v>1</v>
      </c>
      <c r="AQ244">
        <v>1</v>
      </c>
      <c r="AR244" t="s">
        <v>98</v>
      </c>
      <c r="AS244">
        <v>6.5954399999999996E-2</v>
      </c>
      <c r="AT244" t="s">
        <v>2</v>
      </c>
      <c r="AU244">
        <v>65.954400000000007</v>
      </c>
      <c r="AV244" t="s">
        <v>3</v>
      </c>
      <c r="AW244">
        <v>65954.399999999994</v>
      </c>
      <c r="AX244" t="s">
        <v>4</v>
      </c>
      <c r="AY244" t="s">
        <v>5</v>
      </c>
      <c r="AZ244">
        <v>15.16199071</v>
      </c>
      <c r="BB244" s="8">
        <f>Y244/AZ244</f>
        <v>2.1254769513046354</v>
      </c>
    </row>
    <row r="245" spans="1:54" x14ac:dyDescent="0.3">
      <c r="B245" t="s">
        <v>6</v>
      </c>
      <c r="C245">
        <v>100</v>
      </c>
      <c r="D245" t="s">
        <v>98</v>
      </c>
      <c r="E245">
        <v>2.0186499999999999E-3</v>
      </c>
      <c r="F245" t="s">
        <v>2</v>
      </c>
      <c r="G245">
        <v>2.0186500000000001</v>
      </c>
      <c r="H245" t="s">
        <v>3</v>
      </c>
      <c r="I245">
        <v>2018.654</v>
      </c>
      <c r="J245" t="s">
        <v>4</v>
      </c>
      <c r="K245" t="s">
        <v>5</v>
      </c>
      <c r="L245">
        <v>495.37959452000001</v>
      </c>
      <c r="O245" t="s">
        <v>6</v>
      </c>
      <c r="P245">
        <v>100</v>
      </c>
      <c r="Q245" t="s">
        <v>98</v>
      </c>
      <c r="R245">
        <v>2.661471E-2</v>
      </c>
      <c r="S245" t="s">
        <v>2</v>
      </c>
      <c r="T245">
        <v>26.614709999999999</v>
      </c>
      <c r="U245" t="s">
        <v>3</v>
      </c>
      <c r="V245">
        <v>26614.708999999999</v>
      </c>
      <c r="W245" t="s">
        <v>4</v>
      </c>
      <c r="X245" t="s">
        <v>5</v>
      </c>
      <c r="Y245">
        <v>37.573208110000003</v>
      </c>
      <c r="AB245" t="s">
        <v>6</v>
      </c>
      <c r="AC245">
        <v>100</v>
      </c>
      <c r="AD245" t="s">
        <v>98</v>
      </c>
      <c r="AE245">
        <v>3.4916139999999998E-2</v>
      </c>
      <c r="AF245" t="s">
        <v>2</v>
      </c>
      <c r="AG245">
        <v>34.916139999999999</v>
      </c>
      <c r="AH245" t="s">
        <v>3</v>
      </c>
      <c r="AI245">
        <v>34916.141000000003</v>
      </c>
      <c r="AJ245" t="s">
        <v>4</v>
      </c>
      <c r="AK245" t="s">
        <v>5</v>
      </c>
      <c r="AL245">
        <v>28.640049309999998</v>
      </c>
      <c r="AN245" s="8"/>
      <c r="AP245" t="s">
        <v>6</v>
      </c>
      <c r="AQ245">
        <v>100</v>
      </c>
      <c r="AR245" t="s">
        <v>98</v>
      </c>
      <c r="AS245">
        <v>3.8333449999999998E-2</v>
      </c>
      <c r="AT245" t="s">
        <v>2</v>
      </c>
      <c r="AU245">
        <v>38.333449999999999</v>
      </c>
      <c r="AV245" t="s">
        <v>3</v>
      </c>
      <c r="AW245">
        <v>38333.451999999997</v>
      </c>
      <c r="AX245" t="s">
        <v>4</v>
      </c>
      <c r="AY245" t="s">
        <v>5</v>
      </c>
      <c r="AZ245">
        <v>26.086875769999999</v>
      </c>
      <c r="BB245" s="8">
        <f>Y245/AZ245</f>
        <v>1.4403107693413149</v>
      </c>
    </row>
    <row r="247" spans="1:54" x14ac:dyDescent="0.3">
      <c r="K247" t="s">
        <v>90</v>
      </c>
      <c r="L247">
        <f>MIN(L4:L245)</f>
        <v>0.92123513000000001</v>
      </c>
      <c r="X247" t="s">
        <v>90</v>
      </c>
      <c r="Y247">
        <f>MIN(Y4:Y245)</f>
        <v>0.91951978000000001</v>
      </c>
      <c r="AK247" t="s">
        <v>90</v>
      </c>
      <c r="AL247">
        <f>MIN(AL4:AL245)</f>
        <v>0.14048150000000001</v>
      </c>
      <c r="AM247" t="s">
        <v>91</v>
      </c>
      <c r="AN247">
        <f>MIN(AN4:AN245)</f>
        <v>0</v>
      </c>
      <c r="AY247" t="s">
        <v>90</v>
      </c>
      <c r="AZ247">
        <f>MIN(AZ4:AZ245)</f>
        <v>0.13982884000000001</v>
      </c>
      <c r="BA247" t="s">
        <v>91</v>
      </c>
      <c r="BB247">
        <f>MIN(BB4:BB245)</f>
        <v>1.0511677475958796</v>
      </c>
    </row>
    <row r="248" spans="1:54" x14ac:dyDescent="0.3">
      <c r="K248" t="s">
        <v>11</v>
      </c>
      <c r="L248">
        <f>MAX(L4:L245)</f>
        <v>953.22614623000004</v>
      </c>
      <c r="X248" t="s">
        <v>11</v>
      </c>
      <c r="Y248">
        <f>MAX(Y4:Y245)</f>
        <v>1523.2408472300001</v>
      </c>
      <c r="AK248" t="s">
        <v>11</v>
      </c>
      <c r="AL248">
        <f>MAX(AL4:AL245)</f>
        <v>29.692181160000001</v>
      </c>
      <c r="AM248" t="s">
        <v>92</v>
      </c>
      <c r="AN248">
        <f>MAX(AN4:AN245)</f>
        <v>0</v>
      </c>
      <c r="AY248" t="s">
        <v>11</v>
      </c>
      <c r="AZ248">
        <f>MAX(AZ4:AZ245)</f>
        <v>69.150124230000003</v>
      </c>
      <c r="BA248" t="s">
        <v>92</v>
      </c>
      <c r="BB248">
        <f>MAX(BB4:BB245)</f>
        <v>120.47204173291614</v>
      </c>
    </row>
    <row r="249" spans="1:54" x14ac:dyDescent="0.3">
      <c r="AN249" s="8"/>
    </row>
    <row r="250" spans="1:54" ht="43.2" x14ac:dyDescent="0.3">
      <c r="I250" s="5" t="s">
        <v>95</v>
      </c>
      <c r="J250">
        <f>L248/30</f>
        <v>31.774204874333336</v>
      </c>
      <c r="K250" s="5" t="s">
        <v>93</v>
      </c>
      <c r="L250">
        <f>L248/L247</f>
        <v>1034.7262226419873</v>
      </c>
      <c r="V250" s="5" t="s">
        <v>95</v>
      </c>
      <c r="W250">
        <f>Y248/30</f>
        <v>50.774694907666671</v>
      </c>
      <c r="X250" s="5" t="s">
        <v>93</v>
      </c>
      <c r="Y250">
        <f>Y248/Y247</f>
        <v>1656.5612620426721</v>
      </c>
      <c r="AK250" s="5" t="s">
        <v>93</v>
      </c>
      <c r="AL250">
        <f>AL248/AL247</f>
        <v>211.36008058000519</v>
      </c>
      <c r="AY250" s="5" t="s">
        <v>93</v>
      </c>
      <c r="AZ250">
        <f>AZ248/AZ247</f>
        <v>494.53406200037131</v>
      </c>
    </row>
    <row r="251" spans="1:54" ht="43.2" x14ac:dyDescent="0.3">
      <c r="K251" s="5" t="s">
        <v>94</v>
      </c>
      <c r="L251">
        <f>L248/Python!B7</f>
        <v>175.50567698079027</v>
      </c>
      <c r="X251" s="5" t="s">
        <v>94</v>
      </c>
      <c r="Y251">
        <f>Y248/Python!C7</f>
        <v>16.21269984843704</v>
      </c>
    </row>
    <row r="252" spans="1:54" x14ac:dyDescent="0.3">
      <c r="AN252" s="8"/>
    </row>
    <row r="253" spans="1:54" x14ac:dyDescent="0.3">
      <c r="AN253" s="8"/>
    </row>
    <row r="256" spans="1:54" x14ac:dyDescent="0.3">
      <c r="AN256" s="8"/>
    </row>
    <row r="257" spans="40:40" x14ac:dyDescent="0.3">
      <c r="AN257" s="8"/>
    </row>
    <row r="260" spans="40:40" x14ac:dyDescent="0.3">
      <c r="AN260" s="8"/>
    </row>
    <row r="261" spans="40:40" x14ac:dyDescent="0.3">
      <c r="AN261" s="8"/>
    </row>
    <row r="264" spans="40:40" x14ac:dyDescent="0.3">
      <c r="AN264" s="8"/>
    </row>
    <row r="265" spans="40:40" x14ac:dyDescent="0.3">
      <c r="AN265" s="8"/>
    </row>
    <row r="268" spans="40:40" x14ac:dyDescent="0.3">
      <c r="AN268" s="8"/>
    </row>
    <row r="269" spans="40:40" x14ac:dyDescent="0.3">
      <c r="AN269" s="8"/>
    </row>
    <row r="272" spans="40:40" x14ac:dyDescent="0.3">
      <c r="AN272" s="8"/>
    </row>
    <row r="273" spans="40:40" x14ac:dyDescent="0.3">
      <c r="AN273" s="8"/>
    </row>
    <row r="276" spans="40:40" x14ac:dyDescent="0.3">
      <c r="AN276" s="8"/>
    </row>
    <row r="277" spans="40:40" x14ac:dyDescent="0.3">
      <c r="AN277" s="8"/>
    </row>
    <row r="280" spans="40:40" x14ac:dyDescent="0.3">
      <c r="AN280" s="8"/>
    </row>
    <row r="281" spans="40:40" x14ac:dyDescent="0.3">
      <c r="AN281" s="8"/>
    </row>
  </sheetData>
  <mergeCells count="4">
    <mergeCell ref="B1:L1"/>
    <mergeCell ref="O1:Y1"/>
    <mergeCell ref="AB1:AL1"/>
    <mergeCell ref="AP1:AZ1"/>
  </mergeCells>
  <conditionalFormatting sqref="L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24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47:L24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O245">
    <cfRule type="expression" dxfId="2" priority="3">
      <formula>B3&lt;&gt;O3</formula>
    </cfRule>
  </conditionalFormatting>
  <conditionalFormatting sqref="Y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246 Y249 Y252:Y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47:Y24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245">
    <cfRule type="expression" dxfId="1" priority="2">
      <formula>B3&lt;&gt;AB3</formula>
    </cfRule>
  </conditionalFormatting>
  <conditionalFormatting sqref="AL1:AM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:AM249 AL251:AM1048576 AM25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3:AP245">
    <cfRule type="expression" dxfId="0" priority="1">
      <formula>B3&lt;&gt;AP3</formula>
    </cfRule>
  </conditionalFormatting>
  <conditionalFormatting sqref="AZ247:AZ24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:BA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:BA246 AZ249:BA249 AZ251:BA1048576 BA25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247:BA24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920FE-E5C9-42B6-9F3F-D8E70BD5B7FC}">
  <dimension ref="A1:A66"/>
  <sheetViews>
    <sheetView workbookViewId="0">
      <selection activeCell="H15" sqref="H15"/>
    </sheetView>
  </sheetViews>
  <sheetFormatPr defaultRowHeight="14.4" x14ac:dyDescent="0.3"/>
  <sheetData>
    <row r="1" spans="1:1" x14ac:dyDescent="0.3">
      <c r="A1" t="s">
        <v>58</v>
      </c>
    </row>
    <row r="2" spans="1:1" x14ac:dyDescent="0.3">
      <c r="A2" t="s">
        <v>59</v>
      </c>
    </row>
    <row r="3" spans="1:1" x14ac:dyDescent="0.3">
      <c r="A3" t="s">
        <v>60</v>
      </c>
    </row>
    <row r="4" spans="1:1" x14ac:dyDescent="0.3">
      <c r="A4" t="s">
        <v>61</v>
      </c>
    </row>
    <row r="5" spans="1:1" x14ac:dyDescent="0.3">
      <c r="A5" t="s">
        <v>62</v>
      </c>
    </row>
    <row r="6" spans="1:1" x14ac:dyDescent="0.3">
      <c r="A6" t="s">
        <v>63</v>
      </c>
    </row>
    <row r="7" spans="1:1" x14ac:dyDescent="0.3">
      <c r="A7" t="s">
        <v>64</v>
      </c>
    </row>
    <row r="8" spans="1:1" x14ac:dyDescent="0.3">
      <c r="A8" t="s">
        <v>65</v>
      </c>
    </row>
    <row r="9" spans="1:1" x14ac:dyDescent="0.3">
      <c r="A9" t="s">
        <v>66</v>
      </c>
    </row>
    <row r="10" spans="1:1" x14ac:dyDescent="0.3">
      <c r="A10" t="s">
        <v>67</v>
      </c>
    </row>
    <row r="11" spans="1:1" x14ac:dyDescent="0.3">
      <c r="A11" t="s">
        <v>68</v>
      </c>
    </row>
    <row r="12" spans="1:1" x14ac:dyDescent="0.3">
      <c r="A12" t="s">
        <v>69</v>
      </c>
    </row>
    <row r="14" spans="1:1" x14ac:dyDescent="0.3">
      <c r="A14" t="s">
        <v>70</v>
      </c>
    </row>
    <row r="15" spans="1:1" x14ac:dyDescent="0.3">
      <c r="A15" t="s">
        <v>61</v>
      </c>
    </row>
    <row r="16" spans="1:1" x14ac:dyDescent="0.3">
      <c r="A16" t="s">
        <v>62</v>
      </c>
    </row>
    <row r="17" spans="1:1" x14ac:dyDescent="0.3">
      <c r="A17" t="s">
        <v>71</v>
      </c>
    </row>
    <row r="18" spans="1:1" x14ac:dyDescent="0.3">
      <c r="A18" t="s">
        <v>72</v>
      </c>
    </row>
    <row r="19" spans="1:1" x14ac:dyDescent="0.3">
      <c r="A19" t="s">
        <v>65</v>
      </c>
    </row>
    <row r="20" spans="1:1" x14ac:dyDescent="0.3">
      <c r="A20" t="s">
        <v>73</v>
      </c>
    </row>
    <row r="21" spans="1:1" x14ac:dyDescent="0.3">
      <c r="A21" t="s">
        <v>74</v>
      </c>
    </row>
    <row r="22" spans="1:1" x14ac:dyDescent="0.3">
      <c r="A22" t="s">
        <v>68</v>
      </c>
    </row>
    <row r="23" spans="1:1" x14ac:dyDescent="0.3">
      <c r="A23" t="s">
        <v>69</v>
      </c>
    </row>
    <row r="25" spans="1:1" x14ac:dyDescent="0.3">
      <c r="A25" t="s">
        <v>60</v>
      </c>
    </row>
    <row r="26" spans="1:1" x14ac:dyDescent="0.3">
      <c r="A26" t="s">
        <v>61</v>
      </c>
    </row>
    <row r="27" spans="1:1" x14ac:dyDescent="0.3">
      <c r="A27" t="s">
        <v>62</v>
      </c>
    </row>
    <row r="28" spans="1:1" x14ac:dyDescent="0.3">
      <c r="A28" t="s">
        <v>63</v>
      </c>
    </row>
    <row r="29" spans="1:1" x14ac:dyDescent="0.3">
      <c r="A29" t="s">
        <v>64</v>
      </c>
    </row>
    <row r="30" spans="1:1" x14ac:dyDescent="0.3">
      <c r="A30" t="s">
        <v>65</v>
      </c>
    </row>
    <row r="31" spans="1:1" x14ac:dyDescent="0.3">
      <c r="A31" t="s">
        <v>66</v>
      </c>
    </row>
    <row r="32" spans="1:1" x14ac:dyDescent="0.3">
      <c r="A32" t="s">
        <v>67</v>
      </c>
    </row>
    <row r="33" spans="1:1" x14ac:dyDescent="0.3">
      <c r="A33" t="s">
        <v>68</v>
      </c>
    </row>
    <row r="34" spans="1:1" x14ac:dyDescent="0.3">
      <c r="A34" t="s">
        <v>69</v>
      </c>
    </row>
    <row r="36" spans="1:1" x14ac:dyDescent="0.3">
      <c r="A36" t="s">
        <v>75</v>
      </c>
    </row>
    <row r="37" spans="1:1" x14ac:dyDescent="0.3">
      <c r="A37" t="s">
        <v>61</v>
      </c>
    </row>
    <row r="38" spans="1:1" x14ac:dyDescent="0.3">
      <c r="A38" t="s">
        <v>62</v>
      </c>
    </row>
    <row r="39" spans="1:1" x14ac:dyDescent="0.3">
      <c r="A39" t="s">
        <v>76</v>
      </c>
    </row>
    <row r="40" spans="1:1" x14ac:dyDescent="0.3">
      <c r="A40" t="s">
        <v>77</v>
      </c>
    </row>
    <row r="41" spans="1:1" x14ac:dyDescent="0.3">
      <c r="A41" t="s">
        <v>78</v>
      </c>
    </row>
    <row r="42" spans="1:1" x14ac:dyDescent="0.3">
      <c r="A42" t="s">
        <v>66</v>
      </c>
    </row>
    <row r="43" spans="1:1" x14ac:dyDescent="0.3">
      <c r="A43" t="s">
        <v>67</v>
      </c>
    </row>
    <row r="44" spans="1:1" x14ac:dyDescent="0.3">
      <c r="A44" t="s">
        <v>68</v>
      </c>
    </row>
    <row r="45" spans="1:1" x14ac:dyDescent="0.3">
      <c r="A45" t="s">
        <v>69</v>
      </c>
    </row>
    <row r="47" spans="1:1" x14ac:dyDescent="0.3">
      <c r="A47" t="s">
        <v>79</v>
      </c>
    </row>
    <row r="48" spans="1:1" x14ac:dyDescent="0.3">
      <c r="A48" t="s">
        <v>61</v>
      </c>
    </row>
    <row r="49" spans="1:1" x14ac:dyDescent="0.3">
      <c r="A49" t="s">
        <v>62</v>
      </c>
    </row>
    <row r="50" spans="1:1" x14ac:dyDescent="0.3">
      <c r="A50" t="s">
        <v>71</v>
      </c>
    </row>
    <row r="51" spans="1:1" x14ac:dyDescent="0.3">
      <c r="A51" t="s">
        <v>72</v>
      </c>
    </row>
    <row r="52" spans="1:1" x14ac:dyDescent="0.3">
      <c r="A52" t="s">
        <v>80</v>
      </c>
    </row>
    <row r="53" spans="1:1" x14ac:dyDescent="0.3">
      <c r="A53" t="s">
        <v>81</v>
      </c>
    </row>
    <row r="54" spans="1:1" x14ac:dyDescent="0.3">
      <c r="A54" t="s">
        <v>74</v>
      </c>
    </row>
    <row r="55" spans="1:1" x14ac:dyDescent="0.3">
      <c r="A55" t="s">
        <v>68</v>
      </c>
    </row>
    <row r="56" spans="1:1" x14ac:dyDescent="0.3">
      <c r="A56" t="s">
        <v>69</v>
      </c>
    </row>
    <row r="57" spans="1:1" x14ac:dyDescent="0.3">
      <c r="A57" t="s">
        <v>82</v>
      </c>
    </row>
    <row r="58" spans="1:1" x14ac:dyDescent="0.3">
      <c r="A58" t="s">
        <v>82</v>
      </c>
    </row>
    <row r="59" spans="1:1" x14ac:dyDescent="0.3">
      <c r="A59" t="s">
        <v>82</v>
      </c>
    </row>
    <row r="60" spans="1:1" x14ac:dyDescent="0.3">
      <c r="A60" t="s">
        <v>83</v>
      </c>
    </row>
    <row r="61" spans="1:1" x14ac:dyDescent="0.3">
      <c r="A61" t="s">
        <v>84</v>
      </c>
    </row>
    <row r="62" spans="1:1" x14ac:dyDescent="0.3">
      <c r="A62" t="s">
        <v>85</v>
      </c>
    </row>
    <row r="63" spans="1:1" x14ac:dyDescent="0.3">
      <c r="A63" t="s">
        <v>86</v>
      </c>
    </row>
    <row r="64" spans="1:1" x14ac:dyDescent="0.3">
      <c r="A64" t="s">
        <v>87</v>
      </c>
    </row>
    <row r="66" spans="1:1" x14ac:dyDescent="0.3">
      <c r="A66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Python</vt:lpstr>
      <vt:lpstr>JavaScript</vt:lpstr>
      <vt:lpstr>Intel Core i9-9900K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Bogia, Douglas P</dc:creator>
  <cp:lastModifiedBy>Douglas P. Bogia</cp:lastModifiedBy>
  <dcterms:created xsi:type="dcterms:W3CDTF">2023-05-26T19:29:46Z</dcterms:created>
  <dcterms:modified xsi:type="dcterms:W3CDTF">2023-10-27T16:01:39Z</dcterms:modified>
</cp:coreProperties>
</file>