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bogia\source\repos\flatten360image\EquiRectangular\src\DPC++\"/>
    </mc:Choice>
  </mc:AlternateContent>
  <xr:revisionPtr revIDLastSave="0" documentId="13_ncr:1_{1EB2770A-46D2-4E53-BEBC-B87ACEE4D3CC}" xr6:coauthVersionLast="47" xr6:coauthVersionMax="47" xr10:uidLastSave="{00000000-0000-0000-0000-000000000000}"/>
  <bookViews>
    <workbookView xWindow="12" yWindow="12" windowWidth="23016" windowHeight="12936" activeTab="2" xr2:uid="{00000000-000D-0000-FFFF-FFFF00000000}"/>
  </bookViews>
  <sheets>
    <sheet name="Python" sheetId="4" r:id="rId1"/>
    <sheet name="JavaScript" sheetId="7" r:id="rId2"/>
    <sheet name="Intel Core i9-9900K" sheetId="5" r:id="rId3"/>
    <sheet name="Config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0" i="5" l="1"/>
  <c r="I250" i="5"/>
  <c r="X251" i="5"/>
  <c r="K251" i="5"/>
  <c r="AY250" i="5"/>
  <c r="AK250" i="5"/>
  <c r="X250" i="5"/>
  <c r="K250" i="5"/>
  <c r="BA248" i="5"/>
  <c r="BA247" i="5"/>
  <c r="AY248" i="5"/>
  <c r="AY247" i="5"/>
  <c r="X248" i="5"/>
  <c r="X247" i="5"/>
  <c r="K248" i="5"/>
  <c r="K247" i="5"/>
  <c r="AK248" i="5"/>
  <c r="AK247" i="5"/>
  <c r="BA245" i="5"/>
  <c r="BA244" i="5"/>
  <c r="BA241" i="5"/>
  <c r="BA240" i="5"/>
  <c r="BA237" i="5"/>
  <c r="BA236" i="5"/>
  <c r="BA233" i="5"/>
  <c r="BA232" i="5"/>
  <c r="BA229" i="5"/>
  <c r="BA228" i="5"/>
  <c r="BA225" i="5"/>
  <c r="BA224" i="5"/>
  <c r="BA221" i="5"/>
  <c r="BA220" i="5"/>
  <c r="BA217" i="5"/>
  <c r="BA216" i="5"/>
  <c r="BA213" i="5"/>
  <c r="BA212" i="5"/>
  <c r="BA209" i="5"/>
  <c r="BA208" i="5"/>
  <c r="BA205" i="5"/>
  <c r="BA204" i="5"/>
  <c r="BA201" i="5"/>
  <c r="BA200" i="5"/>
  <c r="BA197" i="5"/>
  <c r="BA196" i="5"/>
  <c r="BA193" i="5"/>
  <c r="BA192" i="5"/>
  <c r="BA189" i="5"/>
  <c r="BA188" i="5"/>
  <c r="BA185" i="5"/>
  <c r="BA184" i="5"/>
  <c r="BA181" i="5"/>
  <c r="BA180" i="5"/>
  <c r="BA177" i="5"/>
  <c r="BA176" i="5"/>
  <c r="BA173" i="5"/>
  <c r="BA172" i="5"/>
  <c r="BA169" i="5"/>
  <c r="BA168" i="5"/>
  <c r="BA165" i="5"/>
  <c r="BA164" i="5"/>
  <c r="BA161" i="5"/>
  <c r="BA160" i="5"/>
  <c r="BA157" i="5"/>
  <c r="BA156" i="5"/>
  <c r="BA153" i="5"/>
  <c r="BA152" i="5"/>
  <c r="BA149" i="5"/>
  <c r="BA148" i="5"/>
  <c r="BA145" i="5"/>
  <c r="BA144" i="5"/>
  <c r="BA141" i="5"/>
  <c r="BA140" i="5"/>
  <c r="BA137" i="5"/>
  <c r="BA136" i="5"/>
  <c r="BA133" i="5"/>
  <c r="BA132" i="5"/>
  <c r="BA129" i="5"/>
  <c r="BA128" i="5"/>
  <c r="BA125" i="5"/>
  <c r="BA124" i="5"/>
  <c r="BA121" i="5"/>
  <c r="BA120" i="5"/>
  <c r="BA117" i="5"/>
  <c r="BA116" i="5"/>
  <c r="BA113" i="5"/>
  <c r="BA112" i="5"/>
  <c r="BA109" i="5"/>
  <c r="BA108" i="5"/>
  <c r="BA105" i="5"/>
  <c r="BA104" i="5"/>
  <c r="BA101" i="5"/>
  <c r="BA100" i="5"/>
  <c r="BA97" i="5"/>
  <c r="BA96" i="5"/>
  <c r="BA93" i="5"/>
  <c r="BA92" i="5"/>
  <c r="BA89" i="5"/>
  <c r="BA88" i="5"/>
  <c r="BA85" i="5"/>
  <c r="BA84" i="5"/>
  <c r="BA81" i="5"/>
  <c r="BA80" i="5"/>
  <c r="BA77" i="5"/>
  <c r="BA76" i="5"/>
  <c r="BA73" i="5"/>
  <c r="BA72" i="5"/>
  <c r="BA69" i="5"/>
  <c r="BA68" i="5"/>
  <c r="BA65" i="5"/>
  <c r="BA64" i="5"/>
  <c r="BA61" i="5"/>
  <c r="BA60" i="5"/>
  <c r="BA57" i="5"/>
  <c r="BA56" i="5"/>
  <c r="BA53" i="5"/>
  <c r="BA52" i="5"/>
  <c r="BA49" i="5"/>
  <c r="BA48" i="5"/>
  <c r="BA45" i="5"/>
  <c r="BA44" i="5"/>
  <c r="BA41" i="5"/>
  <c r="BA40" i="5"/>
  <c r="BA37" i="5"/>
  <c r="BA36" i="5"/>
  <c r="BA33" i="5"/>
  <c r="BA32" i="5"/>
  <c r="BA29" i="5"/>
  <c r="BA28" i="5"/>
  <c r="BA25" i="5"/>
  <c r="BA24" i="5"/>
  <c r="BA21" i="5"/>
  <c r="BA20" i="5"/>
  <c r="BA17" i="5"/>
  <c r="BA16" i="5"/>
  <c r="BA13" i="5"/>
  <c r="BA12" i="5"/>
  <c r="BA9" i="5"/>
  <c r="BA8" i="5"/>
  <c r="BA5" i="5"/>
  <c r="BA4" i="5"/>
  <c r="AM245" i="5"/>
  <c r="AM244" i="5"/>
  <c r="AM241" i="5"/>
  <c r="AM240" i="5"/>
  <c r="AM237" i="5"/>
  <c r="AM236" i="5"/>
  <c r="AM233" i="5"/>
  <c r="AM232" i="5"/>
  <c r="AM229" i="5"/>
  <c r="AM228" i="5"/>
  <c r="AM225" i="5"/>
  <c r="AM224" i="5"/>
  <c r="AM221" i="5"/>
  <c r="AM220" i="5"/>
  <c r="AM217" i="5"/>
  <c r="AM216" i="5"/>
  <c r="AM213" i="5"/>
  <c r="AM212" i="5"/>
  <c r="AM209" i="5"/>
  <c r="AM208" i="5"/>
  <c r="AM205" i="5"/>
  <c r="AM204" i="5"/>
  <c r="AM201" i="5"/>
  <c r="AM200" i="5"/>
  <c r="AM197" i="5"/>
  <c r="AM196" i="5"/>
  <c r="AM193" i="5"/>
  <c r="AM192" i="5"/>
  <c r="AM189" i="5"/>
  <c r="AM188" i="5"/>
  <c r="AM185" i="5"/>
  <c r="AM184" i="5"/>
  <c r="AM181" i="5"/>
  <c r="AM180" i="5"/>
  <c r="AM177" i="5"/>
  <c r="AM176" i="5"/>
  <c r="AM173" i="5"/>
  <c r="AM172" i="5"/>
  <c r="AM169" i="5"/>
  <c r="AM168" i="5"/>
  <c r="AM165" i="5"/>
  <c r="AM164" i="5"/>
  <c r="AM161" i="5"/>
  <c r="AM160" i="5"/>
  <c r="AM157" i="5"/>
  <c r="AM156" i="5"/>
  <c r="AM153" i="5"/>
  <c r="AM152" i="5"/>
  <c r="AM149" i="5"/>
  <c r="AM148" i="5"/>
  <c r="AM145" i="5"/>
  <c r="AM144" i="5"/>
  <c r="AM141" i="5"/>
  <c r="AM140" i="5"/>
  <c r="AM137" i="5"/>
  <c r="AM136" i="5"/>
  <c r="AM133" i="5"/>
  <c r="AM132" i="5"/>
  <c r="AM129" i="5"/>
  <c r="AM128" i="5"/>
  <c r="AM125" i="5"/>
  <c r="AM124" i="5"/>
  <c r="AM121" i="5"/>
  <c r="AM120" i="5"/>
  <c r="AM117" i="5"/>
  <c r="AM116" i="5"/>
  <c r="AM113" i="5"/>
  <c r="AM112" i="5"/>
  <c r="AM109" i="5"/>
  <c r="AM108" i="5"/>
  <c r="AM105" i="5"/>
  <c r="AM104" i="5"/>
  <c r="AM101" i="5"/>
  <c r="AM100" i="5"/>
  <c r="AM97" i="5"/>
  <c r="AM96" i="5"/>
  <c r="AM93" i="5"/>
  <c r="AM92" i="5"/>
  <c r="AM89" i="5"/>
  <c r="AM88" i="5"/>
  <c r="AM85" i="5"/>
  <c r="AM84" i="5"/>
  <c r="AM81" i="5"/>
  <c r="AM80" i="5"/>
  <c r="AM77" i="5"/>
  <c r="AM76" i="5"/>
  <c r="AM73" i="5"/>
  <c r="AM72" i="5"/>
  <c r="AM69" i="5"/>
  <c r="AM68" i="5"/>
  <c r="AM65" i="5"/>
  <c r="AM64" i="5"/>
  <c r="AM61" i="5"/>
  <c r="AM60" i="5"/>
  <c r="AM57" i="5"/>
  <c r="AM56" i="5"/>
  <c r="AM53" i="5"/>
  <c r="AM52" i="5"/>
  <c r="AM49" i="5"/>
  <c r="AM48" i="5"/>
  <c r="AM45" i="5"/>
  <c r="AM44" i="5"/>
  <c r="AM41" i="5"/>
  <c r="AM40" i="5"/>
  <c r="AM37" i="5"/>
  <c r="AM36" i="5"/>
  <c r="AM33" i="5"/>
  <c r="AM32" i="5"/>
  <c r="AM29" i="5"/>
  <c r="AM28" i="5"/>
  <c r="AM25" i="5"/>
  <c r="AM24" i="5"/>
  <c r="AM21" i="5"/>
  <c r="AM20" i="5"/>
  <c r="AM17" i="5"/>
  <c r="AM16" i="5"/>
  <c r="AM13" i="5"/>
  <c r="AM12" i="5"/>
  <c r="AM9" i="5"/>
  <c r="AM8" i="5"/>
  <c r="AM4" i="5"/>
  <c r="AM248" i="5" s="1"/>
  <c r="AM5" i="5"/>
  <c r="A4" i="7"/>
  <c r="H7" i="4"/>
  <c r="C7" i="4"/>
  <c r="J7" i="4"/>
  <c r="G7" i="4"/>
  <c r="B7" i="4"/>
  <c r="AM247" i="5" l="1"/>
  <c r="K7" i="4"/>
</calcChain>
</file>

<file path=xl/sharedStrings.xml><?xml version="1.0" encoding="utf-8"?>
<sst xmlns="http://schemas.openxmlformats.org/spreadsheetml/2006/main" count="3278" uniqueCount="105">
  <si>
    <t>V1 Equi2Rect reprojection.</t>
  </si>
  <si>
    <t xml:space="preserve">         warmup</t>
  </si>
  <si>
    <t xml:space="preserve">                  Frame</t>
  </si>
  <si>
    <t>s</t>
  </si>
  <si>
    <t>ms</t>
  </si>
  <si>
    <t>us</t>
  </si>
  <si>
    <t xml:space="preserve"> FPS</t>
  </si>
  <si>
    <t>times averaging</t>
  </si>
  <si>
    <t>V2 Single loop point by point conversion from equirectangular to flat.  Array of structure row/column layout.</t>
  </si>
  <si>
    <t>V2 Single loop point by point conversion from equirectangular to flat.  Two arrays for X and Y points.</t>
  </si>
  <si>
    <t>Results gathered from Intel i9-9900K machine</t>
  </si>
  <si>
    <t>py 360SampleV2.py</t>
  </si>
  <si>
    <t>Max FPS</t>
  </si>
  <si>
    <t>FPS</t>
  </si>
  <si>
    <t>Standard Distribution of Python version 3.9.13</t>
  </si>
  <si>
    <t>Moving camera perspective</t>
  </si>
  <si>
    <t>Changing images</t>
  </si>
  <si>
    <t>Intel Distribution of Python version 3.9.16</t>
  </si>
  <si>
    <t>Ave FPS</t>
  </si>
  <si>
    <t>DpcppRemapping: Computes a Remapping algorithm using oneAPI's DPC++ Universal Shared Memory on Intel(R) OpenCL Intel(R) Core(TM) i9-9900K CPU @ 3.60GHz 2023.16.6.0.28_042959</t>
  </si>
  <si>
    <t>DpcppRemapping: Computes a Remapping algorithm using oneAPI's DPC++ Universal Shared Memory on Intel(R) OpenCL HD Graphics Intel(R) UHD Graphics 630 31.0.101.2125</t>
  </si>
  <si>
    <t>DpcppRemapping: Computes a Remapping algorithm using oneAPI's DPC++ Universal Shared Memory on Intel(R) Level-Zero Intel(R) UHD Graphics 630 1.3.0</t>
  </si>
  <si>
    <t>DpcppRemappingV2: Single kernel vs 3 kernels using oneAPI's DPC++ Universal Shared Memory on Intel(R) OpenCL Intel(R) Core(TM) i9-9900K CPU @ 3.60GHz 2023.16.6.0.28_042959</t>
  </si>
  <si>
    <t>DpcppRemappingV2: Single kernel vs 3 kernels using oneAPI's DPC++ Device Memory on Intel(R) OpenCL Intel(R) Core(TM) i9-9900K CPU @ 3.60GHz 2023.16.6.0.28_042959</t>
  </si>
  <si>
    <t>DpcppRemappingV2: Single kernel vs 3 kernels using oneAPI's DPC++ Universal Shared Memory on Intel(R) OpenCL HD Graphics Intel(R) UHD Graphics 630 31.0.101.2125</t>
  </si>
  <si>
    <t>DpcppRemappingV2: Single kernel vs 3 kernels using oneAPI's DPC++ Device Memory on Intel(R) OpenCL HD Graphics Intel(R) UHD Graphics 630 31.0.101.2125</t>
  </si>
  <si>
    <t>DpcppRemappingV2: Single kernel vs 3 kernels using oneAPI's DPC++ Universal Shared Memory on Intel(R) Level-Zero Intel(R) UHD Graphics 630 1.3.0</t>
  </si>
  <si>
    <t>DpcppRemappingV2: Single kernel vs 3 kernels using oneAPI's DPC++ Device Memory on Intel(R) Level-Zero Intel(R) UHD Graphics 630 1.3.0</t>
  </si>
  <si>
    <t>DpcppRemappingV3: Computes a Remapping algorithm using oneAPI's DPC++ parallel_for_work_group &amp; Universal Shared Memory on Intel(R) OpenCL Intel(R) Core(TM) i9-9900K CPU @ 3.60GHz 2023.16.6.0.28_042959</t>
  </si>
  <si>
    <t>DpcppRemappingV3: Computes a Remapping algorithm using oneAPI's DPC++ parallel_for_work_group &amp; Device Memory on Intel(R) OpenCL Intel(R) Core(TM) i9-9900K CPU @ 3.60GHz 2023.16.6.0.28_042959</t>
  </si>
  <si>
    <t>DpcppRemappingV3: Computes a Remapping algorithm using oneAPI's DPC++ parallel_for_work_group &amp; Universal Shared Memory on Intel(R) OpenCL HD Graphics Intel(R) UHD Graphics 630 31.0.101.2125</t>
  </si>
  <si>
    <t>DpcppRemappingV3: Computes a Remapping algorithm using oneAPI's DPC++ parallel_for_work_group &amp; Device Memory on Intel(R) OpenCL HD Graphics Intel(R) UHD Graphics 630 31.0.101.2125</t>
  </si>
  <si>
    <t>DpcppRemappingV3: Computes a Remapping algorithm using oneAPI's DPC++ parallel_for_work_group &amp; Universal Shared Memory on Intel(R) Level-Zero Intel(R) UHD Graphics 630 1.3.0</t>
  </si>
  <si>
    <t>DpcppRemappingV3: Computes a Remapping algorithm using oneAPI's DPC++ parallel_for_work_group &amp; Device Memory on Intel(R) Level-Zero Intel(R) UHD Graphics 630 1.3.0</t>
  </si>
  <si>
    <t>DpcppRemappingV4: Computes a Remapping algorithm using oneAPI's DPC++ sub-groups to reduce scatter with Universal Shared Memory on Intel(R) OpenCL Intel(R) Core(TM) i9-9900K CPU @ 3.60GHz 2023.16.6.0.28_042959</t>
  </si>
  <si>
    <t>DpcppRemappingV4: Computes a Remapping algorithm using oneAPI's DPC++ sub-groups to reduce scatter with  Device Memory on Intel(R) OpenCL Intel(R) Core(TM) i9-9900K CPU @ 3.60GHz 2023.16.6.0.28_042959</t>
  </si>
  <si>
    <t>DpcppRemappingV4: Computes a Remapping algorithm using oneAPI's DPC++ sub-groups to reduce scatter with Universal Shared Memory on Intel(R) OpenCL HD Graphics Intel(R) UHD Graphics 630 31.0.101.2125</t>
  </si>
  <si>
    <t>DpcppRemappingV4: Computes a Remapping algorithm using oneAPI's DPC++ sub-groups to reduce scatter with  Device Memory on Intel(R) OpenCL HD Graphics Intel(R) UHD Graphics 630 31.0.101.2125</t>
  </si>
  <si>
    <t>DpcppRemappingV4: Computes a Remapping algorithm using oneAPI's DPC++ sub-groups to reduce scatter with Universal Shared Memory on Intel(R) Level-Zero Intel(R) UHD Graphics 630 1.3.0</t>
  </si>
  <si>
    <t>DpcppRemappingV4: Computes a Remapping algorithm using oneAPI's DPC++ sub-groups to reduce scatter with  Device Memory on Intel(R) Level-Zero Intel(R) UHD Graphics 630 1.3.0</t>
  </si>
  <si>
    <t>DpcppRemappingV5: DpcppRemappingV2 and optimized ExtractFrame using DPC++ and USM Intel(R) OpenCL Intel(R) Core(TM) i9-9900K CPU @ 3.60GHz 2023.16.6.0.28_042959</t>
  </si>
  <si>
    <t>DpcppRemappingV5: DpcppRemappingV2 and optimized ExtractFrame using DPC++ and Device Memory on Intel(R) OpenCL Intel(R) Core(TM) i9-9900K CPU @ 3.60GHz 2023.16.6.0.28_042959</t>
  </si>
  <si>
    <t>DpcppRemappingV5: DpcppRemappingV2 and optimized ExtractFrame using DPC++ and USM Intel(R) OpenCL HD Graphics Intel(R) UHD Graphics 630 31.0.101.2125</t>
  </si>
  <si>
    <t>DpcppRemappingV5: DpcppRemappingV2 and optimized ExtractFrame using DPC++ and Device Memory on Intel(R) OpenCL HD Graphics Intel(R) UHD Graphics 630 31.0.101.2125</t>
  </si>
  <si>
    <t>DpcppRemappingV5: DpcppRemappingV2 and optimized ExtractFrame using DPC++ and USM Intel(R) Level-Zero Intel(R) UHD Graphics 630 1.3.0</t>
  </si>
  <si>
    <t>DpcppRemappingV5: DpcppRemappingV2 and optimized ExtractFrame using DPC++ and Device Memory on Intel(R) Level-Zero Intel(R) UHD Graphics 630 1.3.0</t>
  </si>
  <si>
    <t>DpcppRemappingV6: DpcppRemappingV5 USM but just taking the truncated pixel point Intel(R) OpenCL Intel(R) Core(TM) i9-9900K CPU @ 3.60GHz 2023.16.6.0.28_042959</t>
  </si>
  <si>
    <t>DpcppRemappingV6: DpcppRemappingV5 Device Memory but just taking the truncated pixel point Intel(R) OpenCL Intel(R) Core(TM) i9-9900K CPU @ 3.60GHz 2023.16.6.0.28_042959</t>
  </si>
  <si>
    <t>DpcppRemappingV6: DpcppRemappingV5 USM but just taking the truncated pixel point Intel(R) OpenCL HD Graphics Intel(R) UHD Graphics 630 31.0.101.2125</t>
  </si>
  <si>
    <t>DpcppRemappingV6: DpcppRemappingV5 Device Memory but just taking the truncated pixel point Intel(R) OpenCL HD Graphics Intel(R) UHD Graphics 630 31.0.101.2125</t>
  </si>
  <si>
    <t>DpcppRemappingV6: DpcppRemappingV5 USM but just taking the truncated pixel point Intel(R) Level-Zero Intel(R) UHD Graphics 630 1.3.0</t>
  </si>
  <si>
    <t>DpcppRemappingV6: DpcppRemappingV5 Device Memory but just taking the truncated pixel point Intel(R) Level-Zero Intel(R) UHD Graphics 630 1.3.0</t>
  </si>
  <si>
    <t>DpcppRemappingV7: DpcppRemappingV6 USM but on CPU don't copy memory Intel(R) OpenCL Intel(R) Core(TM) i9-9900K CPU @ 3.60GHz 2023.16.6.0.28_042959</t>
  </si>
  <si>
    <t>DpcppRemappingV7: DpcppRemappingV6 Device Memory but on CPU don't copy memory Intel(R) OpenCL Intel(R) Core(TM) i9-9900K CPU @ 3.60GHz 2023.16.6.0.28_042959</t>
  </si>
  <si>
    <t>DpcppRemappingV7: DpcppRemappingV6 USM but on CPU don't copy memory Intel(R) OpenCL HD Graphics Intel(R) UHD Graphics 630 31.0.101.2125</t>
  </si>
  <si>
    <t>DpcppRemappingV7: DpcppRemappingV6 Device Memory but on CPU don't copy memory Intel(R) OpenCL HD Graphics Intel(R) UHD Graphics 630 31.0.101.2125</t>
  </si>
  <si>
    <t>DpcppRemappingV7: DpcppRemappingV6 USM but on CPU don't copy memory Intel(R) Level-Zero Intel(R) UHD Graphics 630 1.3.0</t>
  </si>
  <si>
    <t>DpcppRemappingV7: DpcppRemappingV6 Device Memory but on CPU don't copy memory Intel(R) Level-Zero Intel(R) UHD Graphics 630 1.3.0</t>
  </si>
  <si>
    <t>Release vs Debug speed increase</t>
  </si>
  <si>
    <t>------------------------------------------------------------------</t>
  </si>
  <si>
    <t>src\DPC++\x64\Release\Flatten360Image.exe --platform=list</t>
  </si>
  <si>
    <t>Platform:                     Intel(R) OpenCL</t>
  </si>
  <si>
    <t xml:space="preserve">  Device information:</t>
  </si>
  <si>
    <t xml:space="preserve">    vendor:                   Intel(R) Corporation</t>
  </si>
  <si>
    <t xml:space="preserve">    name:                     Intel(R) Core(TM) i9-9900K CPU @ 3.60GHz</t>
  </si>
  <si>
    <t xml:space="preserve">    type:                     CPU</t>
  </si>
  <si>
    <t xml:space="preserve">    version:                  3.0</t>
  </si>
  <si>
    <t xml:space="preserve">    driver_version:           2023.16.6.0.28_042959</t>
  </si>
  <si>
    <t xml:space="preserve">    max_compute_units:        16</t>
  </si>
  <si>
    <t xml:space="preserve">    address_bits:             64</t>
  </si>
  <si>
    <t xml:space="preserve">    error_correction_support: 0</t>
  </si>
  <si>
    <t>Platform:                     Intel(R) OpenCL HD Graphics</t>
  </si>
  <si>
    <t xml:space="preserve">    name:                     Intel(R) UHD Graphics 630</t>
  </si>
  <si>
    <t xml:space="preserve">    type:                     GPU</t>
  </si>
  <si>
    <t xml:space="preserve">    driver_version:           31.0.101.2125</t>
  </si>
  <si>
    <t xml:space="preserve">    max_compute_units:        24</t>
  </si>
  <si>
    <t>Platform:                     Intel(R) FPGA Emulation Platform for OpenCL(TM)</t>
  </si>
  <si>
    <t xml:space="preserve">    name:                     Intel(R) FPGA Emulation Device</t>
  </si>
  <si>
    <t xml:space="preserve">    type:                     ACC</t>
  </si>
  <si>
    <t xml:space="preserve">    version:                  1.2</t>
  </si>
  <si>
    <t>Platform:                     Intel(R) Level-Zero</t>
  </si>
  <si>
    <t xml:space="preserve">    version:                  1.3</t>
  </si>
  <si>
    <t xml:space="preserve">    driver_version:           1.3.0</t>
  </si>
  <si>
    <t xml:space="preserve">    </t>
  </si>
  <si>
    <t>-----------------------------------</t>
  </si>
  <si>
    <t>Gigabyte Desktop Board Z390 Aorus Ultra</t>
  </si>
  <si>
    <t>Processor       Intel(R) Core(TM) i9-9900K CPU @ 3.60GHz</t>
  </si>
  <si>
    <t>Installed RAM   16.0 GB (15.9 GB usable)</t>
  </si>
  <si>
    <t>System Type     64-bit operating system, x64-based processor</t>
  </si>
  <si>
    <t xml:space="preserve">src\DPC++\x64\Release\Flatten360Image.exe --startAlgorithm=0 --endAlgorithm=11 --iterations=101 --yaw=10 --pitch=20 --roll=30 --deltaYaw=10 --typePreference=GPU;CPU --platform=all --img0=images\IMG_20230629_082736_00_095.jpg --img1=images\ImageAndOverlay-equirectangular.jpg						</t>
  </si>
  <si>
    <t>V1a Multiple loop serial point by point conversion from equirectangular to flat.  Memory array of structure row/column layout.</t>
  </si>
  <si>
    <t>V1a Multiple loop serial point by point conversion from equirectangular to flat.  Memory array of structure column/row layout.</t>
  </si>
  <si>
    <t>V1b = Changed V1a but accessed m_pXYZPoints by moving a pointer instead of array indexing each time.  Memory array of structure column/row layout.</t>
  </si>
  <si>
    <t>V1b = Changed V1a but accessed m_pXYZPoints by moving a pointer instead of array indexing each time.  Memory array of structure row/column layout.</t>
  </si>
  <si>
    <t>V1c = Changed V1b but cached m_rotationMatrix instead of array indexing each time.  Memory array of structure row/column layout.</t>
  </si>
  <si>
    <t>V1c = Changed V1b but cached m_rotationMatrix instead of array indexing each time.  Memory array of structure column/row layout.</t>
  </si>
  <si>
    <t xml:space="preserve">src\DPC++\x64\Release\Flatten360Image.exe --startAlgorithm=0 --endAlgorithm=11 --iterations=101 --yaw=10 --pitch=20 --roll=30 --deltaImage --typePreference=GPU;CPU --platform=all --img0=images\IMG_20230629_082736_00_095.jpg --img1=images\ImageAndOverlay-equirectangular.jpg										</t>
  </si>
  <si>
    <t xml:space="preserve">src\DPC++\x64\Debug\Flatten360Image.exe --startAlgorithm=0 --endAlgorithm=11 --iterations=101 --yaw=10 --pitch=20 --roll=30 --deltaYaw=10 --typePreference=GPU;CPU --platform=all --img0=images\IMG_20230629_082736_00_095.jpg --img1=images\ImageAndOverlay-equirectangular.jpg									</t>
  </si>
  <si>
    <t xml:space="preserve">src\DPC++\x64\debug\Flatten360Image.exe --startAlgorithm=0 --endAlgorithm=11 --iterations=101 --yaw=10 --pitch=20 --roll=30 --deltaImage --typePreference=GPU;CPU --platform=all --img0=images\IMG_20230629_082736_00_095.jpg --img1=images\ImageAndOverlay-equirectangular.jpg										</t>
  </si>
  <si>
    <t>Min FPS</t>
  </si>
  <si>
    <t>Min speedup</t>
  </si>
  <si>
    <t>Max speedup</t>
  </si>
  <si>
    <t>Overall speedup</t>
  </si>
  <si>
    <t>Overall speedup vs Python</t>
  </si>
  <si>
    <t>Max 30fps 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</si>
</sst>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20" fontId="0" fillId="0" borderId="0" xfId="0" applyNumberFormat="1"/>
    <xf numFmtId="46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34" borderId="0" xfId="0" applyFill="1" applyAlignment="1">
      <alignment horizontal="left" wrapText="1"/>
    </xf>
    <xf numFmtId="166" fontId="0" fillId="0" borderId="0" xfId="0" applyNumberFormat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left"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D98F-BCB6-4667-8355-EC9FF295E740}">
  <dimension ref="A1:P85"/>
  <sheetViews>
    <sheetView workbookViewId="0">
      <selection activeCell="B6" sqref="B6"/>
    </sheetView>
  </sheetViews>
  <sheetFormatPr defaultRowHeight="14.4" x14ac:dyDescent="0.3"/>
  <cols>
    <col min="2" max="2" width="24.21875" customWidth="1"/>
    <col min="3" max="3" width="21.77734375" customWidth="1"/>
    <col min="7" max="7" width="23.44140625" customWidth="1"/>
    <col min="8" max="8" width="17.88671875" customWidth="1"/>
  </cols>
  <sheetData>
    <row r="1" spans="1:16" x14ac:dyDescent="0.3">
      <c r="A1" t="s">
        <v>10</v>
      </c>
    </row>
    <row r="3" spans="1:16" x14ac:dyDescent="0.3">
      <c r="B3" s="8" t="s">
        <v>14</v>
      </c>
      <c r="C3" s="8"/>
      <c r="G3" s="9" t="s">
        <v>17</v>
      </c>
      <c r="H3" s="9"/>
    </row>
    <row r="4" spans="1:16" x14ac:dyDescent="0.3">
      <c r="A4" t="s">
        <v>11</v>
      </c>
    </row>
    <row r="5" spans="1:16" x14ac:dyDescent="0.3">
      <c r="B5" t="s">
        <v>15</v>
      </c>
      <c r="C5" t="s">
        <v>16</v>
      </c>
      <c r="G5" t="s">
        <v>15</v>
      </c>
      <c r="H5" t="s">
        <v>16</v>
      </c>
    </row>
    <row r="6" spans="1:16" x14ac:dyDescent="0.3">
      <c r="B6" t="s">
        <v>18</v>
      </c>
      <c r="C6" t="s">
        <v>18</v>
      </c>
      <c r="G6" t="s">
        <v>18</v>
      </c>
      <c r="H6" t="s">
        <v>18</v>
      </c>
    </row>
    <row r="7" spans="1:16" x14ac:dyDescent="0.3">
      <c r="B7" s="1">
        <f>AVERAGE(B9:B44)</f>
        <v>5.4313123235001344</v>
      </c>
      <c r="C7" s="1">
        <f>AVERAGE(C9:C44)</f>
        <v>93.953558720625153</v>
      </c>
      <c r="G7" s="1">
        <f>AVERAGE(G9:G44)</f>
        <v>5.9755699511499616</v>
      </c>
      <c r="H7" s="1">
        <f>AVERAGE(H9:H44)</f>
        <v>93.514386203587236</v>
      </c>
      <c r="J7">
        <f>G7/B7</f>
        <v>1.1002073891598796</v>
      </c>
      <c r="K7">
        <f>H7/C7</f>
        <v>0.99532564255129696</v>
      </c>
    </row>
    <row r="8" spans="1:16" x14ac:dyDescent="0.3">
      <c r="B8" t="s">
        <v>12</v>
      </c>
      <c r="C8" t="s">
        <v>12</v>
      </c>
      <c r="G8" t="s">
        <v>12</v>
      </c>
      <c r="H8" t="s">
        <v>12</v>
      </c>
    </row>
    <row r="9" spans="1:16" x14ac:dyDescent="0.3">
      <c r="B9" s="1">
        <v>5.4426685621667197</v>
      </c>
      <c r="C9" s="1">
        <v>100.15925321260301</v>
      </c>
      <c r="G9" s="4">
        <v>6.1353043202972</v>
      </c>
      <c r="H9" s="1">
        <v>94.955038789131095</v>
      </c>
      <c r="P9" s="2"/>
    </row>
    <row r="10" spans="1:16" x14ac:dyDescent="0.3">
      <c r="B10" s="1">
        <v>5.5383834898573099</v>
      </c>
      <c r="C10" s="1">
        <v>101.642543502994</v>
      </c>
      <c r="G10" s="4">
        <v>6.1661442914761304</v>
      </c>
      <c r="H10" s="1">
        <v>105.380740615829</v>
      </c>
      <c r="P10" s="3"/>
    </row>
    <row r="11" spans="1:16" x14ac:dyDescent="0.3">
      <c r="B11" s="1">
        <v>5.4214999338577297</v>
      </c>
      <c r="C11" s="1">
        <v>92.268797460760197</v>
      </c>
      <c r="G11" s="4">
        <v>6.00374874071374</v>
      </c>
      <c r="H11" s="1">
        <v>91.582639594833097</v>
      </c>
      <c r="P11" s="3"/>
    </row>
    <row r="12" spans="1:16" x14ac:dyDescent="0.3">
      <c r="B12" s="1">
        <v>5.3881139284361899</v>
      </c>
      <c r="C12" s="1">
        <v>92.656937688217099</v>
      </c>
      <c r="G12" s="4">
        <v>6.0313558125985498</v>
      </c>
      <c r="H12" s="1">
        <v>93.732132312277201</v>
      </c>
      <c r="P12" s="3"/>
    </row>
    <row r="13" spans="1:16" x14ac:dyDescent="0.3">
      <c r="B13" s="1">
        <v>5.5291355030766702</v>
      </c>
      <c r="C13" s="1">
        <v>96.350252437663201</v>
      </c>
      <c r="G13" s="4">
        <v>6.0350977142670503</v>
      </c>
      <c r="H13" s="1">
        <v>93.418655705535599</v>
      </c>
      <c r="P13" s="3"/>
    </row>
    <row r="14" spans="1:16" x14ac:dyDescent="0.3">
      <c r="B14" s="1">
        <v>5.4492824384885097</v>
      </c>
      <c r="C14" s="1">
        <v>93.011142734898002</v>
      </c>
      <c r="G14" s="4">
        <v>6.0004092279093202</v>
      </c>
      <c r="H14" s="1">
        <v>95.884631611237893</v>
      </c>
      <c r="P14" s="3"/>
    </row>
    <row r="15" spans="1:16" x14ac:dyDescent="0.3">
      <c r="B15" s="1">
        <v>5.3856734623094198</v>
      </c>
      <c r="C15" s="1">
        <v>95.103139354626094</v>
      </c>
      <c r="G15" s="4">
        <v>5.9874503041624596</v>
      </c>
      <c r="H15" s="1">
        <v>92.012403271963393</v>
      </c>
      <c r="P15" s="3"/>
    </row>
    <row r="16" spans="1:16" x14ac:dyDescent="0.3">
      <c r="B16" s="1">
        <v>5.5198086613526298</v>
      </c>
      <c r="C16" s="1">
        <v>96.506465933211402</v>
      </c>
      <c r="G16" s="4">
        <v>6.0166372051998698</v>
      </c>
      <c r="H16" s="1">
        <v>90.2820410963825</v>
      </c>
      <c r="P16" s="3"/>
    </row>
    <row r="17" spans="2:16" x14ac:dyDescent="0.3">
      <c r="B17" s="1">
        <v>5.3597030724497197</v>
      </c>
      <c r="C17" s="1">
        <v>95.486359773496204</v>
      </c>
      <c r="G17" s="4">
        <v>6.0754301100745796</v>
      </c>
      <c r="H17" s="1">
        <v>95.024516325204104</v>
      </c>
      <c r="P17" s="3"/>
    </row>
    <row r="18" spans="2:16" x14ac:dyDescent="0.3">
      <c r="B18" s="1">
        <v>5.3989879057271901</v>
      </c>
      <c r="C18" s="1">
        <v>97.160956841083305</v>
      </c>
      <c r="G18" s="4">
        <v>6.0046824513756398</v>
      </c>
      <c r="H18" s="1">
        <v>90.258409827346398</v>
      </c>
      <c r="P18" s="3"/>
    </row>
    <row r="19" spans="2:16" x14ac:dyDescent="0.3">
      <c r="B19" s="1">
        <v>5.5087313391726296</v>
      </c>
      <c r="C19" s="1">
        <v>95.9462700887441</v>
      </c>
      <c r="G19" s="4">
        <v>5.8732666521791996</v>
      </c>
      <c r="H19" s="1">
        <v>92.350599817145707</v>
      </c>
      <c r="P19" s="3"/>
    </row>
    <row r="20" spans="2:16" x14ac:dyDescent="0.3">
      <c r="B20" s="1">
        <v>5.3743994780382804</v>
      </c>
      <c r="C20" s="1">
        <v>91.878830198737106</v>
      </c>
      <c r="G20" s="4">
        <v>5.91400329528265</v>
      </c>
      <c r="H20" s="1">
        <v>96.396691665542093</v>
      </c>
      <c r="P20" s="3"/>
    </row>
    <row r="21" spans="2:16" x14ac:dyDescent="0.3">
      <c r="B21" s="1">
        <v>5.3631438320091798</v>
      </c>
      <c r="C21" s="1">
        <v>92.796228761264402</v>
      </c>
      <c r="G21" s="4">
        <v>6.0126072348500896</v>
      </c>
      <c r="H21" s="1">
        <v>84.148876191769006</v>
      </c>
      <c r="P21" s="3"/>
    </row>
    <row r="22" spans="2:16" x14ac:dyDescent="0.3">
      <c r="B22" s="1">
        <v>5.4165107162956199</v>
      </c>
      <c r="C22" s="1">
        <v>95.759757919333197</v>
      </c>
      <c r="G22" s="4">
        <v>5.9802818148001604</v>
      </c>
      <c r="H22" s="1">
        <v>89.810141361147302</v>
      </c>
      <c r="P22" s="3"/>
    </row>
    <row r="23" spans="2:16" x14ac:dyDescent="0.3">
      <c r="B23" s="1">
        <v>5.4527886651791704</v>
      </c>
      <c r="C23" s="1">
        <v>84.264455567353494</v>
      </c>
      <c r="G23" s="4">
        <v>6.0517778005054996</v>
      </c>
      <c r="H23" s="1">
        <v>91.088784238014298</v>
      </c>
      <c r="P23" s="3"/>
    </row>
    <row r="24" spans="2:16" x14ac:dyDescent="0.3">
      <c r="B24" s="1">
        <v>5.46727725219018</v>
      </c>
      <c r="C24" s="1">
        <v>96.228793579630207</v>
      </c>
      <c r="G24" s="4">
        <v>5.9358312894286902</v>
      </c>
      <c r="H24" s="1">
        <v>92.406069230608097</v>
      </c>
      <c r="P24" s="3"/>
    </row>
    <row r="25" spans="2:16" x14ac:dyDescent="0.3">
      <c r="B25" s="1">
        <v>5.5059772889448402</v>
      </c>
      <c r="C25" s="1">
        <v>94.690692851774898</v>
      </c>
      <c r="G25" s="4">
        <v>5.9331476653657003</v>
      </c>
      <c r="H25" s="1">
        <v>93.049223039000495</v>
      </c>
      <c r="P25" s="3"/>
    </row>
    <row r="26" spans="2:16" x14ac:dyDescent="0.3">
      <c r="B26" s="1">
        <v>5.3636529909606701</v>
      </c>
      <c r="C26" s="1">
        <v>93.540119357190406</v>
      </c>
      <c r="G26" s="4">
        <v>5.8773606419017597</v>
      </c>
      <c r="H26" s="1">
        <v>93.847366642894002</v>
      </c>
      <c r="P26" s="3"/>
    </row>
    <row r="27" spans="2:16" x14ac:dyDescent="0.3">
      <c r="B27" s="1">
        <v>5.3743186035800896</v>
      </c>
      <c r="C27" s="1">
        <v>90.011431451776303</v>
      </c>
      <c r="G27" s="4">
        <v>5.9686526363538297</v>
      </c>
      <c r="H27" s="1">
        <v>95.776266641125005</v>
      </c>
      <c r="P27" s="3"/>
    </row>
    <row r="28" spans="2:16" x14ac:dyDescent="0.3">
      <c r="B28" s="1">
        <v>5.5260861660512202</v>
      </c>
      <c r="C28" s="1">
        <v>93.033640964588102</v>
      </c>
      <c r="G28" s="4">
        <v>5.8834084938769404</v>
      </c>
      <c r="H28" s="1">
        <v>90.095771805446006</v>
      </c>
      <c r="P28" s="3"/>
    </row>
    <row r="29" spans="2:16" x14ac:dyDescent="0.3">
      <c r="B29" s="1">
        <v>5.36432914236185</v>
      </c>
      <c r="C29" s="1">
        <v>91.939650813199904</v>
      </c>
      <c r="G29" s="4">
        <v>5.8204168582553999</v>
      </c>
      <c r="H29" s="1">
        <v>94.628865589176101</v>
      </c>
      <c r="P29" s="3"/>
    </row>
    <row r="30" spans="2:16" x14ac:dyDescent="0.3">
      <c r="B30" s="1">
        <v>5.4010553662184799</v>
      </c>
      <c r="C30" s="1">
        <v>93.252266030076598</v>
      </c>
      <c r="G30" s="4">
        <v>5.7558230222560303</v>
      </c>
      <c r="H30" s="1">
        <v>95.842358488746001</v>
      </c>
      <c r="P30" s="3"/>
    </row>
    <row r="31" spans="2:16" x14ac:dyDescent="0.3">
      <c r="B31" s="1">
        <v>5.3765290848717404</v>
      </c>
      <c r="C31" s="1">
        <v>90.803428737472402</v>
      </c>
      <c r="G31" s="4">
        <v>5.9820383317052004</v>
      </c>
      <c r="H31" s="1">
        <v>90.615825147707099</v>
      </c>
      <c r="P31" s="3"/>
    </row>
    <row r="32" spans="2:16" x14ac:dyDescent="0.3">
      <c r="B32" s="1">
        <v>5.3836786245346602</v>
      </c>
      <c r="C32" s="1">
        <v>92.327578247625993</v>
      </c>
      <c r="G32" s="4">
        <v>5.9301675331629999</v>
      </c>
      <c r="H32" s="1">
        <v>97.194953638015605</v>
      </c>
      <c r="P32" s="3"/>
    </row>
    <row r="33" spans="2:16" x14ac:dyDescent="0.3">
      <c r="B33" s="1">
        <v>5.3442498543691697</v>
      </c>
      <c r="C33" s="1">
        <v>93.890542405669194</v>
      </c>
      <c r="G33" s="4">
        <v>6.0863124311106196</v>
      </c>
      <c r="H33" s="1">
        <v>95.1212320102116</v>
      </c>
      <c r="P33" s="3"/>
    </row>
    <row r="34" spans="2:16" x14ac:dyDescent="0.3">
      <c r="B34" s="1">
        <v>5.4025230863317404</v>
      </c>
      <c r="C34" s="1">
        <v>93.783996698815201</v>
      </c>
      <c r="G34" s="4">
        <v>5.9922759562923797</v>
      </c>
      <c r="H34" s="1">
        <v>93.604912385810707</v>
      </c>
      <c r="P34" s="3"/>
    </row>
    <row r="35" spans="2:16" x14ac:dyDescent="0.3">
      <c r="B35" s="1">
        <v>5.3675223033969903</v>
      </c>
      <c r="C35" s="1">
        <v>92.885008359648296</v>
      </c>
      <c r="G35" s="4">
        <v>5.9419118695630901</v>
      </c>
      <c r="H35" s="1">
        <v>96.517643425210295</v>
      </c>
      <c r="P35" s="3"/>
    </row>
    <row r="36" spans="2:16" x14ac:dyDescent="0.3">
      <c r="B36" s="1">
        <v>5.4170095182274096</v>
      </c>
      <c r="C36" s="1">
        <v>92.662947793696901</v>
      </c>
      <c r="G36" s="4">
        <v>5.9383833345210801</v>
      </c>
      <c r="H36" s="1">
        <v>94.408202184614694</v>
      </c>
      <c r="P36" s="3"/>
    </row>
    <row r="37" spans="2:16" x14ac:dyDescent="0.3">
      <c r="B37" s="1">
        <v>5.4058700180178301</v>
      </c>
      <c r="C37" s="1">
        <v>89.585666293384406</v>
      </c>
      <c r="G37" s="4">
        <v>5.81995277690317</v>
      </c>
      <c r="H37" s="1">
        <v>91.141917079073394</v>
      </c>
      <c r="P37" s="3"/>
    </row>
    <row r="38" spans="2:16" x14ac:dyDescent="0.3">
      <c r="B38" s="1">
        <v>5.3982680196886399</v>
      </c>
      <c r="C38" s="1">
        <v>96.537210267686802</v>
      </c>
      <c r="G38" s="4">
        <v>6.0910094264461003</v>
      </c>
      <c r="H38" s="1">
        <v>92.001398421250101</v>
      </c>
      <c r="P38" s="3"/>
    </row>
    <row r="39" spans="2:16" x14ac:dyDescent="0.3">
      <c r="B39" s="1">
        <v>5.4950459413316199</v>
      </c>
      <c r="C39" s="1">
        <v>92.255177821859903</v>
      </c>
      <c r="G39" s="4">
        <v>6.01684717208183</v>
      </c>
      <c r="H39" s="1">
        <v>95.7881931473203</v>
      </c>
      <c r="P39" s="3"/>
    </row>
    <row r="40" spans="2:16" x14ac:dyDescent="0.3">
      <c r="B40" s="1">
        <v>5.4517779338197201</v>
      </c>
      <c r="C40" s="1">
        <v>92.544606500353296</v>
      </c>
      <c r="G40" s="4">
        <v>5.9677265348991604</v>
      </c>
      <c r="H40" s="1">
        <v>94.568013315181304</v>
      </c>
      <c r="P40" s="3"/>
    </row>
    <row r="41" spans="2:16" x14ac:dyDescent="0.3">
      <c r="B41" s="1">
        <v>5.5439348521128702</v>
      </c>
      <c r="C41" s="1">
        <v>95.812055072762305</v>
      </c>
      <c r="G41" s="4">
        <v>6.0095214858422397</v>
      </c>
      <c r="H41" s="1">
        <v>97.855975575143901</v>
      </c>
      <c r="P41" s="3"/>
    </row>
    <row r="42" spans="2:16" x14ac:dyDescent="0.3">
      <c r="B42" s="1">
        <v>5.4178576923827002</v>
      </c>
      <c r="C42" s="1">
        <v>98.980500841325807</v>
      </c>
      <c r="G42" s="4">
        <v>5.9672992003819996</v>
      </c>
      <c r="H42" s="1">
        <v>92.661230541123203</v>
      </c>
      <c r="P42" s="3"/>
    </row>
    <row r="43" spans="2:16" x14ac:dyDescent="0.3">
      <c r="B43" s="1">
        <v>5.44080889594008</v>
      </c>
      <c r="C43" s="1">
        <v>95.527406813030495</v>
      </c>
      <c r="G43" s="4">
        <v>5.9466077873207199</v>
      </c>
      <c r="H43" s="1">
        <v>93.478911157640098</v>
      </c>
      <c r="P43" s="3"/>
    </row>
    <row r="44" spans="2:16" x14ac:dyDescent="0.3">
      <c r="B44" s="1">
        <v>5.53064002225537</v>
      </c>
      <c r="C44" s="1">
        <v>91.044001565951802</v>
      </c>
      <c r="G44" s="4">
        <v>5.9676268180375098</v>
      </c>
      <c r="H44" s="1">
        <v>89.587271440483804</v>
      </c>
      <c r="P44" s="3"/>
    </row>
    <row r="45" spans="2:16" x14ac:dyDescent="0.3">
      <c r="C45" s="4"/>
      <c r="H45" s="1"/>
    </row>
    <row r="46" spans="2:16" x14ac:dyDescent="0.3">
      <c r="C46" s="4"/>
      <c r="H46" s="1"/>
    </row>
    <row r="47" spans="2:16" x14ac:dyDescent="0.3">
      <c r="C47" s="4"/>
      <c r="H47" s="1"/>
    </row>
    <row r="48" spans="2:16" x14ac:dyDescent="0.3">
      <c r="C48" s="4"/>
      <c r="H48" s="1"/>
    </row>
    <row r="49" spans="3:13" x14ac:dyDescent="0.3">
      <c r="C49" s="4"/>
      <c r="H49" s="1"/>
      <c r="M49" s="2"/>
    </row>
    <row r="50" spans="3:13" x14ac:dyDescent="0.3">
      <c r="C50" s="4"/>
      <c r="D50" s="2"/>
      <c r="H50" s="1"/>
      <c r="M50" s="3"/>
    </row>
    <row r="51" spans="3:13" x14ac:dyDescent="0.3">
      <c r="C51" s="4"/>
      <c r="D51" s="3"/>
      <c r="H51" s="1"/>
      <c r="M51" s="3"/>
    </row>
    <row r="52" spans="3:13" x14ac:dyDescent="0.3">
      <c r="C52" s="4"/>
      <c r="D52" s="3"/>
      <c r="H52" s="1"/>
      <c r="M52" s="3"/>
    </row>
    <row r="53" spans="3:13" x14ac:dyDescent="0.3">
      <c r="C53" s="4"/>
      <c r="D53" s="3"/>
      <c r="H53" s="1"/>
      <c r="M53" s="3"/>
    </row>
    <row r="54" spans="3:13" x14ac:dyDescent="0.3">
      <c r="C54" s="4"/>
      <c r="D54" s="3"/>
      <c r="H54" s="1"/>
      <c r="M54" s="3"/>
    </row>
    <row r="55" spans="3:13" x14ac:dyDescent="0.3">
      <c r="C55" s="4"/>
      <c r="D55" s="3"/>
      <c r="H55" s="1"/>
      <c r="M55" s="3"/>
    </row>
    <row r="56" spans="3:13" x14ac:dyDescent="0.3">
      <c r="C56" s="4"/>
      <c r="D56" s="3"/>
      <c r="H56" s="1"/>
      <c r="M56" s="3"/>
    </row>
    <row r="57" spans="3:13" x14ac:dyDescent="0.3">
      <c r="C57" s="4"/>
      <c r="D57" s="3"/>
      <c r="H57" s="1"/>
      <c r="M57" s="3"/>
    </row>
    <row r="58" spans="3:13" x14ac:dyDescent="0.3">
      <c r="C58" s="4"/>
      <c r="D58" s="3"/>
      <c r="H58" s="1"/>
      <c r="M58" s="3"/>
    </row>
    <row r="59" spans="3:13" x14ac:dyDescent="0.3">
      <c r="C59" s="4"/>
      <c r="D59" s="3"/>
      <c r="H59" s="1"/>
      <c r="M59" s="3"/>
    </row>
    <row r="60" spans="3:13" x14ac:dyDescent="0.3">
      <c r="C60" s="4"/>
      <c r="D60" s="3"/>
      <c r="H60" s="1"/>
      <c r="M60" s="3"/>
    </row>
    <row r="61" spans="3:13" x14ac:dyDescent="0.3">
      <c r="C61" s="4"/>
      <c r="D61" s="3"/>
      <c r="H61" s="1"/>
      <c r="M61" s="3"/>
    </row>
    <row r="62" spans="3:13" x14ac:dyDescent="0.3">
      <c r="C62" s="4"/>
      <c r="D62" s="3"/>
      <c r="H62" s="1"/>
      <c r="M62" s="3"/>
    </row>
    <row r="63" spans="3:13" x14ac:dyDescent="0.3">
      <c r="C63" s="4"/>
      <c r="D63" s="3"/>
      <c r="H63" s="1"/>
      <c r="M63" s="3"/>
    </row>
    <row r="64" spans="3:13" x14ac:dyDescent="0.3">
      <c r="C64" s="4"/>
      <c r="D64" s="3"/>
      <c r="H64" s="1"/>
      <c r="M64" s="3"/>
    </row>
    <row r="65" spans="3:13" x14ac:dyDescent="0.3">
      <c r="C65" s="4"/>
      <c r="D65" s="3"/>
      <c r="H65" s="1"/>
      <c r="M65" s="3"/>
    </row>
    <row r="66" spans="3:13" x14ac:dyDescent="0.3">
      <c r="C66" s="4"/>
      <c r="D66" s="3"/>
      <c r="H66" s="1"/>
      <c r="M66" s="3"/>
    </row>
    <row r="67" spans="3:13" x14ac:dyDescent="0.3">
      <c r="C67" s="4"/>
      <c r="D67" s="3"/>
      <c r="H67" s="1"/>
      <c r="M67" s="3"/>
    </row>
    <row r="68" spans="3:13" x14ac:dyDescent="0.3">
      <c r="C68" s="4"/>
      <c r="D68" s="3"/>
      <c r="H68" s="1"/>
      <c r="M68" s="3"/>
    </row>
    <row r="69" spans="3:13" x14ac:dyDescent="0.3">
      <c r="C69" s="4"/>
      <c r="D69" s="3"/>
      <c r="H69" s="1"/>
      <c r="M69" s="3"/>
    </row>
    <row r="70" spans="3:13" x14ac:dyDescent="0.3">
      <c r="C70" s="4"/>
      <c r="D70" s="3"/>
      <c r="H70" s="1"/>
      <c r="M70" s="3"/>
    </row>
    <row r="71" spans="3:13" x14ac:dyDescent="0.3">
      <c r="C71" s="4"/>
      <c r="D71" s="3"/>
      <c r="H71" s="1"/>
      <c r="M71" s="3"/>
    </row>
    <row r="72" spans="3:13" x14ac:dyDescent="0.3">
      <c r="C72" s="4"/>
      <c r="D72" s="3"/>
      <c r="H72" s="1"/>
      <c r="M72" s="3"/>
    </row>
    <row r="73" spans="3:13" x14ac:dyDescent="0.3">
      <c r="C73" s="4"/>
      <c r="D73" s="3"/>
      <c r="H73" s="1"/>
      <c r="M73" s="3"/>
    </row>
    <row r="74" spans="3:13" x14ac:dyDescent="0.3">
      <c r="C74" s="4"/>
      <c r="D74" s="3"/>
      <c r="H74" s="1"/>
      <c r="M74" s="3"/>
    </row>
    <row r="75" spans="3:13" x14ac:dyDescent="0.3">
      <c r="C75" s="4"/>
      <c r="D75" s="3"/>
      <c r="H75" s="1"/>
      <c r="M75" s="3"/>
    </row>
    <row r="76" spans="3:13" x14ac:dyDescent="0.3">
      <c r="C76" s="4"/>
      <c r="D76" s="3"/>
      <c r="H76" s="1"/>
      <c r="M76" s="3"/>
    </row>
    <row r="77" spans="3:13" x14ac:dyDescent="0.3">
      <c r="C77" s="4"/>
      <c r="D77" s="3"/>
      <c r="H77" s="1"/>
      <c r="M77" s="3"/>
    </row>
    <row r="78" spans="3:13" x14ac:dyDescent="0.3">
      <c r="C78" s="4"/>
      <c r="D78" s="3"/>
      <c r="H78" s="1"/>
      <c r="M78" s="3"/>
    </row>
    <row r="79" spans="3:13" x14ac:dyDescent="0.3">
      <c r="C79" s="4"/>
      <c r="D79" s="3"/>
      <c r="H79" s="1"/>
      <c r="M79" s="3"/>
    </row>
    <row r="80" spans="3:13" x14ac:dyDescent="0.3">
      <c r="C80" s="4"/>
      <c r="D80" s="3"/>
      <c r="H80" s="1"/>
      <c r="M80" s="3"/>
    </row>
    <row r="81" spans="4:13" x14ac:dyDescent="0.3">
      <c r="D81" s="3"/>
      <c r="M81" s="3"/>
    </row>
    <row r="82" spans="4:13" x14ac:dyDescent="0.3">
      <c r="D82" s="3"/>
      <c r="M82" s="3"/>
    </row>
    <row r="83" spans="4:13" x14ac:dyDescent="0.3">
      <c r="D83" s="3"/>
      <c r="M83" s="3"/>
    </row>
    <row r="84" spans="4:13" x14ac:dyDescent="0.3">
      <c r="D84" s="3"/>
      <c r="M84" s="3"/>
    </row>
    <row r="85" spans="4:13" x14ac:dyDescent="0.3">
      <c r="D85" s="3"/>
    </row>
  </sheetData>
  <mergeCells count="2">
    <mergeCell ref="B3:C3"/>
    <mergeCell ref="G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950C-C039-4700-A613-589A11F813E6}">
  <dimension ref="A1:A42"/>
  <sheetViews>
    <sheetView workbookViewId="0"/>
  </sheetViews>
  <sheetFormatPr defaultRowHeight="14.4" x14ac:dyDescent="0.3"/>
  <cols>
    <col min="1" max="1" width="10" bestFit="1" customWidth="1"/>
  </cols>
  <sheetData>
    <row r="1" spans="1:1" x14ac:dyDescent="0.3">
      <c r="A1" t="s">
        <v>10</v>
      </c>
    </row>
    <row r="3" spans="1:1" x14ac:dyDescent="0.3">
      <c r="A3" t="s">
        <v>18</v>
      </c>
    </row>
    <row r="4" spans="1:1" ht="16.2" customHeight="1" x14ac:dyDescent="0.3">
      <c r="A4" s="7">
        <f>AVERAGE(A6:A42)</f>
        <v>4.6783783783783797</v>
      </c>
    </row>
    <row r="5" spans="1:1" x14ac:dyDescent="0.3">
      <c r="A5" t="s">
        <v>13</v>
      </c>
    </row>
    <row r="6" spans="1:1" x14ac:dyDescent="0.3">
      <c r="A6" s="7">
        <v>4.4000000000000004</v>
      </c>
    </row>
    <row r="7" spans="1:1" x14ac:dyDescent="0.3">
      <c r="A7" s="7">
        <v>4.4000000000000004</v>
      </c>
    </row>
    <row r="8" spans="1:1" x14ac:dyDescent="0.3">
      <c r="A8" s="7">
        <v>4.7</v>
      </c>
    </row>
    <row r="9" spans="1:1" x14ac:dyDescent="0.3">
      <c r="A9" s="7">
        <v>4.9000000000000004</v>
      </c>
    </row>
    <row r="10" spans="1:1" x14ac:dyDescent="0.3">
      <c r="A10" s="7">
        <v>4.9000000000000004</v>
      </c>
    </row>
    <row r="11" spans="1:1" x14ac:dyDescent="0.3">
      <c r="A11" s="7">
        <v>4.7</v>
      </c>
    </row>
    <row r="12" spans="1:1" x14ac:dyDescent="0.3">
      <c r="A12" s="7">
        <v>4.5999999999999996</v>
      </c>
    </row>
    <row r="13" spans="1:1" x14ac:dyDescent="0.3">
      <c r="A13" s="7">
        <v>4.2</v>
      </c>
    </row>
    <row r="14" spans="1:1" x14ac:dyDescent="0.3">
      <c r="A14" s="7">
        <v>4.8</v>
      </c>
    </row>
    <row r="15" spans="1:1" x14ac:dyDescent="0.3">
      <c r="A15" s="7">
        <v>4.8</v>
      </c>
    </row>
    <row r="16" spans="1:1" x14ac:dyDescent="0.3">
      <c r="A16" s="7">
        <v>4.9000000000000004</v>
      </c>
    </row>
    <row r="17" spans="1:1" x14ac:dyDescent="0.3">
      <c r="A17" s="7">
        <v>4.8</v>
      </c>
    </row>
    <row r="18" spans="1:1" x14ac:dyDescent="0.3">
      <c r="A18" s="7">
        <v>4.9000000000000004</v>
      </c>
    </row>
    <row r="19" spans="1:1" x14ac:dyDescent="0.3">
      <c r="A19" s="7">
        <v>4.9000000000000004</v>
      </c>
    </row>
    <row r="20" spans="1:1" x14ac:dyDescent="0.3">
      <c r="A20" s="7">
        <v>5</v>
      </c>
    </row>
    <row r="21" spans="1:1" x14ac:dyDescent="0.3">
      <c r="A21" s="7">
        <v>4.9000000000000004</v>
      </c>
    </row>
    <row r="22" spans="1:1" x14ac:dyDescent="0.3">
      <c r="A22" s="7">
        <v>3.9</v>
      </c>
    </row>
    <row r="23" spans="1:1" x14ac:dyDescent="0.3">
      <c r="A23" s="7">
        <v>4.3</v>
      </c>
    </row>
    <row r="24" spans="1:1" x14ac:dyDescent="0.3">
      <c r="A24" s="7">
        <v>4.7</v>
      </c>
    </row>
    <row r="25" spans="1:1" x14ac:dyDescent="0.3">
      <c r="A25" s="7">
        <v>4.8</v>
      </c>
    </row>
    <row r="26" spans="1:1" x14ac:dyDescent="0.3">
      <c r="A26" s="7">
        <v>4.8</v>
      </c>
    </row>
    <row r="27" spans="1:1" x14ac:dyDescent="0.3">
      <c r="A27" s="7">
        <v>4.8</v>
      </c>
    </row>
    <row r="28" spans="1:1" x14ac:dyDescent="0.3">
      <c r="A28" s="7">
        <v>4.7</v>
      </c>
    </row>
    <row r="29" spans="1:1" x14ac:dyDescent="0.3">
      <c r="A29" s="7">
        <v>4.5</v>
      </c>
    </row>
    <row r="30" spans="1:1" x14ac:dyDescent="0.3">
      <c r="A30" s="7">
        <v>4.0999999999999996</v>
      </c>
    </row>
    <row r="31" spans="1:1" x14ac:dyDescent="0.3">
      <c r="A31" s="7">
        <v>4.9000000000000004</v>
      </c>
    </row>
    <row r="32" spans="1:1" x14ac:dyDescent="0.3">
      <c r="A32" s="7">
        <v>4.8</v>
      </c>
    </row>
    <row r="33" spans="1:1" x14ac:dyDescent="0.3">
      <c r="A33" s="7">
        <v>4.8</v>
      </c>
    </row>
    <row r="34" spans="1:1" x14ac:dyDescent="0.3">
      <c r="A34" s="7">
        <v>4.8</v>
      </c>
    </row>
    <row r="35" spans="1:1" x14ac:dyDescent="0.3">
      <c r="A35" s="7">
        <v>4.5999999999999996</v>
      </c>
    </row>
    <row r="36" spans="1:1" x14ac:dyDescent="0.3">
      <c r="A36" s="7">
        <v>4.5</v>
      </c>
    </row>
    <row r="37" spans="1:1" x14ac:dyDescent="0.3">
      <c r="A37" s="7">
        <v>4.8</v>
      </c>
    </row>
    <row r="38" spans="1:1" x14ac:dyDescent="0.3">
      <c r="A38" s="7">
        <v>4.7</v>
      </c>
    </row>
    <row r="39" spans="1:1" x14ac:dyDescent="0.3">
      <c r="A39" s="7">
        <v>4.8</v>
      </c>
    </row>
    <row r="40" spans="1:1" x14ac:dyDescent="0.3">
      <c r="A40" s="7">
        <v>4.8</v>
      </c>
    </row>
    <row r="41" spans="1:1" x14ac:dyDescent="0.3">
      <c r="A41" s="7">
        <v>4.3</v>
      </c>
    </row>
    <row r="42" spans="1:1" x14ac:dyDescent="0.3">
      <c r="A42" s="7">
        <v>4.9000000000000004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E1D5-1AC2-402C-B7E5-C5A4311AD27A}">
  <dimension ref="A1:BA281"/>
  <sheetViews>
    <sheetView tabSelected="1" topLeftCell="I237" workbookViewId="0">
      <selection activeCell="U250" sqref="U250:V250"/>
    </sheetView>
  </sheetViews>
  <sheetFormatPr defaultRowHeight="14.4" x14ac:dyDescent="0.3"/>
  <cols>
    <col min="1" max="1" width="29.6640625" customWidth="1"/>
    <col min="11" max="11" width="12" bestFit="1" customWidth="1"/>
    <col min="14" max="14" width="29.6640625" customWidth="1"/>
    <col min="24" max="24" width="12" customWidth="1"/>
    <col min="27" max="27" width="29.6640625" customWidth="1"/>
    <col min="37" max="38" width="12" customWidth="1"/>
    <col min="41" max="41" width="29.6640625" customWidth="1"/>
    <col min="51" max="52" width="12" customWidth="1"/>
  </cols>
  <sheetData>
    <row r="1" spans="1:53" s="5" customFormat="1" ht="57.6" customHeight="1" x14ac:dyDescent="0.3">
      <c r="A1" s="10" t="s">
        <v>89</v>
      </c>
      <c r="B1" s="10"/>
      <c r="C1" s="10"/>
      <c r="D1" s="10"/>
      <c r="E1" s="10"/>
      <c r="F1" s="10"/>
      <c r="G1" s="10"/>
      <c r="H1" s="10"/>
      <c r="I1" s="10"/>
      <c r="J1" s="10"/>
      <c r="K1" s="10"/>
      <c r="N1" s="10" t="s">
        <v>96</v>
      </c>
      <c r="O1" s="10"/>
      <c r="P1" s="10"/>
      <c r="Q1" s="10"/>
      <c r="R1" s="10"/>
      <c r="S1" s="10"/>
      <c r="T1" s="10"/>
      <c r="U1" s="10"/>
      <c r="V1" s="10"/>
      <c r="W1" s="10"/>
      <c r="X1" s="10"/>
      <c r="AA1" s="10" t="s">
        <v>97</v>
      </c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6"/>
      <c r="AM1" s="5" t="s">
        <v>58</v>
      </c>
      <c r="AO1" s="10" t="s">
        <v>98</v>
      </c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6"/>
      <c r="BA1" s="5" t="s">
        <v>58</v>
      </c>
    </row>
    <row r="3" spans="1:53" x14ac:dyDescent="0.3">
      <c r="A3" t="s">
        <v>0</v>
      </c>
      <c r="N3" t="s">
        <v>0</v>
      </c>
      <c r="AA3" t="s">
        <v>0</v>
      </c>
      <c r="AO3" t="s">
        <v>0</v>
      </c>
    </row>
    <row r="4" spans="1:53" x14ac:dyDescent="0.3">
      <c r="A4" t="s">
        <v>1</v>
      </c>
      <c r="B4">
        <v>1</v>
      </c>
      <c r="C4" t="s">
        <v>2</v>
      </c>
      <c r="D4">
        <v>1.1092404</v>
      </c>
      <c r="E4" t="s">
        <v>3</v>
      </c>
      <c r="F4">
        <v>1109.2403999999999</v>
      </c>
      <c r="G4" t="s">
        <v>4</v>
      </c>
      <c r="H4">
        <v>1109240.3999999999</v>
      </c>
      <c r="I4" t="s">
        <v>5</v>
      </c>
      <c r="J4" t="s">
        <v>6</v>
      </c>
      <c r="K4">
        <v>0.90151782999999996</v>
      </c>
      <c r="N4" t="s">
        <v>1</v>
      </c>
      <c r="O4">
        <v>1</v>
      </c>
      <c r="P4" t="s">
        <v>2</v>
      </c>
      <c r="Q4">
        <v>1.0861859</v>
      </c>
      <c r="R4" t="s">
        <v>3</v>
      </c>
      <c r="S4">
        <v>1086.1858999999999</v>
      </c>
      <c r="T4" t="s">
        <v>4</v>
      </c>
      <c r="U4">
        <v>1086185.8999999999</v>
      </c>
      <c r="V4" t="s">
        <v>5</v>
      </c>
      <c r="W4" t="s">
        <v>6</v>
      </c>
      <c r="X4">
        <v>0.92065271999999998</v>
      </c>
      <c r="AA4" t="s">
        <v>1</v>
      </c>
      <c r="AB4">
        <v>1</v>
      </c>
      <c r="AC4" t="s">
        <v>2</v>
      </c>
      <c r="AD4">
        <v>7.1301306999999996</v>
      </c>
      <c r="AE4" t="s">
        <v>3</v>
      </c>
      <c r="AF4">
        <v>7130.1306999999997</v>
      </c>
      <c r="AG4" t="s">
        <v>4</v>
      </c>
      <c r="AH4">
        <v>7130130.7000000002</v>
      </c>
      <c r="AI4" t="s">
        <v>5</v>
      </c>
      <c r="AJ4" t="s">
        <v>6</v>
      </c>
      <c r="AK4">
        <v>0.14024987999999999</v>
      </c>
      <c r="AM4" s="11">
        <f>K4/AK4</f>
        <v>6.427940116597604</v>
      </c>
      <c r="AO4" t="s">
        <v>1</v>
      </c>
      <c r="AP4">
        <v>1</v>
      </c>
      <c r="AQ4" t="s">
        <v>2</v>
      </c>
      <c r="AR4">
        <v>7.3557337</v>
      </c>
      <c r="AS4" t="s">
        <v>3</v>
      </c>
      <c r="AT4">
        <v>7355.7336999999998</v>
      </c>
      <c r="AU4" t="s">
        <v>4</v>
      </c>
      <c r="AV4">
        <v>7355733.7000000002</v>
      </c>
      <c r="AW4" t="s">
        <v>5</v>
      </c>
      <c r="AX4" t="s">
        <v>6</v>
      </c>
      <c r="AY4">
        <v>0.13594837000000001</v>
      </c>
      <c r="BA4" s="11">
        <f>X4/AY4</f>
        <v>6.7720761933372202</v>
      </c>
    </row>
    <row r="5" spans="1:53" x14ac:dyDescent="0.3">
      <c r="A5" t="s">
        <v>7</v>
      </c>
      <c r="B5">
        <v>100</v>
      </c>
      <c r="C5" t="s">
        <v>2</v>
      </c>
      <c r="D5">
        <v>1.0813166400000001</v>
      </c>
      <c r="E5" t="s">
        <v>3</v>
      </c>
      <c r="F5">
        <v>1081.31664</v>
      </c>
      <c r="G5" t="s">
        <v>4</v>
      </c>
      <c r="H5">
        <v>1081316.642</v>
      </c>
      <c r="I5" t="s">
        <v>5</v>
      </c>
      <c r="J5" t="s">
        <v>6</v>
      </c>
      <c r="K5">
        <v>0.92479849000000003</v>
      </c>
      <c r="N5" t="s">
        <v>7</v>
      </c>
      <c r="O5">
        <v>100</v>
      </c>
      <c r="P5" t="s">
        <v>2</v>
      </c>
      <c r="Q5">
        <v>1.08615258</v>
      </c>
      <c r="R5" t="s">
        <v>3</v>
      </c>
      <c r="S5">
        <v>1086.1525799999999</v>
      </c>
      <c r="T5" t="s">
        <v>4</v>
      </c>
      <c r="U5">
        <v>1086152.5759999999</v>
      </c>
      <c r="V5" t="s">
        <v>5</v>
      </c>
      <c r="W5" t="s">
        <v>6</v>
      </c>
      <c r="X5">
        <v>0.92068095999999999</v>
      </c>
      <c r="AA5" t="s">
        <v>7</v>
      </c>
      <c r="AB5">
        <v>14</v>
      </c>
      <c r="AC5" t="s">
        <v>2</v>
      </c>
      <c r="AD5">
        <v>7.1106351999999999</v>
      </c>
      <c r="AE5" t="s">
        <v>3</v>
      </c>
      <c r="AF5">
        <v>7110.6351999999997</v>
      </c>
      <c r="AG5" t="s">
        <v>4</v>
      </c>
      <c r="AH5">
        <v>7110635.2000000002</v>
      </c>
      <c r="AI5" t="s">
        <v>5</v>
      </c>
      <c r="AJ5" t="s">
        <v>6</v>
      </c>
      <c r="AK5">
        <v>0.14063440999999999</v>
      </c>
      <c r="AM5" s="11">
        <f>K5/AK5</f>
        <v>6.5759047874556451</v>
      </c>
      <c r="AO5" t="s">
        <v>7</v>
      </c>
      <c r="AP5">
        <v>100</v>
      </c>
      <c r="AQ5" t="s">
        <v>2</v>
      </c>
      <c r="AR5">
        <v>7.3908274299999999</v>
      </c>
      <c r="AS5" t="s">
        <v>3</v>
      </c>
      <c r="AT5">
        <v>7390.8274300000003</v>
      </c>
      <c r="AU5" t="s">
        <v>4</v>
      </c>
      <c r="AV5">
        <v>7390827.4289999995</v>
      </c>
      <c r="AW5" t="s">
        <v>5</v>
      </c>
      <c r="AX5" t="s">
        <v>6</v>
      </c>
      <c r="AY5">
        <v>0.13530285</v>
      </c>
      <c r="BA5" s="11">
        <f>X5/AY5</f>
        <v>6.8045939904443991</v>
      </c>
    </row>
    <row r="7" spans="1:53" x14ac:dyDescent="0.3">
      <c r="A7" t="s">
        <v>90</v>
      </c>
      <c r="N7" t="s">
        <v>90</v>
      </c>
      <c r="AA7" t="s">
        <v>90</v>
      </c>
      <c r="AO7" t="s">
        <v>90</v>
      </c>
    </row>
    <row r="8" spans="1:53" x14ac:dyDescent="0.3">
      <c r="A8" t="s">
        <v>1</v>
      </c>
      <c r="B8">
        <v>1</v>
      </c>
      <c r="C8" t="s">
        <v>2</v>
      </c>
      <c r="D8">
        <v>2.72324E-2</v>
      </c>
      <c r="E8" t="s">
        <v>3</v>
      </c>
      <c r="F8">
        <v>27.232399999999998</v>
      </c>
      <c r="G8" t="s">
        <v>4</v>
      </c>
      <c r="H8">
        <v>27232.400000000001</v>
      </c>
      <c r="I8" t="s">
        <v>5</v>
      </c>
      <c r="J8" t="s">
        <v>6</v>
      </c>
      <c r="K8">
        <v>36.720964729999999</v>
      </c>
      <c r="N8" t="s">
        <v>1</v>
      </c>
      <c r="O8">
        <v>1</v>
      </c>
      <c r="P8" t="s">
        <v>2</v>
      </c>
      <c r="Q8">
        <v>2.6961599999999999E-2</v>
      </c>
      <c r="R8" t="s">
        <v>3</v>
      </c>
      <c r="S8">
        <v>26.961600000000001</v>
      </c>
      <c r="T8" t="s">
        <v>4</v>
      </c>
      <c r="U8">
        <v>26961.599999999999</v>
      </c>
      <c r="V8" t="s">
        <v>5</v>
      </c>
      <c r="W8" t="s">
        <v>6</v>
      </c>
      <c r="X8">
        <v>37.089786959999998</v>
      </c>
      <c r="AA8" t="s">
        <v>1</v>
      </c>
      <c r="AB8">
        <v>1</v>
      </c>
      <c r="AC8" t="s">
        <v>2</v>
      </c>
      <c r="AD8">
        <v>7.7032100000000006E-2</v>
      </c>
      <c r="AE8" t="s">
        <v>3</v>
      </c>
      <c r="AF8">
        <v>77.0321</v>
      </c>
      <c r="AG8" t="s">
        <v>4</v>
      </c>
      <c r="AH8">
        <v>77032.100000000006</v>
      </c>
      <c r="AI8" t="s">
        <v>5</v>
      </c>
      <c r="AJ8" t="s">
        <v>6</v>
      </c>
      <c r="AK8">
        <v>12.98160118</v>
      </c>
      <c r="AM8" s="11">
        <f>K8/AK8</f>
        <v>2.8286930264483749</v>
      </c>
      <c r="AO8" t="s">
        <v>1</v>
      </c>
      <c r="AP8">
        <v>1</v>
      </c>
      <c r="AQ8" t="s">
        <v>2</v>
      </c>
      <c r="AR8">
        <v>7.7054600000000001E-2</v>
      </c>
      <c r="AS8" t="s">
        <v>3</v>
      </c>
      <c r="AT8">
        <v>77.054599999999994</v>
      </c>
      <c r="AU8" t="s">
        <v>4</v>
      </c>
      <c r="AV8">
        <v>77054.600000000006</v>
      </c>
      <c r="AW8" t="s">
        <v>5</v>
      </c>
      <c r="AX8" t="s">
        <v>6</v>
      </c>
      <c r="AY8">
        <v>12.97781054</v>
      </c>
      <c r="BA8" s="11">
        <f>X8/AY8</f>
        <v>2.8579386981866048</v>
      </c>
    </row>
    <row r="9" spans="1:53" x14ac:dyDescent="0.3">
      <c r="A9" t="s">
        <v>7</v>
      </c>
      <c r="B9">
        <v>100</v>
      </c>
      <c r="C9" t="s">
        <v>2</v>
      </c>
      <c r="D9">
        <v>1.545028E-2</v>
      </c>
      <c r="E9" t="s">
        <v>3</v>
      </c>
      <c r="F9">
        <v>15.450279999999999</v>
      </c>
      <c r="G9" t="s">
        <v>4</v>
      </c>
      <c r="H9">
        <v>15450.281000000001</v>
      </c>
      <c r="I9" t="s">
        <v>5</v>
      </c>
      <c r="J9" t="s">
        <v>6</v>
      </c>
      <c r="K9">
        <v>64.723741919999995</v>
      </c>
      <c r="N9" t="s">
        <v>7</v>
      </c>
      <c r="O9">
        <v>100</v>
      </c>
      <c r="P9" t="s">
        <v>2</v>
      </c>
      <c r="Q9">
        <v>2.8898299999999999E-3</v>
      </c>
      <c r="R9" t="s">
        <v>3</v>
      </c>
      <c r="S9">
        <v>2.8898299999999999</v>
      </c>
      <c r="T9" t="s">
        <v>4</v>
      </c>
      <c r="U9">
        <v>2889.826</v>
      </c>
      <c r="V9" t="s">
        <v>5</v>
      </c>
      <c r="W9" t="s">
        <v>6</v>
      </c>
      <c r="X9">
        <v>346.04159557999998</v>
      </c>
      <c r="AA9" t="s">
        <v>7</v>
      </c>
      <c r="AB9">
        <v>100</v>
      </c>
      <c r="AC9" t="s">
        <v>2</v>
      </c>
      <c r="AD9">
        <v>6.6499890000000006E-2</v>
      </c>
      <c r="AE9" t="s">
        <v>3</v>
      </c>
      <c r="AF9">
        <v>66.499889999999994</v>
      </c>
      <c r="AG9" t="s">
        <v>4</v>
      </c>
      <c r="AH9">
        <v>66499.892000000007</v>
      </c>
      <c r="AI9" t="s">
        <v>5</v>
      </c>
      <c r="AJ9" t="s">
        <v>6</v>
      </c>
      <c r="AK9">
        <v>15.03761841</v>
      </c>
      <c r="AM9" s="11">
        <f>K9/AK9</f>
        <v>4.3041218466455282</v>
      </c>
      <c r="AO9" t="s">
        <v>7</v>
      </c>
      <c r="AP9">
        <v>100</v>
      </c>
      <c r="AQ9" t="s">
        <v>2</v>
      </c>
      <c r="AR9">
        <v>1.5661379999999999E-2</v>
      </c>
      <c r="AS9" t="s">
        <v>3</v>
      </c>
      <c r="AT9">
        <v>15.661379999999999</v>
      </c>
      <c r="AU9" t="s">
        <v>4</v>
      </c>
      <c r="AV9">
        <v>15661.383</v>
      </c>
      <c r="AW9" t="s">
        <v>5</v>
      </c>
      <c r="AX9" t="s">
        <v>6</v>
      </c>
      <c r="AY9">
        <v>63.851321429999999</v>
      </c>
      <c r="BA9" s="11">
        <f>X9/AY9</f>
        <v>5.4194899624648221</v>
      </c>
    </row>
    <row r="11" spans="1:53" x14ac:dyDescent="0.3">
      <c r="A11" t="s">
        <v>91</v>
      </c>
      <c r="N11" t="s">
        <v>91</v>
      </c>
      <c r="AA11" t="s">
        <v>91</v>
      </c>
      <c r="AO11" t="s">
        <v>91</v>
      </c>
    </row>
    <row r="12" spans="1:53" x14ac:dyDescent="0.3">
      <c r="A12" t="s">
        <v>1</v>
      </c>
      <c r="B12">
        <v>1</v>
      </c>
      <c r="C12" t="s">
        <v>2</v>
      </c>
      <c r="D12">
        <v>2.2712400000000001E-2</v>
      </c>
      <c r="E12" t="s">
        <v>3</v>
      </c>
      <c r="F12">
        <v>22.712399999999999</v>
      </c>
      <c r="G12" t="s">
        <v>4</v>
      </c>
      <c r="H12">
        <v>22712.400000000001</v>
      </c>
      <c r="I12" t="s">
        <v>5</v>
      </c>
      <c r="J12" t="s">
        <v>6</v>
      </c>
      <c r="K12">
        <v>44.028812449999997</v>
      </c>
      <c r="N12" t="s">
        <v>1</v>
      </c>
      <c r="O12">
        <v>1</v>
      </c>
      <c r="P12" t="s">
        <v>2</v>
      </c>
      <c r="Q12">
        <v>2.2683100000000001E-2</v>
      </c>
      <c r="R12" t="s">
        <v>3</v>
      </c>
      <c r="S12">
        <v>22.6831</v>
      </c>
      <c r="T12" t="s">
        <v>4</v>
      </c>
      <c r="U12">
        <v>22683.1</v>
      </c>
      <c r="V12" t="s">
        <v>5</v>
      </c>
      <c r="W12" t="s">
        <v>6</v>
      </c>
      <c r="X12">
        <v>44.08568494</v>
      </c>
      <c r="AA12" t="s">
        <v>1</v>
      </c>
      <c r="AB12">
        <v>1</v>
      </c>
      <c r="AC12" t="s">
        <v>2</v>
      </c>
      <c r="AD12">
        <v>7.0665699999999998E-2</v>
      </c>
      <c r="AE12" t="s">
        <v>3</v>
      </c>
      <c r="AF12">
        <v>70.665700000000001</v>
      </c>
      <c r="AG12" t="s">
        <v>4</v>
      </c>
      <c r="AH12">
        <v>70665.7</v>
      </c>
      <c r="AI12" t="s">
        <v>5</v>
      </c>
      <c r="AJ12" t="s">
        <v>6</v>
      </c>
      <c r="AK12">
        <v>14.15113697</v>
      </c>
      <c r="AM12" s="11">
        <f>K12/AK12</f>
        <v>3.1113268526295665</v>
      </c>
      <c r="AO12" t="s">
        <v>1</v>
      </c>
      <c r="AP12">
        <v>1</v>
      </c>
      <c r="AQ12" t="s">
        <v>2</v>
      </c>
      <c r="AR12">
        <v>7.2731799999999999E-2</v>
      </c>
      <c r="AS12" t="s">
        <v>3</v>
      </c>
      <c r="AT12">
        <v>72.731800000000007</v>
      </c>
      <c r="AU12" t="s">
        <v>4</v>
      </c>
      <c r="AV12">
        <v>72731.8</v>
      </c>
      <c r="AW12" t="s">
        <v>5</v>
      </c>
      <c r="AX12" t="s">
        <v>6</v>
      </c>
      <c r="AY12">
        <v>13.74914412</v>
      </c>
      <c r="BA12" s="11">
        <f>X12/AY12</f>
        <v>3.2064312189346662</v>
      </c>
    </row>
    <row r="13" spans="1:53" x14ac:dyDescent="0.3">
      <c r="A13" t="s">
        <v>7</v>
      </c>
      <c r="B13">
        <v>100</v>
      </c>
      <c r="C13" t="s">
        <v>2</v>
      </c>
      <c r="D13">
        <v>1.7595610000000001E-2</v>
      </c>
      <c r="E13" t="s">
        <v>3</v>
      </c>
      <c r="F13">
        <v>17.595610000000001</v>
      </c>
      <c r="G13" t="s">
        <v>4</v>
      </c>
      <c r="H13">
        <v>17595.611000000001</v>
      </c>
      <c r="I13" t="s">
        <v>5</v>
      </c>
      <c r="J13" t="s">
        <v>6</v>
      </c>
      <c r="K13">
        <v>56.832354389999999</v>
      </c>
      <c r="N13" t="s">
        <v>7</v>
      </c>
      <c r="O13">
        <v>100</v>
      </c>
      <c r="P13" t="s">
        <v>2</v>
      </c>
      <c r="Q13">
        <v>5.1086100000000004E-3</v>
      </c>
      <c r="R13" t="s">
        <v>3</v>
      </c>
      <c r="S13">
        <v>5.1086099999999997</v>
      </c>
      <c r="T13" t="s">
        <v>4</v>
      </c>
      <c r="U13">
        <v>5108.607</v>
      </c>
      <c r="V13" t="s">
        <v>5</v>
      </c>
      <c r="W13" t="s">
        <v>6</v>
      </c>
      <c r="X13">
        <v>195.74807770000001</v>
      </c>
      <c r="AA13" t="s">
        <v>7</v>
      </c>
      <c r="AB13">
        <v>100</v>
      </c>
      <c r="AC13" t="s">
        <v>2</v>
      </c>
      <c r="AD13">
        <v>6.9169750000000002E-2</v>
      </c>
      <c r="AE13" t="s">
        <v>3</v>
      </c>
      <c r="AF13">
        <v>69.169749999999993</v>
      </c>
      <c r="AG13" t="s">
        <v>4</v>
      </c>
      <c r="AH13">
        <v>69169.755000000005</v>
      </c>
      <c r="AI13" t="s">
        <v>5</v>
      </c>
      <c r="AJ13" t="s">
        <v>6</v>
      </c>
      <c r="AK13">
        <v>14.4571858</v>
      </c>
      <c r="AM13" s="11">
        <f>K13/AK13</f>
        <v>3.9310800301120845</v>
      </c>
      <c r="AO13" t="s">
        <v>7</v>
      </c>
      <c r="AP13">
        <v>100</v>
      </c>
      <c r="AQ13" t="s">
        <v>2</v>
      </c>
      <c r="AR13">
        <v>1.9345000000000001E-2</v>
      </c>
      <c r="AS13" t="s">
        <v>3</v>
      </c>
      <c r="AT13">
        <v>19.344999999999999</v>
      </c>
      <c r="AU13" t="s">
        <v>4</v>
      </c>
      <c r="AV13">
        <v>19344.998</v>
      </c>
      <c r="AW13" t="s">
        <v>5</v>
      </c>
      <c r="AX13" t="s">
        <v>6</v>
      </c>
      <c r="AY13">
        <v>51.692949259999999</v>
      </c>
      <c r="BA13" s="11">
        <f>X13/AY13</f>
        <v>3.7867461714255461</v>
      </c>
    </row>
    <row r="15" spans="1:53" x14ac:dyDescent="0.3">
      <c r="A15" t="s">
        <v>93</v>
      </c>
      <c r="N15" t="s">
        <v>93</v>
      </c>
      <c r="AA15" t="s">
        <v>93</v>
      </c>
      <c r="AO15" t="s">
        <v>93</v>
      </c>
    </row>
    <row r="16" spans="1:53" x14ac:dyDescent="0.3">
      <c r="A16" t="s">
        <v>1</v>
      </c>
      <c r="B16">
        <v>1</v>
      </c>
      <c r="C16" t="s">
        <v>2</v>
      </c>
      <c r="D16">
        <v>1.9859999999999999E-2</v>
      </c>
      <c r="E16" t="s">
        <v>3</v>
      </c>
      <c r="F16">
        <v>19.86</v>
      </c>
      <c r="G16" t="s">
        <v>4</v>
      </c>
      <c r="H16">
        <v>19860</v>
      </c>
      <c r="I16" t="s">
        <v>5</v>
      </c>
      <c r="J16" t="s">
        <v>6</v>
      </c>
      <c r="K16">
        <v>50.352467269999998</v>
      </c>
      <c r="N16" t="s">
        <v>1</v>
      </c>
      <c r="O16">
        <v>1</v>
      </c>
      <c r="P16" t="s">
        <v>2</v>
      </c>
      <c r="Q16">
        <v>2.0128500000000001E-2</v>
      </c>
      <c r="R16" t="s">
        <v>3</v>
      </c>
      <c r="S16">
        <v>20.128499999999999</v>
      </c>
      <c r="T16" t="s">
        <v>4</v>
      </c>
      <c r="U16">
        <v>20128.5</v>
      </c>
      <c r="V16" t="s">
        <v>5</v>
      </c>
      <c r="W16" t="s">
        <v>6</v>
      </c>
      <c r="X16">
        <v>49.680800849999997</v>
      </c>
      <c r="AA16" t="s">
        <v>1</v>
      </c>
      <c r="AB16">
        <v>1</v>
      </c>
      <c r="AC16" t="s">
        <v>2</v>
      </c>
      <c r="AD16">
        <v>6.6683400000000004E-2</v>
      </c>
      <c r="AE16" t="s">
        <v>3</v>
      </c>
      <c r="AF16">
        <v>66.683400000000006</v>
      </c>
      <c r="AG16" t="s">
        <v>4</v>
      </c>
      <c r="AH16">
        <v>66683.399999999994</v>
      </c>
      <c r="AI16" t="s">
        <v>5</v>
      </c>
      <c r="AJ16" t="s">
        <v>6</v>
      </c>
      <c r="AK16">
        <v>14.99623594</v>
      </c>
      <c r="AM16" s="11">
        <f>K16/AK16</f>
        <v>3.3576737170220863</v>
      </c>
      <c r="AO16" t="s">
        <v>1</v>
      </c>
      <c r="AP16">
        <v>1</v>
      </c>
      <c r="AQ16" t="s">
        <v>2</v>
      </c>
      <c r="AR16">
        <v>6.8255300000000005E-2</v>
      </c>
      <c r="AS16" t="s">
        <v>3</v>
      </c>
      <c r="AT16">
        <v>68.255300000000005</v>
      </c>
      <c r="AU16" t="s">
        <v>4</v>
      </c>
      <c r="AV16">
        <v>68255.3</v>
      </c>
      <c r="AW16" t="s">
        <v>5</v>
      </c>
      <c r="AX16" t="s">
        <v>6</v>
      </c>
      <c r="AY16">
        <v>14.650876930000001</v>
      </c>
      <c r="BA16" s="11">
        <f>X16/AY16</f>
        <v>3.3909779658493107</v>
      </c>
    </row>
    <row r="17" spans="1:53" x14ac:dyDescent="0.3">
      <c r="A17" t="s">
        <v>7</v>
      </c>
      <c r="B17">
        <v>100</v>
      </c>
      <c r="C17" t="s">
        <v>2</v>
      </c>
      <c r="D17">
        <v>1.5540750000000001E-2</v>
      </c>
      <c r="E17" t="s">
        <v>3</v>
      </c>
      <c r="F17">
        <v>15.540749999999999</v>
      </c>
      <c r="G17" t="s">
        <v>4</v>
      </c>
      <c r="H17">
        <v>15540.753000000001</v>
      </c>
      <c r="I17" t="s">
        <v>5</v>
      </c>
      <c r="J17" t="s">
        <v>6</v>
      </c>
      <c r="K17">
        <v>64.346946380000006</v>
      </c>
      <c r="N17" t="s">
        <v>7</v>
      </c>
      <c r="O17">
        <v>100</v>
      </c>
      <c r="P17" t="s">
        <v>2</v>
      </c>
      <c r="Q17">
        <v>2.8661200000000002E-3</v>
      </c>
      <c r="R17" t="s">
        <v>3</v>
      </c>
      <c r="S17">
        <v>2.86612</v>
      </c>
      <c r="T17" t="s">
        <v>4</v>
      </c>
      <c r="U17">
        <v>2866.1239999999998</v>
      </c>
      <c r="V17" t="s">
        <v>5</v>
      </c>
      <c r="W17" t="s">
        <v>6</v>
      </c>
      <c r="X17">
        <v>348.9032575</v>
      </c>
      <c r="AA17" t="s">
        <v>7</v>
      </c>
      <c r="AB17">
        <v>100</v>
      </c>
      <c r="AC17" t="s">
        <v>2</v>
      </c>
      <c r="AD17">
        <v>6.58918E-2</v>
      </c>
      <c r="AE17" t="s">
        <v>3</v>
      </c>
      <c r="AF17">
        <v>65.891800000000003</v>
      </c>
      <c r="AG17" t="s">
        <v>4</v>
      </c>
      <c r="AH17">
        <v>65891.8</v>
      </c>
      <c r="AI17" t="s">
        <v>5</v>
      </c>
      <c r="AJ17" t="s">
        <v>6</v>
      </c>
      <c r="AK17">
        <v>15.17639524</v>
      </c>
      <c r="AM17" s="11">
        <f>K17/AK17</f>
        <v>4.2399361220115406</v>
      </c>
      <c r="AO17" t="s">
        <v>7</v>
      </c>
      <c r="AP17">
        <v>100</v>
      </c>
      <c r="AQ17" t="s">
        <v>2</v>
      </c>
      <c r="AR17">
        <v>1.5548599999999999E-2</v>
      </c>
      <c r="AS17" t="s">
        <v>3</v>
      </c>
      <c r="AT17">
        <v>15.5486</v>
      </c>
      <c r="AU17" t="s">
        <v>4</v>
      </c>
      <c r="AV17">
        <v>15548.602999999999</v>
      </c>
      <c r="AW17" t="s">
        <v>5</v>
      </c>
      <c r="AX17" t="s">
        <v>6</v>
      </c>
      <c r="AY17">
        <v>64.314459630000002</v>
      </c>
      <c r="BA17" s="11">
        <f>X17/AY17</f>
        <v>5.4249582365650673</v>
      </c>
    </row>
    <row r="19" spans="1:53" x14ac:dyDescent="0.3">
      <c r="A19" t="s">
        <v>92</v>
      </c>
      <c r="N19" t="s">
        <v>92</v>
      </c>
      <c r="AA19" t="s">
        <v>92</v>
      </c>
      <c r="AO19" t="s">
        <v>92</v>
      </c>
    </row>
    <row r="20" spans="1:53" x14ac:dyDescent="0.3">
      <c r="A20" t="s">
        <v>1</v>
      </c>
      <c r="B20">
        <v>1</v>
      </c>
      <c r="C20" t="s">
        <v>2</v>
      </c>
      <c r="D20">
        <v>2.2601E-2</v>
      </c>
      <c r="E20" t="s">
        <v>3</v>
      </c>
      <c r="F20">
        <v>22.600999999999999</v>
      </c>
      <c r="G20" t="s">
        <v>4</v>
      </c>
      <c r="H20">
        <v>22601</v>
      </c>
      <c r="I20" t="s">
        <v>5</v>
      </c>
      <c r="J20" t="s">
        <v>6</v>
      </c>
      <c r="K20">
        <v>44.245829829999998</v>
      </c>
      <c r="N20" t="s">
        <v>1</v>
      </c>
      <c r="O20">
        <v>1</v>
      </c>
      <c r="P20" t="s">
        <v>2</v>
      </c>
      <c r="Q20">
        <v>2.24916E-2</v>
      </c>
      <c r="R20" t="s">
        <v>3</v>
      </c>
      <c r="S20">
        <v>22.491599999999998</v>
      </c>
      <c r="T20" t="s">
        <v>4</v>
      </c>
      <c r="U20">
        <v>22491.599999999999</v>
      </c>
      <c r="V20" t="s">
        <v>5</v>
      </c>
      <c r="W20" t="s">
        <v>6</v>
      </c>
      <c r="X20">
        <v>44.461043230000001</v>
      </c>
      <c r="AA20" t="s">
        <v>1</v>
      </c>
      <c r="AB20">
        <v>1</v>
      </c>
      <c r="AC20" t="s">
        <v>2</v>
      </c>
      <c r="AD20">
        <v>7.0080299999999998E-2</v>
      </c>
      <c r="AE20" t="s">
        <v>3</v>
      </c>
      <c r="AF20">
        <v>70.080299999999994</v>
      </c>
      <c r="AG20" t="s">
        <v>4</v>
      </c>
      <c r="AH20">
        <v>70080.3</v>
      </c>
      <c r="AI20" t="s">
        <v>5</v>
      </c>
      <c r="AJ20" t="s">
        <v>6</v>
      </c>
      <c r="AK20">
        <v>14.26934531</v>
      </c>
      <c r="AM20" s="11">
        <f>K20/AK20</f>
        <v>3.1007610278372328</v>
      </c>
      <c r="AO20" t="s">
        <v>1</v>
      </c>
      <c r="AP20">
        <v>1</v>
      </c>
      <c r="AQ20" t="s">
        <v>2</v>
      </c>
      <c r="AR20">
        <v>7.1695700000000001E-2</v>
      </c>
      <c r="AS20" t="s">
        <v>3</v>
      </c>
      <c r="AT20">
        <v>71.695700000000002</v>
      </c>
      <c r="AU20" t="s">
        <v>4</v>
      </c>
      <c r="AV20">
        <v>71695.7</v>
      </c>
      <c r="AW20" t="s">
        <v>5</v>
      </c>
      <c r="AX20" t="s">
        <v>6</v>
      </c>
      <c r="AY20">
        <v>13.94783788</v>
      </c>
      <c r="BA20" s="11">
        <f>X20/AY20</f>
        <v>3.1876656161707553</v>
      </c>
    </row>
    <row r="21" spans="1:53" x14ac:dyDescent="0.3">
      <c r="A21" t="s">
        <v>7</v>
      </c>
      <c r="B21">
        <v>100</v>
      </c>
      <c r="C21" t="s">
        <v>2</v>
      </c>
      <c r="D21">
        <v>1.7623570000000002E-2</v>
      </c>
      <c r="E21" t="s">
        <v>3</v>
      </c>
      <c r="F21">
        <v>17.623570000000001</v>
      </c>
      <c r="G21" t="s">
        <v>4</v>
      </c>
      <c r="H21">
        <v>17623.572</v>
      </c>
      <c r="I21" t="s">
        <v>5</v>
      </c>
      <c r="J21" t="s">
        <v>6</v>
      </c>
      <c r="K21">
        <v>56.742185980000002</v>
      </c>
      <c r="N21" t="s">
        <v>7</v>
      </c>
      <c r="O21">
        <v>100</v>
      </c>
      <c r="P21" t="s">
        <v>2</v>
      </c>
      <c r="Q21">
        <v>5.1229500000000002E-3</v>
      </c>
      <c r="R21" t="s">
        <v>3</v>
      </c>
      <c r="S21">
        <v>5.1229500000000003</v>
      </c>
      <c r="T21" t="s">
        <v>4</v>
      </c>
      <c r="U21">
        <v>5122.9539999999997</v>
      </c>
      <c r="V21" t="s">
        <v>5</v>
      </c>
      <c r="W21" t="s">
        <v>6</v>
      </c>
      <c r="X21">
        <v>195.19987882000001</v>
      </c>
      <c r="AA21" t="s">
        <v>7</v>
      </c>
      <c r="AB21">
        <v>100</v>
      </c>
      <c r="AC21" t="s">
        <v>2</v>
      </c>
      <c r="AD21">
        <v>6.8996660000000001E-2</v>
      </c>
      <c r="AE21" t="s">
        <v>3</v>
      </c>
      <c r="AF21">
        <v>68.996660000000006</v>
      </c>
      <c r="AG21" t="s">
        <v>4</v>
      </c>
      <c r="AH21">
        <v>68996.657999999996</v>
      </c>
      <c r="AI21" t="s">
        <v>5</v>
      </c>
      <c r="AJ21" t="s">
        <v>6</v>
      </c>
      <c r="AK21">
        <v>14.49345561</v>
      </c>
      <c r="AM21" s="11">
        <f>K21/AK21</f>
        <v>3.9150212003857652</v>
      </c>
      <c r="AO21" t="s">
        <v>7</v>
      </c>
      <c r="AP21">
        <v>100</v>
      </c>
      <c r="AQ21" t="s">
        <v>2</v>
      </c>
      <c r="AR21">
        <v>1.9303919999999999E-2</v>
      </c>
      <c r="AS21" t="s">
        <v>3</v>
      </c>
      <c r="AT21">
        <v>19.303920000000002</v>
      </c>
      <c r="AU21" t="s">
        <v>4</v>
      </c>
      <c r="AV21">
        <v>19303.918000000001</v>
      </c>
      <c r="AW21" t="s">
        <v>5</v>
      </c>
      <c r="AX21" t="s">
        <v>6</v>
      </c>
      <c r="AY21">
        <v>51.802955230000002</v>
      </c>
      <c r="BA21" s="11">
        <f>X21/AY21</f>
        <v>3.7681224546617433</v>
      </c>
    </row>
    <row r="23" spans="1:53" x14ac:dyDescent="0.3">
      <c r="A23" t="s">
        <v>94</v>
      </c>
      <c r="N23" t="s">
        <v>94</v>
      </c>
      <c r="AA23" t="s">
        <v>94</v>
      </c>
      <c r="AO23" t="s">
        <v>94</v>
      </c>
    </row>
    <row r="24" spans="1:53" x14ac:dyDescent="0.3">
      <c r="A24" t="s">
        <v>1</v>
      </c>
      <c r="B24">
        <v>1</v>
      </c>
      <c r="C24" t="s">
        <v>2</v>
      </c>
      <c r="D24">
        <v>1.1186099999999999E-2</v>
      </c>
      <c r="E24" t="s">
        <v>3</v>
      </c>
      <c r="F24">
        <v>11.1861</v>
      </c>
      <c r="G24" t="s">
        <v>4</v>
      </c>
      <c r="H24">
        <v>11186.1</v>
      </c>
      <c r="I24" t="s">
        <v>5</v>
      </c>
      <c r="J24" t="s">
        <v>6</v>
      </c>
      <c r="K24">
        <v>89.396661929999993</v>
      </c>
      <c r="N24" t="s">
        <v>1</v>
      </c>
      <c r="O24">
        <v>1</v>
      </c>
      <c r="P24" t="s">
        <v>2</v>
      </c>
      <c r="Q24">
        <v>1.1464200000000001E-2</v>
      </c>
      <c r="R24" t="s">
        <v>3</v>
      </c>
      <c r="S24">
        <v>11.4642</v>
      </c>
      <c r="T24" t="s">
        <v>4</v>
      </c>
      <c r="U24">
        <v>11464.2</v>
      </c>
      <c r="V24" t="s">
        <v>5</v>
      </c>
      <c r="W24" t="s">
        <v>6</v>
      </c>
      <c r="X24">
        <v>87.228066499999997</v>
      </c>
      <c r="AA24" t="s">
        <v>1</v>
      </c>
      <c r="AB24">
        <v>1</v>
      </c>
      <c r="AC24" t="s">
        <v>2</v>
      </c>
      <c r="AD24">
        <v>3.5768800000000003E-2</v>
      </c>
      <c r="AE24" t="s">
        <v>3</v>
      </c>
      <c r="AF24">
        <v>35.768799999999999</v>
      </c>
      <c r="AG24" t="s">
        <v>4</v>
      </c>
      <c r="AH24">
        <v>35768.800000000003</v>
      </c>
      <c r="AI24" t="s">
        <v>5</v>
      </c>
      <c r="AJ24" t="s">
        <v>6</v>
      </c>
      <c r="AK24">
        <v>27.95732594</v>
      </c>
      <c r="AM24" s="11">
        <f>K24/AK24</f>
        <v>3.1976113209774306</v>
      </c>
      <c r="AO24" t="s">
        <v>1</v>
      </c>
      <c r="AP24">
        <v>1</v>
      </c>
      <c r="AQ24" t="s">
        <v>2</v>
      </c>
      <c r="AR24">
        <v>3.5862900000000003E-2</v>
      </c>
      <c r="AS24" t="s">
        <v>3</v>
      </c>
      <c r="AT24">
        <v>35.862900000000003</v>
      </c>
      <c r="AU24" t="s">
        <v>4</v>
      </c>
      <c r="AV24">
        <v>35862.9</v>
      </c>
      <c r="AW24" t="s">
        <v>5</v>
      </c>
      <c r="AX24" t="s">
        <v>6</v>
      </c>
      <c r="AY24">
        <v>27.883969230000002</v>
      </c>
      <c r="BA24" s="11">
        <f>X24/AY24</f>
        <v>3.1282514257745073</v>
      </c>
    </row>
    <row r="25" spans="1:53" x14ac:dyDescent="0.3">
      <c r="A25" t="s">
        <v>7</v>
      </c>
      <c r="B25">
        <v>100</v>
      </c>
      <c r="C25" t="s">
        <v>2</v>
      </c>
      <c r="D25">
        <v>7.2230999999999997E-3</v>
      </c>
      <c r="E25" t="s">
        <v>3</v>
      </c>
      <c r="F25">
        <v>7.2230999999999996</v>
      </c>
      <c r="G25" t="s">
        <v>4</v>
      </c>
      <c r="H25">
        <v>7223.1040000000003</v>
      </c>
      <c r="I25" t="s">
        <v>5</v>
      </c>
      <c r="J25" t="s">
        <v>6</v>
      </c>
      <c r="K25">
        <v>138.44463544000001</v>
      </c>
      <c r="N25" t="s">
        <v>7</v>
      </c>
      <c r="O25">
        <v>100</v>
      </c>
      <c r="P25" t="s">
        <v>2</v>
      </c>
      <c r="Q25">
        <v>2.8740699999999998E-3</v>
      </c>
      <c r="R25" t="s">
        <v>3</v>
      </c>
      <c r="S25">
        <v>2.8740700000000001</v>
      </c>
      <c r="T25" t="s">
        <v>4</v>
      </c>
      <c r="U25">
        <v>2874.0659999999998</v>
      </c>
      <c r="V25" t="s">
        <v>5</v>
      </c>
      <c r="W25" t="s">
        <v>6</v>
      </c>
      <c r="X25">
        <v>347.93912179</v>
      </c>
      <c r="AA25" t="s">
        <v>7</v>
      </c>
      <c r="AB25">
        <v>100</v>
      </c>
      <c r="AC25" t="s">
        <v>2</v>
      </c>
      <c r="AD25">
        <v>3.4573E-2</v>
      </c>
      <c r="AE25" t="s">
        <v>3</v>
      </c>
      <c r="AF25">
        <v>34.573</v>
      </c>
      <c r="AG25" t="s">
        <v>4</v>
      </c>
      <c r="AH25">
        <v>34573.002</v>
      </c>
      <c r="AI25" t="s">
        <v>5</v>
      </c>
      <c r="AJ25" t="s">
        <v>6</v>
      </c>
      <c r="AK25">
        <v>28.924303420000001</v>
      </c>
      <c r="AM25" s="11">
        <f>K25/AK25</f>
        <v>4.7864466580125509</v>
      </c>
      <c r="AO25" t="s">
        <v>7</v>
      </c>
      <c r="AP25">
        <v>100</v>
      </c>
      <c r="AQ25" t="s">
        <v>2</v>
      </c>
      <c r="AR25">
        <v>1.559616E-2</v>
      </c>
      <c r="AS25" t="s">
        <v>3</v>
      </c>
      <c r="AT25">
        <v>15.596159999999999</v>
      </c>
      <c r="AU25" t="s">
        <v>4</v>
      </c>
      <c r="AV25">
        <v>15596.155000000001</v>
      </c>
      <c r="AW25" t="s">
        <v>5</v>
      </c>
      <c r="AX25" t="s">
        <v>6</v>
      </c>
      <c r="AY25">
        <v>64.118367640000002</v>
      </c>
      <c r="BA25" s="11">
        <f>X25/AY25</f>
        <v>5.4265124736728243</v>
      </c>
    </row>
    <row r="27" spans="1:53" x14ac:dyDescent="0.3">
      <c r="A27" t="s">
        <v>95</v>
      </c>
      <c r="N27" t="s">
        <v>95</v>
      </c>
      <c r="AA27" t="s">
        <v>95</v>
      </c>
      <c r="AO27" t="s">
        <v>95</v>
      </c>
    </row>
    <row r="28" spans="1:53" x14ac:dyDescent="0.3">
      <c r="A28" t="s">
        <v>1</v>
      </c>
      <c r="B28">
        <v>1</v>
      </c>
      <c r="C28" t="s">
        <v>2</v>
      </c>
      <c r="D28">
        <v>1.4369699999999999E-2</v>
      </c>
      <c r="E28" t="s">
        <v>3</v>
      </c>
      <c r="F28">
        <v>14.3697</v>
      </c>
      <c r="G28" t="s">
        <v>4</v>
      </c>
      <c r="H28">
        <v>14369.7</v>
      </c>
      <c r="I28" t="s">
        <v>5</v>
      </c>
      <c r="J28" t="s">
        <v>6</v>
      </c>
      <c r="K28">
        <v>69.590875240000003</v>
      </c>
      <c r="N28" t="s">
        <v>1</v>
      </c>
      <c r="O28">
        <v>1</v>
      </c>
      <c r="P28" t="s">
        <v>2</v>
      </c>
      <c r="Q28">
        <v>1.39361E-2</v>
      </c>
      <c r="R28" t="s">
        <v>3</v>
      </c>
      <c r="S28">
        <v>13.9361</v>
      </c>
      <c r="T28" t="s">
        <v>4</v>
      </c>
      <c r="U28">
        <v>13936.1</v>
      </c>
      <c r="V28" t="s">
        <v>5</v>
      </c>
      <c r="W28" t="s">
        <v>6</v>
      </c>
      <c r="X28">
        <v>71.756086710000005</v>
      </c>
      <c r="AA28" t="s">
        <v>1</v>
      </c>
      <c r="AB28">
        <v>1</v>
      </c>
      <c r="AC28" t="s">
        <v>2</v>
      </c>
      <c r="AD28">
        <v>3.9248100000000001E-2</v>
      </c>
      <c r="AE28" t="s">
        <v>3</v>
      </c>
      <c r="AF28">
        <v>39.248100000000001</v>
      </c>
      <c r="AG28" t="s">
        <v>4</v>
      </c>
      <c r="AH28">
        <v>39248.1</v>
      </c>
      <c r="AI28" t="s">
        <v>5</v>
      </c>
      <c r="AJ28" t="s">
        <v>6</v>
      </c>
      <c r="AK28">
        <v>25.478940380000001</v>
      </c>
      <c r="AM28" s="11">
        <f>K28/AK28</f>
        <v>2.7313096307029392</v>
      </c>
      <c r="AO28" t="s">
        <v>1</v>
      </c>
      <c r="AP28">
        <v>1</v>
      </c>
      <c r="AQ28" t="s">
        <v>2</v>
      </c>
      <c r="AR28">
        <v>3.9532299999999999E-2</v>
      </c>
      <c r="AS28" t="s">
        <v>3</v>
      </c>
      <c r="AT28">
        <v>39.532299999999999</v>
      </c>
      <c r="AU28" t="s">
        <v>4</v>
      </c>
      <c r="AV28">
        <v>39532.300000000003</v>
      </c>
      <c r="AW28" t="s">
        <v>5</v>
      </c>
      <c r="AX28" t="s">
        <v>6</v>
      </c>
      <c r="AY28">
        <v>25.2957708</v>
      </c>
      <c r="BA28" s="11">
        <f>X28/AY28</f>
        <v>2.8366831466546971</v>
      </c>
    </row>
    <row r="29" spans="1:53" x14ac:dyDescent="0.3">
      <c r="A29" t="s">
        <v>7</v>
      </c>
      <c r="B29">
        <v>100</v>
      </c>
      <c r="C29" t="s">
        <v>2</v>
      </c>
      <c r="D29">
        <v>9.4018899999999996E-3</v>
      </c>
      <c r="E29" t="s">
        <v>3</v>
      </c>
      <c r="F29">
        <v>9.4018899999999999</v>
      </c>
      <c r="G29" t="s">
        <v>4</v>
      </c>
      <c r="H29">
        <v>9401.8870000000006</v>
      </c>
      <c r="I29" t="s">
        <v>5</v>
      </c>
      <c r="J29" t="s">
        <v>6</v>
      </c>
      <c r="K29">
        <v>106.36162718999999</v>
      </c>
      <c r="N29" t="s">
        <v>7</v>
      </c>
      <c r="O29">
        <v>100</v>
      </c>
      <c r="P29" t="s">
        <v>2</v>
      </c>
      <c r="Q29">
        <v>5.1188600000000003E-3</v>
      </c>
      <c r="R29" t="s">
        <v>3</v>
      </c>
      <c r="S29">
        <v>5.1188599999999997</v>
      </c>
      <c r="T29" t="s">
        <v>4</v>
      </c>
      <c r="U29">
        <v>5118.8639999999996</v>
      </c>
      <c r="V29" t="s">
        <v>5</v>
      </c>
      <c r="W29" t="s">
        <v>6</v>
      </c>
      <c r="X29">
        <v>195.35584458</v>
      </c>
      <c r="AA29" t="s">
        <v>7</v>
      </c>
      <c r="AB29">
        <v>100</v>
      </c>
      <c r="AC29" t="s">
        <v>2</v>
      </c>
      <c r="AD29">
        <v>3.7969200000000002E-2</v>
      </c>
      <c r="AE29" t="s">
        <v>3</v>
      </c>
      <c r="AF29">
        <v>37.969200000000001</v>
      </c>
      <c r="AG29" t="s">
        <v>4</v>
      </c>
      <c r="AH29">
        <v>37969.199000000001</v>
      </c>
      <c r="AI29" t="s">
        <v>5</v>
      </c>
      <c r="AJ29" t="s">
        <v>6</v>
      </c>
      <c r="AK29">
        <v>26.33713711</v>
      </c>
      <c r="AM29" s="11">
        <f>K29/AK29</f>
        <v>4.0384657886606563</v>
      </c>
      <c r="AO29" t="s">
        <v>7</v>
      </c>
      <c r="AP29">
        <v>100</v>
      </c>
      <c r="AQ29" t="s">
        <v>2</v>
      </c>
      <c r="AR29">
        <v>1.9374430000000002E-2</v>
      </c>
      <c r="AS29" t="s">
        <v>3</v>
      </c>
      <c r="AT29">
        <v>19.37443</v>
      </c>
      <c r="AU29" t="s">
        <v>4</v>
      </c>
      <c r="AV29">
        <v>19374.431</v>
      </c>
      <c r="AW29" t="s">
        <v>5</v>
      </c>
      <c r="AX29" t="s">
        <v>6</v>
      </c>
      <c r="AY29">
        <v>51.61441902</v>
      </c>
      <c r="BA29" s="11">
        <f>X29/AY29</f>
        <v>3.7849083316098517</v>
      </c>
    </row>
    <row r="31" spans="1:53" x14ac:dyDescent="0.3">
      <c r="A31" t="s">
        <v>8</v>
      </c>
      <c r="N31" t="s">
        <v>8</v>
      </c>
      <c r="AA31" t="s">
        <v>8</v>
      </c>
      <c r="AO31" t="s">
        <v>8</v>
      </c>
    </row>
    <row r="32" spans="1:53" x14ac:dyDescent="0.3">
      <c r="A32" t="s">
        <v>1</v>
      </c>
      <c r="B32">
        <v>1</v>
      </c>
      <c r="C32" t="s">
        <v>2</v>
      </c>
      <c r="D32">
        <v>7.3914000000000002E-3</v>
      </c>
      <c r="E32" t="s">
        <v>3</v>
      </c>
      <c r="F32">
        <v>7.3914</v>
      </c>
      <c r="G32" t="s">
        <v>4</v>
      </c>
      <c r="H32">
        <v>7391.4</v>
      </c>
      <c r="I32" t="s">
        <v>5</v>
      </c>
      <c r="J32" t="s">
        <v>6</v>
      </c>
      <c r="K32">
        <v>135.2923668</v>
      </c>
      <c r="N32" t="s">
        <v>1</v>
      </c>
      <c r="O32">
        <v>1</v>
      </c>
      <c r="P32" t="s">
        <v>2</v>
      </c>
      <c r="Q32">
        <v>7.4697000000000001E-3</v>
      </c>
      <c r="R32" t="s">
        <v>3</v>
      </c>
      <c r="S32">
        <v>7.4696999999999996</v>
      </c>
      <c r="T32" t="s">
        <v>4</v>
      </c>
      <c r="U32">
        <v>7469.7</v>
      </c>
      <c r="V32" t="s">
        <v>5</v>
      </c>
      <c r="W32" t="s">
        <v>6</v>
      </c>
      <c r="X32">
        <v>133.87418503999999</v>
      </c>
      <c r="AA32" t="s">
        <v>1</v>
      </c>
      <c r="AB32">
        <v>1</v>
      </c>
      <c r="AC32" t="s">
        <v>2</v>
      </c>
      <c r="AD32">
        <v>4.0469699999999997E-2</v>
      </c>
      <c r="AE32" t="s">
        <v>3</v>
      </c>
      <c r="AF32">
        <v>40.469700000000003</v>
      </c>
      <c r="AG32" t="s">
        <v>4</v>
      </c>
      <c r="AH32">
        <v>40469.699999999997</v>
      </c>
      <c r="AI32" t="s">
        <v>5</v>
      </c>
      <c r="AJ32" t="s">
        <v>6</v>
      </c>
      <c r="AK32">
        <v>24.709844650000001</v>
      </c>
      <c r="AM32" s="11">
        <f>K32/AK32</f>
        <v>5.4752414965101774</v>
      </c>
      <c r="AO32" t="s">
        <v>1</v>
      </c>
      <c r="AP32">
        <v>1</v>
      </c>
      <c r="AQ32" t="s">
        <v>2</v>
      </c>
      <c r="AR32">
        <v>4.0290699999999999E-2</v>
      </c>
      <c r="AS32" t="s">
        <v>3</v>
      </c>
      <c r="AT32">
        <v>40.290700000000001</v>
      </c>
      <c r="AU32" t="s">
        <v>4</v>
      </c>
      <c r="AV32">
        <v>40290.699999999997</v>
      </c>
      <c r="AW32" t="s">
        <v>5</v>
      </c>
      <c r="AX32" t="s">
        <v>6</v>
      </c>
      <c r="AY32">
        <v>24.81962339</v>
      </c>
      <c r="BA32" s="11">
        <f>X32/AY32</f>
        <v>5.3938846265467042</v>
      </c>
    </row>
    <row r="33" spans="1:53" x14ac:dyDescent="0.3">
      <c r="A33" t="s">
        <v>7</v>
      </c>
      <c r="B33">
        <v>100</v>
      </c>
      <c r="C33" t="s">
        <v>2</v>
      </c>
      <c r="D33">
        <v>6.0204799999999999E-3</v>
      </c>
      <c r="E33" t="s">
        <v>3</v>
      </c>
      <c r="F33">
        <v>6.0204800000000001</v>
      </c>
      <c r="G33" t="s">
        <v>4</v>
      </c>
      <c r="H33">
        <v>6020.4840000000004</v>
      </c>
      <c r="I33" t="s">
        <v>5</v>
      </c>
      <c r="J33" t="s">
        <v>6</v>
      </c>
      <c r="K33">
        <v>166.09960262000001</v>
      </c>
      <c r="N33" t="s">
        <v>7</v>
      </c>
      <c r="O33">
        <v>100</v>
      </c>
      <c r="P33" t="s">
        <v>2</v>
      </c>
      <c r="Q33">
        <v>2.8300299999999999E-3</v>
      </c>
      <c r="R33" t="s">
        <v>3</v>
      </c>
      <c r="S33">
        <v>2.8300299999999998</v>
      </c>
      <c r="T33" t="s">
        <v>4</v>
      </c>
      <c r="U33">
        <v>2830.0279999999998</v>
      </c>
      <c r="V33" t="s">
        <v>5</v>
      </c>
      <c r="W33" t="s">
        <v>6</v>
      </c>
      <c r="X33">
        <v>353.35339438</v>
      </c>
      <c r="AA33" t="s">
        <v>7</v>
      </c>
      <c r="AB33">
        <v>100</v>
      </c>
      <c r="AC33" t="s">
        <v>2</v>
      </c>
      <c r="AD33">
        <v>3.921873E-2</v>
      </c>
      <c r="AE33" t="s">
        <v>3</v>
      </c>
      <c r="AF33">
        <v>39.218730000000001</v>
      </c>
      <c r="AG33" t="s">
        <v>4</v>
      </c>
      <c r="AH33">
        <v>39218.726999999999</v>
      </c>
      <c r="AI33" t="s">
        <v>5</v>
      </c>
      <c r="AJ33" t="s">
        <v>6</v>
      </c>
      <c r="AK33">
        <v>25.49802292</v>
      </c>
      <c r="AM33" s="11">
        <f>K33/AK33</f>
        <v>6.5142149703581804</v>
      </c>
      <c r="AO33" t="s">
        <v>7</v>
      </c>
      <c r="AP33">
        <v>100</v>
      </c>
      <c r="AQ33" t="s">
        <v>2</v>
      </c>
      <c r="AR33">
        <v>1.5235230000000001E-2</v>
      </c>
      <c r="AS33" t="s">
        <v>3</v>
      </c>
      <c r="AT33">
        <v>15.23523</v>
      </c>
      <c r="AU33" t="s">
        <v>4</v>
      </c>
      <c r="AV33">
        <v>15235.23</v>
      </c>
      <c r="AW33" t="s">
        <v>5</v>
      </c>
      <c r="AX33" t="s">
        <v>6</v>
      </c>
      <c r="AY33">
        <v>65.63734187</v>
      </c>
      <c r="BA33" s="11">
        <f>X33/AY33</f>
        <v>5.3834202347780113</v>
      </c>
    </row>
    <row r="35" spans="1:53" x14ac:dyDescent="0.3">
      <c r="A35" t="s">
        <v>9</v>
      </c>
      <c r="N35" t="s">
        <v>9</v>
      </c>
      <c r="AA35" t="s">
        <v>9</v>
      </c>
      <c r="AO35" t="s">
        <v>9</v>
      </c>
    </row>
    <row r="36" spans="1:53" x14ac:dyDescent="0.3">
      <c r="A36" t="s">
        <v>1</v>
      </c>
      <c r="B36">
        <v>1</v>
      </c>
      <c r="C36" t="s">
        <v>2</v>
      </c>
      <c r="D36">
        <v>7.3302999999999997E-3</v>
      </c>
      <c r="E36" t="s">
        <v>3</v>
      </c>
      <c r="F36">
        <v>7.3303000000000003</v>
      </c>
      <c r="G36" t="s">
        <v>4</v>
      </c>
      <c r="H36">
        <v>7330.3</v>
      </c>
      <c r="I36" t="s">
        <v>5</v>
      </c>
      <c r="J36" t="s">
        <v>6</v>
      </c>
      <c r="K36">
        <v>136.42006466000001</v>
      </c>
      <c r="N36" t="s">
        <v>1</v>
      </c>
      <c r="O36">
        <v>1</v>
      </c>
      <c r="P36" t="s">
        <v>2</v>
      </c>
      <c r="Q36">
        <v>7.5253000000000004E-3</v>
      </c>
      <c r="R36" t="s">
        <v>3</v>
      </c>
      <c r="S36">
        <v>7.5252999999999997</v>
      </c>
      <c r="T36" t="s">
        <v>4</v>
      </c>
      <c r="U36">
        <v>7525.3</v>
      </c>
      <c r="V36" t="s">
        <v>5</v>
      </c>
      <c r="W36" t="s">
        <v>6</v>
      </c>
      <c r="X36">
        <v>132.88506770000001</v>
      </c>
      <c r="AA36" t="s">
        <v>1</v>
      </c>
      <c r="AB36">
        <v>1</v>
      </c>
      <c r="AC36" t="s">
        <v>2</v>
      </c>
      <c r="AD36">
        <v>3.9357900000000001E-2</v>
      </c>
      <c r="AE36" t="s">
        <v>3</v>
      </c>
      <c r="AF36">
        <v>39.357900000000001</v>
      </c>
      <c r="AG36" t="s">
        <v>4</v>
      </c>
      <c r="AH36">
        <v>39357.9</v>
      </c>
      <c r="AI36" t="s">
        <v>5</v>
      </c>
      <c r="AJ36" t="s">
        <v>6</v>
      </c>
      <c r="AK36">
        <v>25.407859670000001</v>
      </c>
      <c r="AM36" s="11">
        <f>K36/AK36</f>
        <v>5.3692072623132532</v>
      </c>
      <c r="AO36" t="s">
        <v>1</v>
      </c>
      <c r="AP36">
        <v>1</v>
      </c>
      <c r="AQ36" t="s">
        <v>2</v>
      </c>
      <c r="AR36">
        <v>3.9621900000000002E-2</v>
      </c>
      <c r="AS36" t="s">
        <v>3</v>
      </c>
      <c r="AT36">
        <v>39.621899999999997</v>
      </c>
      <c r="AU36" t="s">
        <v>4</v>
      </c>
      <c r="AV36">
        <v>39621.9</v>
      </c>
      <c r="AW36" t="s">
        <v>5</v>
      </c>
      <c r="AX36" t="s">
        <v>6</v>
      </c>
      <c r="AY36">
        <v>25.23856756</v>
      </c>
      <c r="BA36" s="11">
        <f>X36/AY36</f>
        <v>5.2651588638733351</v>
      </c>
    </row>
    <row r="37" spans="1:53" x14ac:dyDescent="0.3">
      <c r="A37" t="s">
        <v>7</v>
      </c>
      <c r="B37">
        <v>100</v>
      </c>
      <c r="C37" t="s">
        <v>2</v>
      </c>
      <c r="D37">
        <v>5.9752599999999996E-3</v>
      </c>
      <c r="E37" t="s">
        <v>3</v>
      </c>
      <c r="F37">
        <v>5.9752599999999996</v>
      </c>
      <c r="G37" t="s">
        <v>4</v>
      </c>
      <c r="H37">
        <v>5975.2650000000003</v>
      </c>
      <c r="I37" t="s">
        <v>5</v>
      </c>
      <c r="J37" t="s">
        <v>6</v>
      </c>
      <c r="K37">
        <v>167.35659423000001</v>
      </c>
      <c r="N37" t="s">
        <v>7</v>
      </c>
      <c r="O37">
        <v>100</v>
      </c>
      <c r="P37" t="s">
        <v>2</v>
      </c>
      <c r="Q37">
        <v>2.7499600000000001E-3</v>
      </c>
      <c r="R37" t="s">
        <v>3</v>
      </c>
      <c r="S37">
        <v>2.7499600000000002</v>
      </c>
      <c r="T37" t="s">
        <v>4</v>
      </c>
      <c r="U37">
        <v>2749.96</v>
      </c>
      <c r="V37" t="s">
        <v>5</v>
      </c>
      <c r="W37" t="s">
        <v>6</v>
      </c>
      <c r="X37">
        <v>363.64165297</v>
      </c>
      <c r="AA37" t="s">
        <v>7</v>
      </c>
      <c r="AB37">
        <v>100</v>
      </c>
      <c r="AC37" t="s">
        <v>2</v>
      </c>
      <c r="AD37">
        <v>3.8550000000000001E-2</v>
      </c>
      <c r="AE37" t="s">
        <v>3</v>
      </c>
      <c r="AF37">
        <v>38.549999999999997</v>
      </c>
      <c r="AG37" t="s">
        <v>4</v>
      </c>
      <c r="AH37">
        <v>38549.997000000003</v>
      </c>
      <c r="AI37" t="s">
        <v>5</v>
      </c>
      <c r="AJ37" t="s">
        <v>6</v>
      </c>
      <c r="AK37">
        <v>25.94033924</v>
      </c>
      <c r="AM37" s="11">
        <f>K37/AK37</f>
        <v>6.451596206264572</v>
      </c>
      <c r="AO37" t="s">
        <v>7</v>
      </c>
      <c r="AP37">
        <v>100</v>
      </c>
      <c r="AQ37" t="s">
        <v>2</v>
      </c>
      <c r="AR37">
        <v>1.4501399999999999E-2</v>
      </c>
      <c r="AS37" t="s">
        <v>3</v>
      </c>
      <c r="AT37">
        <v>14.5014</v>
      </c>
      <c r="AU37" t="s">
        <v>4</v>
      </c>
      <c r="AV37">
        <v>14501.401</v>
      </c>
      <c r="AW37" t="s">
        <v>5</v>
      </c>
      <c r="AX37" t="s">
        <v>6</v>
      </c>
      <c r="AY37">
        <v>68.958854389999999</v>
      </c>
      <c r="BA37" s="11">
        <f>X37/AY37</f>
        <v>5.2733134299680762</v>
      </c>
    </row>
    <row r="39" spans="1:53" x14ac:dyDescent="0.3">
      <c r="A39" t="s">
        <v>19</v>
      </c>
      <c r="N39" t="s">
        <v>19</v>
      </c>
      <c r="AA39" t="s">
        <v>19</v>
      </c>
      <c r="AO39" t="s">
        <v>19</v>
      </c>
    </row>
    <row r="40" spans="1:53" x14ac:dyDescent="0.3">
      <c r="A40" t="s">
        <v>1</v>
      </c>
      <c r="B40">
        <v>1</v>
      </c>
      <c r="C40" t="s">
        <v>2</v>
      </c>
      <c r="D40">
        <v>0.86870320000000001</v>
      </c>
      <c r="E40" t="s">
        <v>3</v>
      </c>
      <c r="F40">
        <v>868.70320000000004</v>
      </c>
      <c r="G40" t="s">
        <v>4</v>
      </c>
      <c r="H40">
        <v>868703.2</v>
      </c>
      <c r="I40" t="s">
        <v>5</v>
      </c>
      <c r="J40" t="s">
        <v>6</v>
      </c>
      <c r="K40">
        <v>1.1511411499999999</v>
      </c>
      <c r="N40" t="s">
        <v>1</v>
      </c>
      <c r="O40">
        <v>1</v>
      </c>
      <c r="P40" t="s">
        <v>2</v>
      </c>
      <c r="Q40">
        <v>0.3397037</v>
      </c>
      <c r="R40" t="s">
        <v>3</v>
      </c>
      <c r="S40">
        <v>339.70370000000003</v>
      </c>
      <c r="T40" t="s">
        <v>4</v>
      </c>
      <c r="U40">
        <v>339703.7</v>
      </c>
      <c r="V40" t="s">
        <v>5</v>
      </c>
      <c r="W40" t="s">
        <v>6</v>
      </c>
      <c r="X40">
        <v>2.9437418599999998</v>
      </c>
      <c r="AA40" t="s">
        <v>1</v>
      </c>
      <c r="AB40">
        <v>1</v>
      </c>
      <c r="AC40" t="s">
        <v>2</v>
      </c>
      <c r="AD40">
        <v>0.52744970000000002</v>
      </c>
      <c r="AE40" t="s">
        <v>3</v>
      </c>
      <c r="AF40">
        <v>527.44970000000001</v>
      </c>
      <c r="AG40" t="s">
        <v>4</v>
      </c>
      <c r="AH40">
        <v>527449.69999999995</v>
      </c>
      <c r="AI40" t="s">
        <v>5</v>
      </c>
      <c r="AJ40" t="s">
        <v>6</v>
      </c>
      <c r="AK40">
        <v>1.8959153799999999</v>
      </c>
      <c r="AM40" s="11">
        <f>K40/AK40</f>
        <v>0.60716905519274811</v>
      </c>
      <c r="AO40" t="s">
        <v>1</v>
      </c>
      <c r="AP40">
        <v>1</v>
      </c>
      <c r="AQ40" t="s">
        <v>2</v>
      </c>
      <c r="AR40">
        <v>0.49928040000000001</v>
      </c>
      <c r="AS40" t="s">
        <v>3</v>
      </c>
      <c r="AT40">
        <v>499.28039999999999</v>
      </c>
      <c r="AU40" t="s">
        <v>4</v>
      </c>
      <c r="AV40">
        <v>499280.4</v>
      </c>
      <c r="AW40" t="s">
        <v>5</v>
      </c>
      <c r="AX40" t="s">
        <v>6</v>
      </c>
      <c r="AY40">
        <v>2.0028825499999998</v>
      </c>
      <c r="BA40" s="11">
        <f>X40/AY40</f>
        <v>1.4697526123037021</v>
      </c>
    </row>
    <row r="41" spans="1:53" x14ac:dyDescent="0.3">
      <c r="A41" t="s">
        <v>7</v>
      </c>
      <c r="B41">
        <v>100</v>
      </c>
      <c r="C41" t="s">
        <v>2</v>
      </c>
      <c r="D41">
        <v>4.5419600000000003E-3</v>
      </c>
      <c r="E41" t="s">
        <v>3</v>
      </c>
      <c r="F41">
        <v>4.5419600000000004</v>
      </c>
      <c r="G41" t="s">
        <v>4</v>
      </c>
      <c r="H41">
        <v>4541.96</v>
      </c>
      <c r="I41" t="s">
        <v>5</v>
      </c>
      <c r="J41" t="s">
        <v>6</v>
      </c>
      <c r="K41">
        <v>220.16926613000001</v>
      </c>
      <c r="N41" t="s">
        <v>7</v>
      </c>
      <c r="O41">
        <v>100</v>
      </c>
      <c r="P41" t="s">
        <v>2</v>
      </c>
      <c r="Q41">
        <v>2.7836499999999999E-3</v>
      </c>
      <c r="R41" t="s">
        <v>3</v>
      </c>
      <c r="S41">
        <v>2.7836500000000002</v>
      </c>
      <c r="T41" t="s">
        <v>4</v>
      </c>
      <c r="U41">
        <v>2783.654</v>
      </c>
      <c r="V41" t="s">
        <v>5</v>
      </c>
      <c r="W41" t="s">
        <v>6</v>
      </c>
      <c r="X41">
        <v>359.24004923000001</v>
      </c>
      <c r="AA41" t="s">
        <v>7</v>
      </c>
      <c r="AB41">
        <v>100</v>
      </c>
      <c r="AC41" t="s">
        <v>2</v>
      </c>
      <c r="AD41">
        <v>0.19333106</v>
      </c>
      <c r="AE41" t="s">
        <v>3</v>
      </c>
      <c r="AF41">
        <v>193.33106000000001</v>
      </c>
      <c r="AG41" t="s">
        <v>4</v>
      </c>
      <c r="AH41">
        <v>193331.06299999999</v>
      </c>
      <c r="AI41" t="s">
        <v>5</v>
      </c>
      <c r="AJ41" t="s">
        <v>6</v>
      </c>
      <c r="AK41">
        <v>5.1724745299999997</v>
      </c>
      <c r="AM41" s="11">
        <f>K41/AK41</f>
        <v>42.565558293817261</v>
      </c>
      <c r="AO41" t="s">
        <v>7</v>
      </c>
      <c r="AP41">
        <v>100</v>
      </c>
      <c r="AQ41" t="s">
        <v>2</v>
      </c>
      <c r="AR41">
        <v>1.518223E-2</v>
      </c>
      <c r="AS41" t="s">
        <v>3</v>
      </c>
      <c r="AT41">
        <v>15.182230000000001</v>
      </c>
      <c r="AU41" t="s">
        <v>4</v>
      </c>
      <c r="AV41">
        <v>15182.233</v>
      </c>
      <c r="AW41" t="s">
        <v>5</v>
      </c>
      <c r="AX41" t="s">
        <v>6</v>
      </c>
      <c r="AY41">
        <v>65.866463780000004</v>
      </c>
      <c r="BA41" s="11">
        <f>X41/AY41</f>
        <v>5.4540661303739419</v>
      </c>
    </row>
    <row r="43" spans="1:53" x14ac:dyDescent="0.3">
      <c r="A43" t="s">
        <v>20</v>
      </c>
      <c r="N43" t="s">
        <v>20</v>
      </c>
      <c r="AA43" t="s">
        <v>20</v>
      </c>
      <c r="AO43" t="s">
        <v>20</v>
      </c>
    </row>
    <row r="44" spans="1:53" x14ac:dyDescent="0.3">
      <c r="A44" t="s">
        <v>1</v>
      </c>
      <c r="B44">
        <v>1</v>
      </c>
      <c r="C44" t="s">
        <v>2</v>
      </c>
      <c r="D44">
        <v>0.2766361</v>
      </c>
      <c r="E44" t="s">
        <v>3</v>
      </c>
      <c r="F44">
        <v>276.6361</v>
      </c>
      <c r="G44" t="s">
        <v>4</v>
      </c>
      <c r="H44">
        <v>276636.09999999998</v>
      </c>
      <c r="I44" t="s">
        <v>5</v>
      </c>
      <c r="J44" t="s">
        <v>6</v>
      </c>
      <c r="K44">
        <v>3.6148572099999998</v>
      </c>
      <c r="N44" t="s">
        <v>1</v>
      </c>
      <c r="O44">
        <v>1</v>
      </c>
      <c r="P44" t="s">
        <v>2</v>
      </c>
      <c r="Q44">
        <v>0.18332399999999999</v>
      </c>
      <c r="R44" t="s">
        <v>3</v>
      </c>
      <c r="S44">
        <v>183.32400000000001</v>
      </c>
      <c r="T44" t="s">
        <v>4</v>
      </c>
      <c r="U44">
        <v>183324</v>
      </c>
      <c r="V44" t="s">
        <v>5</v>
      </c>
      <c r="W44" t="s">
        <v>6</v>
      </c>
      <c r="X44">
        <v>5.4548231500000002</v>
      </c>
      <c r="AA44" t="s">
        <v>1</v>
      </c>
      <c r="AB44">
        <v>1</v>
      </c>
      <c r="AC44" t="s">
        <v>2</v>
      </c>
      <c r="AD44">
        <v>0.29931469999999999</v>
      </c>
      <c r="AE44" t="s">
        <v>3</v>
      </c>
      <c r="AF44">
        <v>299.31470000000002</v>
      </c>
      <c r="AG44" t="s">
        <v>4</v>
      </c>
      <c r="AH44">
        <v>299314.7</v>
      </c>
      <c r="AI44" t="s">
        <v>5</v>
      </c>
      <c r="AJ44" t="s">
        <v>6</v>
      </c>
      <c r="AK44">
        <v>3.3409652099999998</v>
      </c>
      <c r="AM44" s="11">
        <f>K44/AK44</f>
        <v>1.0819799018499807</v>
      </c>
      <c r="AO44" t="s">
        <v>1</v>
      </c>
      <c r="AP44">
        <v>1</v>
      </c>
      <c r="AQ44" t="s">
        <v>2</v>
      </c>
      <c r="AR44">
        <v>0.4034044</v>
      </c>
      <c r="AS44" t="s">
        <v>3</v>
      </c>
      <c r="AT44">
        <v>403.40440000000001</v>
      </c>
      <c r="AU44" t="s">
        <v>4</v>
      </c>
      <c r="AV44">
        <v>403404.4</v>
      </c>
      <c r="AW44" t="s">
        <v>5</v>
      </c>
      <c r="AX44" t="s">
        <v>6</v>
      </c>
      <c r="AY44">
        <v>2.4789020599999998</v>
      </c>
      <c r="BA44" s="11">
        <f>X44/AY44</f>
        <v>2.2004996639520322</v>
      </c>
    </row>
    <row r="45" spans="1:53" x14ac:dyDescent="0.3">
      <c r="A45" t="s">
        <v>7</v>
      </c>
      <c r="B45">
        <v>100</v>
      </c>
      <c r="C45" t="s">
        <v>2</v>
      </c>
      <c r="D45">
        <v>4.6393700000000003E-3</v>
      </c>
      <c r="E45" t="s">
        <v>3</v>
      </c>
      <c r="F45">
        <v>4.6393700000000004</v>
      </c>
      <c r="G45" t="s">
        <v>4</v>
      </c>
      <c r="H45">
        <v>4639.3670000000002</v>
      </c>
      <c r="I45" t="s">
        <v>5</v>
      </c>
      <c r="J45" t="s">
        <v>6</v>
      </c>
      <c r="K45">
        <v>215.54664677</v>
      </c>
      <c r="N45" t="s">
        <v>7</v>
      </c>
      <c r="O45">
        <v>100</v>
      </c>
      <c r="P45" t="s">
        <v>2</v>
      </c>
      <c r="Q45">
        <v>2.7795900000000002E-3</v>
      </c>
      <c r="R45" t="s">
        <v>3</v>
      </c>
      <c r="S45">
        <v>2.7795899999999998</v>
      </c>
      <c r="T45" t="s">
        <v>4</v>
      </c>
      <c r="U45">
        <v>2779.5909999999999</v>
      </c>
      <c r="V45" t="s">
        <v>5</v>
      </c>
      <c r="W45" t="s">
        <v>6</v>
      </c>
      <c r="X45">
        <v>359.76515969000002</v>
      </c>
      <c r="AA45" t="s">
        <v>7</v>
      </c>
      <c r="AB45">
        <v>100</v>
      </c>
      <c r="AC45" t="s">
        <v>2</v>
      </c>
      <c r="AD45">
        <v>4.9488980000000002E-2</v>
      </c>
      <c r="AE45" t="s">
        <v>3</v>
      </c>
      <c r="AF45">
        <v>49.488979999999998</v>
      </c>
      <c r="AG45" t="s">
        <v>4</v>
      </c>
      <c r="AH45">
        <v>49488.976999999999</v>
      </c>
      <c r="AI45" t="s">
        <v>5</v>
      </c>
      <c r="AJ45" t="s">
        <v>6</v>
      </c>
      <c r="AK45">
        <v>20.206519929999999</v>
      </c>
      <c r="AM45" s="11">
        <f>K45/AK45</f>
        <v>10.667183043725631</v>
      </c>
      <c r="AO45" t="s">
        <v>7</v>
      </c>
      <c r="AP45">
        <v>100</v>
      </c>
      <c r="AQ45" t="s">
        <v>2</v>
      </c>
      <c r="AR45">
        <v>1.508986E-2</v>
      </c>
      <c r="AS45" t="s">
        <v>3</v>
      </c>
      <c r="AT45">
        <v>15.08986</v>
      </c>
      <c r="AU45" t="s">
        <v>4</v>
      </c>
      <c r="AV45">
        <v>15089.864</v>
      </c>
      <c r="AW45" t="s">
        <v>5</v>
      </c>
      <c r="AX45" t="s">
        <v>6</v>
      </c>
      <c r="AY45">
        <v>66.269649610000002</v>
      </c>
      <c r="BA45" s="11">
        <f>X45/AY45</f>
        <v>5.4288073319722505</v>
      </c>
    </row>
    <row r="47" spans="1:53" x14ac:dyDescent="0.3">
      <c r="A47" t="s">
        <v>19</v>
      </c>
      <c r="N47" t="s">
        <v>19</v>
      </c>
      <c r="AA47" t="s">
        <v>19</v>
      </c>
      <c r="AO47" t="s">
        <v>19</v>
      </c>
    </row>
    <row r="48" spans="1:53" x14ac:dyDescent="0.3">
      <c r="A48" t="s">
        <v>1</v>
      </c>
      <c r="B48">
        <v>1</v>
      </c>
      <c r="C48" t="s">
        <v>2</v>
      </c>
      <c r="D48">
        <v>0.20602509999999999</v>
      </c>
      <c r="E48" t="s">
        <v>3</v>
      </c>
      <c r="F48">
        <v>206.02510000000001</v>
      </c>
      <c r="G48" t="s">
        <v>4</v>
      </c>
      <c r="H48">
        <v>206025.1</v>
      </c>
      <c r="I48" t="s">
        <v>5</v>
      </c>
      <c r="J48" t="s">
        <v>6</v>
      </c>
      <c r="K48">
        <v>4.8537775300000003</v>
      </c>
      <c r="N48" t="s">
        <v>1</v>
      </c>
      <c r="O48">
        <v>1</v>
      </c>
      <c r="P48" t="s">
        <v>2</v>
      </c>
      <c r="Q48">
        <v>0.20764830000000001</v>
      </c>
      <c r="R48" t="s">
        <v>3</v>
      </c>
      <c r="S48">
        <v>207.64830000000001</v>
      </c>
      <c r="T48" t="s">
        <v>4</v>
      </c>
      <c r="U48">
        <v>207648.3</v>
      </c>
      <c r="V48" t="s">
        <v>5</v>
      </c>
      <c r="W48" t="s">
        <v>6</v>
      </c>
      <c r="X48">
        <v>4.8158352400000002</v>
      </c>
      <c r="AA48" t="s">
        <v>1</v>
      </c>
      <c r="AB48">
        <v>1</v>
      </c>
      <c r="AC48" t="s">
        <v>2</v>
      </c>
      <c r="AD48">
        <v>0.39251330000000001</v>
      </c>
      <c r="AE48" t="s">
        <v>3</v>
      </c>
      <c r="AF48">
        <v>392.51330000000002</v>
      </c>
      <c r="AG48" t="s">
        <v>4</v>
      </c>
      <c r="AH48">
        <v>392513.3</v>
      </c>
      <c r="AI48" t="s">
        <v>5</v>
      </c>
      <c r="AJ48" t="s">
        <v>6</v>
      </c>
      <c r="AK48">
        <v>2.5476843699999998</v>
      </c>
      <c r="AM48" s="11">
        <f>K48/AK48</f>
        <v>1.9051722368575825</v>
      </c>
      <c r="AO48" t="s">
        <v>1</v>
      </c>
      <c r="AP48">
        <v>1</v>
      </c>
      <c r="AQ48" t="s">
        <v>2</v>
      </c>
      <c r="AR48">
        <v>0.3879996</v>
      </c>
      <c r="AS48" t="s">
        <v>3</v>
      </c>
      <c r="AT48">
        <v>387.99959999999999</v>
      </c>
      <c r="AU48" t="s">
        <v>4</v>
      </c>
      <c r="AV48">
        <v>387999.6</v>
      </c>
      <c r="AW48" t="s">
        <v>5</v>
      </c>
      <c r="AX48" t="s">
        <v>6</v>
      </c>
      <c r="AY48">
        <v>2.57732224</v>
      </c>
      <c r="BA48" s="11">
        <f>X48/AY48</f>
        <v>1.8685421501659025</v>
      </c>
    </row>
    <row r="49" spans="1:53" x14ac:dyDescent="0.3">
      <c r="A49" t="s">
        <v>7</v>
      </c>
      <c r="B49">
        <v>100</v>
      </c>
      <c r="C49" t="s">
        <v>2</v>
      </c>
      <c r="D49">
        <v>4.5862000000000003E-3</v>
      </c>
      <c r="E49" t="s">
        <v>3</v>
      </c>
      <c r="F49">
        <v>4.5861999999999998</v>
      </c>
      <c r="G49" t="s">
        <v>4</v>
      </c>
      <c r="H49">
        <v>4586.1989999999996</v>
      </c>
      <c r="I49" t="s">
        <v>5</v>
      </c>
      <c r="J49" t="s">
        <v>6</v>
      </c>
      <c r="K49">
        <v>218.04548821</v>
      </c>
      <c r="N49" t="s">
        <v>7</v>
      </c>
      <c r="O49">
        <v>100</v>
      </c>
      <c r="P49" t="s">
        <v>2</v>
      </c>
      <c r="Q49">
        <v>2.7893100000000001E-3</v>
      </c>
      <c r="R49" t="s">
        <v>3</v>
      </c>
      <c r="S49">
        <v>2.78931</v>
      </c>
      <c r="T49" t="s">
        <v>4</v>
      </c>
      <c r="U49">
        <v>2789.31</v>
      </c>
      <c r="V49" t="s">
        <v>5</v>
      </c>
      <c r="W49" t="s">
        <v>6</v>
      </c>
      <c r="X49">
        <v>358.51160322999999</v>
      </c>
      <c r="AA49" t="s">
        <v>7</v>
      </c>
      <c r="AB49">
        <v>100</v>
      </c>
      <c r="AC49" t="s">
        <v>2</v>
      </c>
      <c r="AD49">
        <v>0.18135666</v>
      </c>
      <c r="AE49" t="s">
        <v>3</v>
      </c>
      <c r="AF49">
        <v>181.35666000000001</v>
      </c>
      <c r="AG49" t="s">
        <v>4</v>
      </c>
      <c r="AH49">
        <v>181356.66200000001</v>
      </c>
      <c r="AI49" t="s">
        <v>5</v>
      </c>
      <c r="AJ49" t="s">
        <v>6</v>
      </c>
      <c r="AK49">
        <v>5.5139965000000002</v>
      </c>
      <c r="AM49" s="11">
        <f>K49/AK49</f>
        <v>39.544001924919613</v>
      </c>
      <c r="AO49" t="s">
        <v>7</v>
      </c>
      <c r="AP49">
        <v>100</v>
      </c>
      <c r="AQ49" t="s">
        <v>2</v>
      </c>
      <c r="AR49">
        <v>1.511114E-2</v>
      </c>
      <c r="AS49" t="s">
        <v>3</v>
      </c>
      <c r="AT49">
        <v>15.111140000000001</v>
      </c>
      <c r="AU49" t="s">
        <v>4</v>
      </c>
      <c r="AV49">
        <v>15111.143</v>
      </c>
      <c r="AW49" t="s">
        <v>5</v>
      </c>
      <c r="AX49" t="s">
        <v>6</v>
      </c>
      <c r="AY49">
        <v>66.17633094</v>
      </c>
      <c r="BA49" s="11">
        <f>X49/AY49</f>
        <v>5.4175201032987337</v>
      </c>
    </row>
    <row r="51" spans="1:53" x14ac:dyDescent="0.3">
      <c r="A51" t="s">
        <v>21</v>
      </c>
      <c r="N51" t="s">
        <v>21</v>
      </c>
      <c r="AA51" t="s">
        <v>21</v>
      </c>
      <c r="AO51" t="s">
        <v>21</v>
      </c>
    </row>
    <row r="52" spans="1:53" x14ac:dyDescent="0.3">
      <c r="A52" t="s">
        <v>1</v>
      </c>
      <c r="B52">
        <v>1</v>
      </c>
      <c r="C52" t="s">
        <v>2</v>
      </c>
      <c r="D52">
        <v>0.18641750000000001</v>
      </c>
      <c r="E52" t="s">
        <v>3</v>
      </c>
      <c r="F52">
        <v>186.41749999999999</v>
      </c>
      <c r="G52" t="s">
        <v>4</v>
      </c>
      <c r="H52">
        <v>186417.5</v>
      </c>
      <c r="I52" t="s">
        <v>5</v>
      </c>
      <c r="J52" t="s">
        <v>6</v>
      </c>
      <c r="K52">
        <v>5.3643032399999999</v>
      </c>
      <c r="N52" t="s">
        <v>1</v>
      </c>
      <c r="O52">
        <v>1</v>
      </c>
      <c r="P52" t="s">
        <v>2</v>
      </c>
      <c r="Q52">
        <v>0.1865435</v>
      </c>
      <c r="R52" t="s">
        <v>3</v>
      </c>
      <c r="S52">
        <v>186.54349999999999</v>
      </c>
      <c r="T52" t="s">
        <v>4</v>
      </c>
      <c r="U52">
        <v>186543.5</v>
      </c>
      <c r="V52" t="s">
        <v>5</v>
      </c>
      <c r="W52" t="s">
        <v>6</v>
      </c>
      <c r="X52">
        <v>5.3606799499999997</v>
      </c>
      <c r="AA52" t="s">
        <v>1</v>
      </c>
      <c r="AB52">
        <v>1</v>
      </c>
      <c r="AC52" t="s">
        <v>2</v>
      </c>
      <c r="AD52">
        <v>0.29660259999999999</v>
      </c>
      <c r="AE52" t="s">
        <v>3</v>
      </c>
      <c r="AF52">
        <v>296.6026</v>
      </c>
      <c r="AG52" t="s">
        <v>4</v>
      </c>
      <c r="AH52">
        <v>296602.59999999998</v>
      </c>
      <c r="AI52" t="s">
        <v>5</v>
      </c>
      <c r="AJ52" t="s">
        <v>6</v>
      </c>
      <c r="AK52">
        <v>3.3715146100000002</v>
      </c>
      <c r="AM52" s="11">
        <f>K52/AK52</f>
        <v>1.5910662893434711</v>
      </c>
      <c r="AO52" t="s">
        <v>1</v>
      </c>
      <c r="AP52">
        <v>1</v>
      </c>
      <c r="AQ52" t="s">
        <v>2</v>
      </c>
      <c r="AR52">
        <v>0.35950919999999997</v>
      </c>
      <c r="AS52" t="s">
        <v>3</v>
      </c>
      <c r="AT52">
        <v>359.50920000000002</v>
      </c>
      <c r="AU52" t="s">
        <v>4</v>
      </c>
      <c r="AV52">
        <v>359509.2</v>
      </c>
      <c r="AW52" t="s">
        <v>5</v>
      </c>
      <c r="AX52" t="s">
        <v>6</v>
      </c>
      <c r="AY52">
        <v>2.78156998</v>
      </c>
      <c r="BA52" s="11">
        <f>X52/AY52</f>
        <v>1.9272137636458098</v>
      </c>
    </row>
    <row r="53" spans="1:53" x14ac:dyDescent="0.3">
      <c r="A53" t="s">
        <v>7</v>
      </c>
      <c r="B53">
        <v>100</v>
      </c>
      <c r="C53" t="s">
        <v>2</v>
      </c>
      <c r="D53">
        <v>4.6275200000000004E-3</v>
      </c>
      <c r="E53" t="s">
        <v>3</v>
      </c>
      <c r="F53">
        <v>4.6275199999999996</v>
      </c>
      <c r="G53" t="s">
        <v>4</v>
      </c>
      <c r="H53">
        <v>4627.5209999999997</v>
      </c>
      <c r="I53" t="s">
        <v>5</v>
      </c>
      <c r="J53" t="s">
        <v>6</v>
      </c>
      <c r="K53">
        <v>216.09842505</v>
      </c>
      <c r="N53" t="s">
        <v>7</v>
      </c>
      <c r="O53">
        <v>100</v>
      </c>
      <c r="P53" t="s">
        <v>2</v>
      </c>
      <c r="Q53">
        <v>2.7684200000000002E-3</v>
      </c>
      <c r="R53" t="s">
        <v>3</v>
      </c>
      <c r="S53">
        <v>2.7684199999999999</v>
      </c>
      <c r="T53" t="s">
        <v>4</v>
      </c>
      <c r="U53">
        <v>2768.4169999999999</v>
      </c>
      <c r="V53" t="s">
        <v>5</v>
      </c>
      <c r="W53" t="s">
        <v>6</v>
      </c>
      <c r="X53">
        <v>361.21725881999998</v>
      </c>
      <c r="AA53" t="s">
        <v>7</v>
      </c>
      <c r="AB53">
        <v>100</v>
      </c>
      <c r="AC53" t="s">
        <v>2</v>
      </c>
      <c r="AD53">
        <v>4.9482060000000001E-2</v>
      </c>
      <c r="AE53" t="s">
        <v>3</v>
      </c>
      <c r="AF53">
        <v>49.482059999999997</v>
      </c>
      <c r="AG53" t="s">
        <v>4</v>
      </c>
      <c r="AH53">
        <v>49482.065000000002</v>
      </c>
      <c r="AI53" t="s">
        <v>5</v>
      </c>
      <c r="AJ53" t="s">
        <v>6</v>
      </c>
      <c r="AK53">
        <v>20.20934252</v>
      </c>
      <c r="AM53" s="11">
        <f>K53/AK53</f>
        <v>10.692996312776632</v>
      </c>
      <c r="AO53" t="s">
        <v>7</v>
      </c>
      <c r="AP53">
        <v>100</v>
      </c>
      <c r="AQ53" t="s">
        <v>2</v>
      </c>
      <c r="AR53">
        <v>1.51349E-2</v>
      </c>
      <c r="AS53" t="s">
        <v>3</v>
      </c>
      <c r="AT53">
        <v>15.1349</v>
      </c>
      <c r="AU53" t="s">
        <v>4</v>
      </c>
      <c r="AV53">
        <v>15134.897000000001</v>
      </c>
      <c r="AW53" t="s">
        <v>5</v>
      </c>
      <c r="AX53" t="s">
        <v>6</v>
      </c>
      <c r="AY53">
        <v>66.072468150000006</v>
      </c>
      <c r="BA53" s="11">
        <f>X53/AY53</f>
        <v>5.4669860069394112</v>
      </c>
    </row>
    <row r="55" spans="1:53" x14ac:dyDescent="0.3">
      <c r="A55" t="s">
        <v>22</v>
      </c>
      <c r="N55" t="s">
        <v>22</v>
      </c>
      <c r="AA55" t="s">
        <v>22</v>
      </c>
      <c r="AO55" t="s">
        <v>22</v>
      </c>
    </row>
    <row r="56" spans="1:53" x14ac:dyDescent="0.3">
      <c r="A56" t="s">
        <v>1</v>
      </c>
      <c r="B56">
        <v>1</v>
      </c>
      <c r="C56" t="s">
        <v>2</v>
      </c>
      <c r="D56">
        <v>0.16501109999999999</v>
      </c>
      <c r="E56" t="s">
        <v>3</v>
      </c>
      <c r="F56">
        <v>165.0111</v>
      </c>
      <c r="G56" t="s">
        <v>4</v>
      </c>
      <c r="H56">
        <v>165011.1</v>
      </c>
      <c r="I56" t="s">
        <v>5</v>
      </c>
      <c r="J56" t="s">
        <v>6</v>
      </c>
      <c r="K56">
        <v>6.0601983700000002</v>
      </c>
      <c r="N56" t="s">
        <v>1</v>
      </c>
      <c r="O56">
        <v>1</v>
      </c>
      <c r="P56" t="s">
        <v>2</v>
      </c>
      <c r="Q56">
        <v>0.1640576</v>
      </c>
      <c r="R56" t="s">
        <v>3</v>
      </c>
      <c r="S56">
        <v>164.05760000000001</v>
      </c>
      <c r="T56" t="s">
        <v>4</v>
      </c>
      <c r="U56">
        <v>164057.60000000001</v>
      </c>
      <c r="V56" t="s">
        <v>5</v>
      </c>
      <c r="W56" t="s">
        <v>6</v>
      </c>
      <c r="X56">
        <v>6.0954201499999998</v>
      </c>
      <c r="AA56" t="s">
        <v>1</v>
      </c>
      <c r="AB56">
        <v>1</v>
      </c>
      <c r="AC56" t="s">
        <v>2</v>
      </c>
      <c r="AD56">
        <v>0.22028329999999999</v>
      </c>
      <c r="AE56" t="s">
        <v>3</v>
      </c>
      <c r="AF56">
        <v>220.2833</v>
      </c>
      <c r="AG56" t="s">
        <v>4</v>
      </c>
      <c r="AH56">
        <v>220283.3</v>
      </c>
      <c r="AI56" t="s">
        <v>5</v>
      </c>
      <c r="AJ56" t="s">
        <v>6</v>
      </c>
      <c r="AK56">
        <v>4.5396087700000001</v>
      </c>
      <c r="AM56" s="11">
        <f>K56/AK56</f>
        <v>1.334960494844581</v>
      </c>
      <c r="AO56" t="s">
        <v>1</v>
      </c>
      <c r="AP56">
        <v>1</v>
      </c>
      <c r="AQ56" t="s">
        <v>2</v>
      </c>
      <c r="AR56">
        <v>0.23393710000000001</v>
      </c>
      <c r="AS56" t="s">
        <v>3</v>
      </c>
      <c r="AT56">
        <v>233.93709999999999</v>
      </c>
      <c r="AU56" t="s">
        <v>4</v>
      </c>
      <c r="AV56">
        <v>233937.1</v>
      </c>
      <c r="AW56" t="s">
        <v>5</v>
      </c>
      <c r="AX56" t="s">
        <v>6</v>
      </c>
      <c r="AY56">
        <v>4.2746533099999997</v>
      </c>
      <c r="BA56" s="11">
        <f>X56/AY56</f>
        <v>1.4259449148169634</v>
      </c>
    </row>
    <row r="57" spans="1:53" x14ac:dyDescent="0.3">
      <c r="A57" t="s">
        <v>7</v>
      </c>
      <c r="B57">
        <v>100</v>
      </c>
      <c r="C57" t="s">
        <v>2</v>
      </c>
      <c r="D57">
        <v>3.2426999999999998E-3</v>
      </c>
      <c r="E57" t="s">
        <v>3</v>
      </c>
      <c r="F57">
        <v>3.2427000000000001</v>
      </c>
      <c r="G57" t="s">
        <v>4</v>
      </c>
      <c r="H57">
        <v>3242.6959999999999</v>
      </c>
      <c r="I57" t="s">
        <v>5</v>
      </c>
      <c r="J57" t="s">
        <v>6</v>
      </c>
      <c r="K57">
        <v>308.38536821999998</v>
      </c>
      <c r="N57" t="s">
        <v>7</v>
      </c>
      <c r="O57">
        <v>100</v>
      </c>
      <c r="P57" t="s">
        <v>2</v>
      </c>
      <c r="Q57">
        <v>2.79153E-3</v>
      </c>
      <c r="R57" t="s">
        <v>3</v>
      </c>
      <c r="S57">
        <v>2.7915299999999998</v>
      </c>
      <c r="T57" t="s">
        <v>4</v>
      </c>
      <c r="U57">
        <v>2791.5320000000002</v>
      </c>
      <c r="V57" t="s">
        <v>5</v>
      </c>
      <c r="W57" t="s">
        <v>6</v>
      </c>
      <c r="X57">
        <v>358.22623563000002</v>
      </c>
      <c r="AA57" t="s">
        <v>7</v>
      </c>
      <c r="AB57">
        <v>100</v>
      </c>
      <c r="AC57" t="s">
        <v>2</v>
      </c>
      <c r="AD57">
        <v>0.10149811</v>
      </c>
      <c r="AE57" t="s">
        <v>3</v>
      </c>
      <c r="AF57">
        <v>101.49811</v>
      </c>
      <c r="AG57" t="s">
        <v>4</v>
      </c>
      <c r="AH57">
        <v>101498.113</v>
      </c>
      <c r="AI57" t="s">
        <v>5</v>
      </c>
      <c r="AJ57" t="s">
        <v>6</v>
      </c>
      <c r="AK57">
        <v>9.8523999199999999</v>
      </c>
      <c r="AM57" s="11">
        <f>K57/AK57</f>
        <v>31.300532938577668</v>
      </c>
      <c r="AO57" t="s">
        <v>7</v>
      </c>
      <c r="AP57">
        <v>100</v>
      </c>
      <c r="AQ57" t="s">
        <v>2</v>
      </c>
      <c r="AR57">
        <v>1.5102249999999999E-2</v>
      </c>
      <c r="AS57" t="s">
        <v>3</v>
      </c>
      <c r="AT57">
        <v>15.10225</v>
      </c>
      <c r="AU57" t="s">
        <v>4</v>
      </c>
      <c r="AV57">
        <v>15102.245000000001</v>
      </c>
      <c r="AW57" t="s">
        <v>5</v>
      </c>
      <c r="AX57" t="s">
        <v>6</v>
      </c>
      <c r="AY57">
        <v>66.215320969999993</v>
      </c>
      <c r="BA57" s="11">
        <f>X57/AY57</f>
        <v>5.4100203756816443</v>
      </c>
    </row>
    <row r="59" spans="1:53" x14ac:dyDescent="0.3">
      <c r="A59" t="s">
        <v>23</v>
      </c>
      <c r="N59" t="s">
        <v>23</v>
      </c>
      <c r="AA59" t="s">
        <v>23</v>
      </c>
      <c r="AO59" t="s">
        <v>23</v>
      </c>
    </row>
    <row r="60" spans="1:53" x14ac:dyDescent="0.3">
      <c r="A60" t="s">
        <v>1</v>
      </c>
      <c r="B60">
        <v>1</v>
      </c>
      <c r="C60" t="s">
        <v>2</v>
      </c>
      <c r="D60">
        <v>8.5357999999999996E-3</v>
      </c>
      <c r="E60" t="s">
        <v>3</v>
      </c>
      <c r="F60">
        <v>8.5358000000000001</v>
      </c>
      <c r="G60" t="s">
        <v>4</v>
      </c>
      <c r="H60">
        <v>8535.7999999999993</v>
      </c>
      <c r="I60" t="s">
        <v>5</v>
      </c>
      <c r="J60" t="s">
        <v>6</v>
      </c>
      <c r="K60">
        <v>117.15363528</v>
      </c>
      <c r="N60" t="s">
        <v>1</v>
      </c>
      <c r="O60">
        <v>1</v>
      </c>
      <c r="P60" t="s">
        <v>2</v>
      </c>
      <c r="Q60">
        <v>7.3542E-3</v>
      </c>
      <c r="R60" t="s">
        <v>3</v>
      </c>
      <c r="S60">
        <v>7.3541999999999996</v>
      </c>
      <c r="T60" t="s">
        <v>4</v>
      </c>
      <c r="U60">
        <v>7354.2</v>
      </c>
      <c r="V60" t="s">
        <v>5</v>
      </c>
      <c r="W60" t="s">
        <v>6</v>
      </c>
      <c r="X60">
        <v>135.97672079</v>
      </c>
      <c r="AA60" t="s">
        <v>1</v>
      </c>
      <c r="AB60">
        <v>1</v>
      </c>
      <c r="AC60" t="s">
        <v>2</v>
      </c>
      <c r="AD60">
        <v>0.1075813</v>
      </c>
      <c r="AE60" t="s">
        <v>3</v>
      </c>
      <c r="AF60">
        <v>107.5813</v>
      </c>
      <c r="AG60" t="s">
        <v>4</v>
      </c>
      <c r="AH60">
        <v>107581.3</v>
      </c>
      <c r="AI60" t="s">
        <v>5</v>
      </c>
      <c r="AJ60" t="s">
        <v>6</v>
      </c>
      <c r="AK60">
        <v>9.2952957400000003</v>
      </c>
      <c r="AM60" s="11">
        <f>K60/AK60</f>
        <v>12.603540388269561</v>
      </c>
      <c r="AO60" t="s">
        <v>1</v>
      </c>
      <c r="AP60">
        <v>1</v>
      </c>
      <c r="AQ60" t="s">
        <v>2</v>
      </c>
      <c r="AR60">
        <v>0.1057061</v>
      </c>
      <c r="AS60" t="s">
        <v>3</v>
      </c>
      <c r="AT60">
        <v>105.70610000000001</v>
      </c>
      <c r="AU60" t="s">
        <v>4</v>
      </c>
      <c r="AV60">
        <v>105706.1</v>
      </c>
      <c r="AW60" t="s">
        <v>5</v>
      </c>
      <c r="AX60" t="s">
        <v>6</v>
      </c>
      <c r="AY60">
        <v>9.4601919900000002</v>
      </c>
      <c r="BA60" s="11">
        <f>X60/AY60</f>
        <v>14.373568838109806</v>
      </c>
    </row>
    <row r="61" spans="1:53" x14ac:dyDescent="0.3">
      <c r="A61" t="s">
        <v>7</v>
      </c>
      <c r="B61">
        <v>100</v>
      </c>
      <c r="C61" t="s">
        <v>2</v>
      </c>
      <c r="D61">
        <v>3.58765E-3</v>
      </c>
      <c r="E61" t="s">
        <v>3</v>
      </c>
      <c r="F61">
        <v>3.58765</v>
      </c>
      <c r="G61" t="s">
        <v>4</v>
      </c>
      <c r="H61">
        <v>3587.65</v>
      </c>
      <c r="I61" t="s">
        <v>5</v>
      </c>
      <c r="J61" t="s">
        <v>6</v>
      </c>
      <c r="K61">
        <v>278.73399022000001</v>
      </c>
      <c r="N61" t="s">
        <v>7</v>
      </c>
      <c r="O61">
        <v>100</v>
      </c>
      <c r="P61" t="s">
        <v>2</v>
      </c>
      <c r="Q61">
        <v>2.8006900000000002E-3</v>
      </c>
      <c r="R61" t="s">
        <v>3</v>
      </c>
      <c r="S61">
        <v>2.8006899999999999</v>
      </c>
      <c r="T61" t="s">
        <v>4</v>
      </c>
      <c r="U61">
        <v>2800.6860000000001</v>
      </c>
      <c r="V61" t="s">
        <v>5</v>
      </c>
      <c r="W61" t="s">
        <v>6</v>
      </c>
      <c r="X61">
        <v>357.05537858000002</v>
      </c>
      <c r="AA61" t="s">
        <v>7</v>
      </c>
      <c r="AB61">
        <v>100</v>
      </c>
      <c r="AC61" t="s">
        <v>2</v>
      </c>
      <c r="AD61">
        <v>0.1033689</v>
      </c>
      <c r="AE61" t="s">
        <v>3</v>
      </c>
      <c r="AF61">
        <v>103.3689</v>
      </c>
      <c r="AG61" t="s">
        <v>4</v>
      </c>
      <c r="AH61">
        <v>103368.901</v>
      </c>
      <c r="AI61" t="s">
        <v>5</v>
      </c>
      <c r="AJ61" t="s">
        <v>6</v>
      </c>
      <c r="AK61">
        <v>9.6740894999999991</v>
      </c>
      <c r="AM61" s="11">
        <f>K61/AK61</f>
        <v>28.812426246418337</v>
      </c>
      <c r="AO61" t="s">
        <v>7</v>
      </c>
      <c r="AP61">
        <v>100</v>
      </c>
      <c r="AQ61" t="s">
        <v>2</v>
      </c>
      <c r="AR61">
        <v>1.518305E-2</v>
      </c>
      <c r="AS61" t="s">
        <v>3</v>
      </c>
      <c r="AT61">
        <v>15.18305</v>
      </c>
      <c r="AU61" t="s">
        <v>4</v>
      </c>
      <c r="AV61">
        <v>15183.048000000001</v>
      </c>
      <c r="AW61" t="s">
        <v>5</v>
      </c>
      <c r="AX61" t="s">
        <v>6</v>
      </c>
      <c r="AY61">
        <v>65.862928179999997</v>
      </c>
      <c r="BA61" s="11">
        <f>X61/AY61</f>
        <v>5.4211889517603291</v>
      </c>
    </row>
    <row r="63" spans="1:53" x14ac:dyDescent="0.3">
      <c r="A63" t="s">
        <v>24</v>
      </c>
      <c r="N63" t="s">
        <v>24</v>
      </c>
      <c r="AA63" t="s">
        <v>24</v>
      </c>
      <c r="AO63" t="s">
        <v>24</v>
      </c>
    </row>
    <row r="64" spans="1:53" x14ac:dyDescent="0.3">
      <c r="A64" t="s">
        <v>1</v>
      </c>
      <c r="B64">
        <v>1</v>
      </c>
      <c r="C64" t="s">
        <v>2</v>
      </c>
      <c r="D64">
        <v>0.1136426</v>
      </c>
      <c r="E64" t="s">
        <v>3</v>
      </c>
      <c r="F64">
        <v>113.6426</v>
      </c>
      <c r="G64" t="s">
        <v>4</v>
      </c>
      <c r="H64">
        <v>113642.6</v>
      </c>
      <c r="I64" t="s">
        <v>5</v>
      </c>
      <c r="J64" t="s">
        <v>6</v>
      </c>
      <c r="K64">
        <v>8.7995170799999993</v>
      </c>
      <c r="N64" t="s">
        <v>1</v>
      </c>
      <c r="O64">
        <v>1</v>
      </c>
      <c r="P64" t="s">
        <v>2</v>
      </c>
      <c r="Q64">
        <v>0.1126767</v>
      </c>
      <c r="R64" t="s">
        <v>3</v>
      </c>
      <c r="S64">
        <v>112.6767</v>
      </c>
      <c r="T64" t="s">
        <v>4</v>
      </c>
      <c r="U64">
        <v>112676.7</v>
      </c>
      <c r="V64" t="s">
        <v>5</v>
      </c>
      <c r="W64" t="s">
        <v>6</v>
      </c>
      <c r="X64">
        <v>8.8749493000000008</v>
      </c>
      <c r="AA64" t="s">
        <v>1</v>
      </c>
      <c r="AB64">
        <v>1</v>
      </c>
      <c r="AC64" t="s">
        <v>2</v>
      </c>
      <c r="AD64">
        <v>0.21167859999999999</v>
      </c>
      <c r="AE64" t="s">
        <v>3</v>
      </c>
      <c r="AF64">
        <v>211.67859999999999</v>
      </c>
      <c r="AG64" t="s">
        <v>4</v>
      </c>
      <c r="AH64">
        <v>211678.6</v>
      </c>
      <c r="AI64" t="s">
        <v>5</v>
      </c>
      <c r="AJ64" t="s">
        <v>6</v>
      </c>
      <c r="AK64">
        <v>4.72414311</v>
      </c>
      <c r="AM64" s="11">
        <f>K64/AK64</f>
        <v>1.8626694566837538</v>
      </c>
      <c r="AO64" t="s">
        <v>1</v>
      </c>
      <c r="AP64">
        <v>1</v>
      </c>
      <c r="AQ64" t="s">
        <v>2</v>
      </c>
      <c r="AR64">
        <v>0.21150759999999999</v>
      </c>
      <c r="AS64" t="s">
        <v>3</v>
      </c>
      <c r="AT64">
        <v>211.5076</v>
      </c>
      <c r="AU64" t="s">
        <v>4</v>
      </c>
      <c r="AV64">
        <v>211507.6</v>
      </c>
      <c r="AW64" t="s">
        <v>5</v>
      </c>
      <c r="AX64" t="s">
        <v>6</v>
      </c>
      <c r="AY64">
        <v>4.7279624900000004</v>
      </c>
      <c r="BA64" s="11">
        <f>X64/AY64</f>
        <v>1.8771192281603741</v>
      </c>
    </row>
    <row r="65" spans="1:53" x14ac:dyDescent="0.3">
      <c r="A65" t="s">
        <v>7</v>
      </c>
      <c r="B65">
        <v>100</v>
      </c>
      <c r="C65" t="s">
        <v>2</v>
      </c>
      <c r="D65">
        <v>3.3511999999999999E-3</v>
      </c>
      <c r="E65" t="s">
        <v>3</v>
      </c>
      <c r="F65">
        <v>3.3512</v>
      </c>
      <c r="G65" t="s">
        <v>4</v>
      </c>
      <c r="H65">
        <v>3351.1979999999999</v>
      </c>
      <c r="I65" t="s">
        <v>5</v>
      </c>
      <c r="J65" t="s">
        <v>6</v>
      </c>
      <c r="K65">
        <v>298.40075101999997</v>
      </c>
      <c r="N65" t="s">
        <v>7</v>
      </c>
      <c r="O65">
        <v>100</v>
      </c>
      <c r="P65" t="s">
        <v>2</v>
      </c>
      <c r="Q65">
        <v>2.77481E-3</v>
      </c>
      <c r="R65" t="s">
        <v>3</v>
      </c>
      <c r="S65">
        <v>2.77481</v>
      </c>
      <c r="T65" t="s">
        <v>4</v>
      </c>
      <c r="U65">
        <v>2774.8130000000001</v>
      </c>
      <c r="V65" t="s">
        <v>5</v>
      </c>
      <c r="W65" t="s">
        <v>6</v>
      </c>
      <c r="X65">
        <v>360.38464574</v>
      </c>
      <c r="AA65" t="s">
        <v>7</v>
      </c>
      <c r="AB65">
        <v>100</v>
      </c>
      <c r="AC65" t="s">
        <v>2</v>
      </c>
      <c r="AD65">
        <v>3.665703E-2</v>
      </c>
      <c r="AE65" t="s">
        <v>3</v>
      </c>
      <c r="AF65">
        <v>36.657029999999999</v>
      </c>
      <c r="AG65" t="s">
        <v>4</v>
      </c>
      <c r="AH65">
        <v>36657.025999999998</v>
      </c>
      <c r="AI65" t="s">
        <v>5</v>
      </c>
      <c r="AJ65" t="s">
        <v>6</v>
      </c>
      <c r="AK65">
        <v>27.2798999</v>
      </c>
      <c r="AM65" s="11">
        <f>K65/AK65</f>
        <v>10.938484089525563</v>
      </c>
      <c r="AO65" t="s">
        <v>7</v>
      </c>
      <c r="AP65">
        <v>100</v>
      </c>
      <c r="AQ65" t="s">
        <v>2</v>
      </c>
      <c r="AR65">
        <v>1.511734E-2</v>
      </c>
      <c r="AS65" t="s">
        <v>3</v>
      </c>
      <c r="AT65">
        <v>15.11734</v>
      </c>
      <c r="AU65" t="s">
        <v>4</v>
      </c>
      <c r="AV65">
        <v>15117.338</v>
      </c>
      <c r="AW65" t="s">
        <v>5</v>
      </c>
      <c r="AX65" t="s">
        <v>6</v>
      </c>
      <c r="AY65">
        <v>66.149212250000005</v>
      </c>
      <c r="BA65" s="11">
        <f>X65/AY65</f>
        <v>5.4480564995692742</v>
      </c>
    </row>
    <row r="67" spans="1:53" x14ac:dyDescent="0.3">
      <c r="A67" t="s">
        <v>25</v>
      </c>
      <c r="N67" t="s">
        <v>25</v>
      </c>
      <c r="AA67" t="s">
        <v>25</v>
      </c>
      <c r="AO67" t="s">
        <v>25</v>
      </c>
    </row>
    <row r="68" spans="1:53" x14ac:dyDescent="0.3">
      <c r="A68" t="s">
        <v>1</v>
      </c>
      <c r="B68">
        <v>1</v>
      </c>
      <c r="C68" t="s">
        <v>2</v>
      </c>
      <c r="D68">
        <v>5.6001999999999996E-3</v>
      </c>
      <c r="E68" t="s">
        <v>3</v>
      </c>
      <c r="F68">
        <v>5.6002000000000001</v>
      </c>
      <c r="G68" t="s">
        <v>4</v>
      </c>
      <c r="H68">
        <v>5600.2</v>
      </c>
      <c r="I68" t="s">
        <v>5</v>
      </c>
      <c r="J68" t="s">
        <v>6</v>
      </c>
      <c r="K68">
        <v>178.56505125000001</v>
      </c>
      <c r="N68" t="s">
        <v>1</v>
      </c>
      <c r="O68">
        <v>1</v>
      </c>
      <c r="P68" t="s">
        <v>2</v>
      </c>
      <c r="Q68">
        <v>5.4999000000000003E-3</v>
      </c>
      <c r="R68" t="s">
        <v>3</v>
      </c>
      <c r="S68">
        <v>5.4999000000000002</v>
      </c>
      <c r="T68" t="s">
        <v>4</v>
      </c>
      <c r="U68">
        <v>5499.9</v>
      </c>
      <c r="V68" t="s">
        <v>5</v>
      </c>
      <c r="W68" t="s">
        <v>6</v>
      </c>
      <c r="X68">
        <v>181.82148766</v>
      </c>
      <c r="AA68" t="s">
        <v>1</v>
      </c>
      <c r="AB68">
        <v>1</v>
      </c>
      <c r="AC68" t="s">
        <v>2</v>
      </c>
      <c r="AD68">
        <v>4.00784E-2</v>
      </c>
      <c r="AE68" t="s">
        <v>3</v>
      </c>
      <c r="AF68">
        <v>40.078400000000002</v>
      </c>
      <c r="AG68" t="s">
        <v>4</v>
      </c>
      <c r="AH68">
        <v>40078.400000000001</v>
      </c>
      <c r="AI68" t="s">
        <v>5</v>
      </c>
      <c r="AJ68" t="s">
        <v>6</v>
      </c>
      <c r="AK68">
        <v>24.951095850000002</v>
      </c>
      <c r="AM68" s="11">
        <f>K68/AK68</f>
        <v>7.1566015506288876</v>
      </c>
      <c r="AO68" t="s">
        <v>1</v>
      </c>
      <c r="AP68">
        <v>1</v>
      </c>
      <c r="AQ68" t="s">
        <v>2</v>
      </c>
      <c r="AR68">
        <v>4.1299599999999999E-2</v>
      </c>
      <c r="AS68" t="s">
        <v>3</v>
      </c>
      <c r="AT68">
        <v>41.299599999999998</v>
      </c>
      <c r="AU68" t="s">
        <v>4</v>
      </c>
      <c r="AV68">
        <v>41299.599999999999</v>
      </c>
      <c r="AW68" t="s">
        <v>5</v>
      </c>
      <c r="AX68" t="s">
        <v>6</v>
      </c>
      <c r="AY68">
        <v>24.21330957</v>
      </c>
      <c r="BA68" s="11">
        <f>X68/AY68</f>
        <v>7.5091547123849045</v>
      </c>
    </row>
    <row r="69" spans="1:53" x14ac:dyDescent="0.3">
      <c r="A69" t="s">
        <v>7</v>
      </c>
      <c r="B69">
        <v>100</v>
      </c>
      <c r="C69" t="s">
        <v>2</v>
      </c>
      <c r="D69">
        <v>3.9518599999999997E-3</v>
      </c>
      <c r="E69" t="s">
        <v>3</v>
      </c>
      <c r="F69">
        <v>3.9518599999999999</v>
      </c>
      <c r="G69" t="s">
        <v>4</v>
      </c>
      <c r="H69">
        <v>3951.8580000000002</v>
      </c>
      <c r="I69" t="s">
        <v>5</v>
      </c>
      <c r="J69" t="s">
        <v>6</v>
      </c>
      <c r="K69">
        <v>253.04552946999999</v>
      </c>
      <c r="N69" t="s">
        <v>7</v>
      </c>
      <c r="O69">
        <v>100</v>
      </c>
      <c r="P69" t="s">
        <v>2</v>
      </c>
      <c r="Q69">
        <v>2.7769700000000001E-3</v>
      </c>
      <c r="R69" t="s">
        <v>3</v>
      </c>
      <c r="S69">
        <v>2.7769699999999999</v>
      </c>
      <c r="T69" t="s">
        <v>4</v>
      </c>
      <c r="U69">
        <v>2776.9650000000001</v>
      </c>
      <c r="V69" t="s">
        <v>5</v>
      </c>
      <c r="W69" t="s">
        <v>6</v>
      </c>
      <c r="X69">
        <v>360.10536682999998</v>
      </c>
      <c r="AA69" t="s">
        <v>7</v>
      </c>
      <c r="AB69">
        <v>100</v>
      </c>
      <c r="AC69" t="s">
        <v>2</v>
      </c>
      <c r="AD69">
        <v>3.7405069999999999E-2</v>
      </c>
      <c r="AE69" t="s">
        <v>3</v>
      </c>
      <c r="AF69">
        <v>37.405070000000002</v>
      </c>
      <c r="AG69" t="s">
        <v>4</v>
      </c>
      <c r="AH69">
        <v>37405.074000000001</v>
      </c>
      <c r="AI69" t="s">
        <v>5</v>
      </c>
      <c r="AJ69" t="s">
        <v>6</v>
      </c>
      <c r="AK69">
        <v>26.73434091</v>
      </c>
      <c r="AM69" s="11">
        <f>K69/AK69</f>
        <v>9.4651867544394221</v>
      </c>
      <c r="AO69" t="s">
        <v>7</v>
      </c>
      <c r="AP69">
        <v>100</v>
      </c>
      <c r="AQ69" t="s">
        <v>2</v>
      </c>
      <c r="AR69">
        <v>1.5057930000000001E-2</v>
      </c>
      <c r="AS69" t="s">
        <v>3</v>
      </c>
      <c r="AT69">
        <v>15.057930000000001</v>
      </c>
      <c r="AU69" t="s">
        <v>4</v>
      </c>
      <c r="AV69">
        <v>15057.931</v>
      </c>
      <c r="AW69" t="s">
        <v>5</v>
      </c>
      <c r="AX69" t="s">
        <v>6</v>
      </c>
      <c r="AY69">
        <v>66.410186100000004</v>
      </c>
      <c r="BA69" s="11">
        <f>X69/AY69</f>
        <v>5.4224417665048517</v>
      </c>
    </row>
    <row r="71" spans="1:53" x14ac:dyDescent="0.3">
      <c r="A71" t="s">
        <v>22</v>
      </c>
      <c r="N71" t="s">
        <v>22</v>
      </c>
      <c r="AA71" t="s">
        <v>22</v>
      </c>
      <c r="AO71" t="s">
        <v>22</v>
      </c>
    </row>
    <row r="72" spans="1:53" x14ac:dyDescent="0.3">
      <c r="A72" t="s">
        <v>1</v>
      </c>
      <c r="B72">
        <v>1</v>
      </c>
      <c r="C72" t="s">
        <v>2</v>
      </c>
      <c r="D72">
        <v>0.1652228</v>
      </c>
      <c r="E72" t="s">
        <v>3</v>
      </c>
      <c r="F72">
        <v>165.22280000000001</v>
      </c>
      <c r="G72" t="s">
        <v>4</v>
      </c>
      <c r="H72">
        <v>165222.79999999999</v>
      </c>
      <c r="I72" t="s">
        <v>5</v>
      </c>
      <c r="J72" t="s">
        <v>6</v>
      </c>
      <c r="K72">
        <v>6.0524334399999997</v>
      </c>
      <c r="N72" t="s">
        <v>1</v>
      </c>
      <c r="O72">
        <v>1</v>
      </c>
      <c r="P72" t="s">
        <v>2</v>
      </c>
      <c r="Q72">
        <v>0.16242789999999999</v>
      </c>
      <c r="R72" t="s">
        <v>3</v>
      </c>
      <c r="S72">
        <v>162.42789999999999</v>
      </c>
      <c r="T72" t="s">
        <v>4</v>
      </c>
      <c r="U72">
        <v>162427.9</v>
      </c>
      <c r="V72" t="s">
        <v>5</v>
      </c>
      <c r="W72" t="s">
        <v>6</v>
      </c>
      <c r="X72">
        <v>6.1565777800000001</v>
      </c>
      <c r="AA72" t="s">
        <v>1</v>
      </c>
      <c r="AB72">
        <v>1</v>
      </c>
      <c r="AC72" t="s">
        <v>2</v>
      </c>
      <c r="AD72">
        <v>0.22379650000000001</v>
      </c>
      <c r="AE72" t="s">
        <v>3</v>
      </c>
      <c r="AF72">
        <v>223.79650000000001</v>
      </c>
      <c r="AG72" t="s">
        <v>4</v>
      </c>
      <c r="AH72">
        <v>223796.5</v>
      </c>
      <c r="AI72" t="s">
        <v>5</v>
      </c>
      <c r="AJ72" t="s">
        <v>6</v>
      </c>
      <c r="AK72">
        <v>4.4683451300000003</v>
      </c>
      <c r="AM72" s="11">
        <f>K72/AK72</f>
        <v>1.3545134191548001</v>
      </c>
      <c r="AO72" t="s">
        <v>1</v>
      </c>
      <c r="AP72">
        <v>1</v>
      </c>
      <c r="AQ72" t="s">
        <v>2</v>
      </c>
      <c r="AR72">
        <v>0.22424350000000001</v>
      </c>
      <c r="AS72" t="s">
        <v>3</v>
      </c>
      <c r="AT72">
        <v>224.24350000000001</v>
      </c>
      <c r="AU72" t="s">
        <v>4</v>
      </c>
      <c r="AV72">
        <v>224243.5</v>
      </c>
      <c r="AW72" t="s">
        <v>5</v>
      </c>
      <c r="AX72" t="s">
        <v>6</v>
      </c>
      <c r="AY72">
        <v>4.45943807</v>
      </c>
      <c r="BA72" s="11">
        <f>X72/AY72</f>
        <v>1.3805725482358813</v>
      </c>
    </row>
    <row r="73" spans="1:53" x14ac:dyDescent="0.3">
      <c r="A73" t="s">
        <v>7</v>
      </c>
      <c r="B73">
        <v>100</v>
      </c>
      <c r="C73" t="s">
        <v>2</v>
      </c>
      <c r="D73">
        <v>3.2436000000000001E-3</v>
      </c>
      <c r="E73" t="s">
        <v>3</v>
      </c>
      <c r="F73">
        <v>3.2435999999999998</v>
      </c>
      <c r="G73" t="s">
        <v>4</v>
      </c>
      <c r="H73">
        <v>3243.6</v>
      </c>
      <c r="I73" t="s">
        <v>5</v>
      </c>
      <c r="J73" t="s">
        <v>6</v>
      </c>
      <c r="K73">
        <v>308.29942039999997</v>
      </c>
      <c r="N73" t="s">
        <v>7</v>
      </c>
      <c r="O73">
        <v>100</v>
      </c>
      <c r="P73" t="s">
        <v>2</v>
      </c>
      <c r="Q73">
        <v>2.7882499999999999E-3</v>
      </c>
      <c r="R73" t="s">
        <v>3</v>
      </c>
      <c r="S73">
        <v>2.7882500000000001</v>
      </c>
      <c r="T73" t="s">
        <v>4</v>
      </c>
      <c r="U73">
        <v>2788.2530000000002</v>
      </c>
      <c r="V73" t="s">
        <v>5</v>
      </c>
      <c r="W73" t="s">
        <v>6</v>
      </c>
      <c r="X73">
        <v>358.64751153999998</v>
      </c>
      <c r="AA73" t="s">
        <v>7</v>
      </c>
      <c r="AB73">
        <v>100</v>
      </c>
      <c r="AC73" t="s">
        <v>2</v>
      </c>
      <c r="AD73">
        <v>0.10375092</v>
      </c>
      <c r="AE73" t="s">
        <v>3</v>
      </c>
      <c r="AF73">
        <v>103.75091999999999</v>
      </c>
      <c r="AG73" t="s">
        <v>4</v>
      </c>
      <c r="AH73">
        <v>103750.923</v>
      </c>
      <c r="AI73" t="s">
        <v>5</v>
      </c>
      <c r="AJ73" t="s">
        <v>6</v>
      </c>
      <c r="AK73">
        <v>9.6384684699999994</v>
      </c>
      <c r="AM73" s="11">
        <f>K73/AK73</f>
        <v>31.986349424661238</v>
      </c>
      <c r="AO73" t="s">
        <v>7</v>
      </c>
      <c r="AP73">
        <v>100</v>
      </c>
      <c r="AQ73" t="s">
        <v>2</v>
      </c>
      <c r="AR73">
        <v>1.508717E-2</v>
      </c>
      <c r="AS73" t="s">
        <v>3</v>
      </c>
      <c r="AT73">
        <v>15.08717</v>
      </c>
      <c r="AU73" t="s">
        <v>4</v>
      </c>
      <c r="AV73">
        <v>15087.165000000001</v>
      </c>
      <c r="AW73" t="s">
        <v>5</v>
      </c>
      <c r="AX73" t="s">
        <v>6</v>
      </c>
      <c r="AY73">
        <v>66.281504839999997</v>
      </c>
      <c r="BA73" s="11">
        <f>X73/AY73</f>
        <v>5.4109741836090759</v>
      </c>
    </row>
    <row r="75" spans="1:53" x14ac:dyDescent="0.3">
      <c r="A75" t="s">
        <v>23</v>
      </c>
      <c r="N75" t="s">
        <v>23</v>
      </c>
      <c r="AA75" t="s">
        <v>23</v>
      </c>
      <c r="AO75" t="s">
        <v>23</v>
      </c>
    </row>
    <row r="76" spans="1:53" x14ac:dyDescent="0.3">
      <c r="A76" t="s">
        <v>1</v>
      </c>
      <c r="B76">
        <v>1</v>
      </c>
      <c r="C76" t="s">
        <v>2</v>
      </c>
      <c r="D76">
        <v>7.1736999999999999E-3</v>
      </c>
      <c r="E76" t="s">
        <v>3</v>
      </c>
      <c r="F76">
        <v>7.1737000000000002</v>
      </c>
      <c r="G76" t="s">
        <v>4</v>
      </c>
      <c r="H76">
        <v>7173.7</v>
      </c>
      <c r="I76" t="s">
        <v>5</v>
      </c>
      <c r="J76" t="s">
        <v>6</v>
      </c>
      <c r="K76">
        <v>139.39807909000001</v>
      </c>
      <c r="N76" t="s">
        <v>1</v>
      </c>
      <c r="O76">
        <v>1</v>
      </c>
      <c r="P76" t="s">
        <v>2</v>
      </c>
      <c r="Q76">
        <v>7.1517000000000004E-3</v>
      </c>
      <c r="R76" t="s">
        <v>3</v>
      </c>
      <c r="S76">
        <v>7.1516999999999999</v>
      </c>
      <c r="T76" t="s">
        <v>4</v>
      </c>
      <c r="U76">
        <v>7151.7</v>
      </c>
      <c r="V76" t="s">
        <v>5</v>
      </c>
      <c r="W76" t="s">
        <v>6</v>
      </c>
      <c r="X76">
        <v>139.82689429999999</v>
      </c>
      <c r="AA76" t="s">
        <v>1</v>
      </c>
      <c r="AB76">
        <v>1</v>
      </c>
      <c r="AC76" t="s">
        <v>2</v>
      </c>
      <c r="AD76">
        <v>0.1079745</v>
      </c>
      <c r="AE76" t="s">
        <v>3</v>
      </c>
      <c r="AF76">
        <v>107.97450000000001</v>
      </c>
      <c r="AG76" t="s">
        <v>4</v>
      </c>
      <c r="AH76">
        <v>107974.5</v>
      </c>
      <c r="AI76" t="s">
        <v>5</v>
      </c>
      <c r="AJ76" t="s">
        <v>6</v>
      </c>
      <c r="AK76">
        <v>9.2614459900000004</v>
      </c>
      <c r="AM76" s="11">
        <f>K76/AK76</f>
        <v>15.05143788999195</v>
      </c>
      <c r="AO76" t="s">
        <v>1</v>
      </c>
      <c r="AP76">
        <v>1</v>
      </c>
      <c r="AQ76" t="s">
        <v>2</v>
      </c>
      <c r="AR76">
        <v>0.1051648</v>
      </c>
      <c r="AS76" t="s">
        <v>3</v>
      </c>
      <c r="AT76">
        <v>105.1648</v>
      </c>
      <c r="AU76" t="s">
        <v>4</v>
      </c>
      <c r="AV76">
        <v>105164.8</v>
      </c>
      <c r="AW76" t="s">
        <v>5</v>
      </c>
      <c r="AX76" t="s">
        <v>6</v>
      </c>
      <c r="AY76">
        <v>9.5088851000000005</v>
      </c>
      <c r="BA76" s="11">
        <f>X76/AY76</f>
        <v>14.704867377143929</v>
      </c>
    </row>
    <row r="77" spans="1:53" x14ac:dyDescent="0.3">
      <c r="A77" t="s">
        <v>7</v>
      </c>
      <c r="B77">
        <v>100</v>
      </c>
      <c r="C77" t="s">
        <v>2</v>
      </c>
      <c r="D77">
        <v>3.5816899999999998E-3</v>
      </c>
      <c r="E77" t="s">
        <v>3</v>
      </c>
      <c r="F77">
        <v>3.58169</v>
      </c>
      <c r="G77" t="s">
        <v>4</v>
      </c>
      <c r="H77">
        <v>3581.6950000000002</v>
      </c>
      <c r="I77" t="s">
        <v>5</v>
      </c>
      <c r="J77" t="s">
        <v>6</v>
      </c>
      <c r="K77">
        <v>279.19741909999999</v>
      </c>
      <c r="N77" t="s">
        <v>7</v>
      </c>
      <c r="O77">
        <v>100</v>
      </c>
      <c r="P77" t="s">
        <v>2</v>
      </c>
      <c r="Q77">
        <v>2.7808400000000001E-3</v>
      </c>
      <c r="R77" t="s">
        <v>3</v>
      </c>
      <c r="S77">
        <v>2.78084</v>
      </c>
      <c r="T77" t="s">
        <v>4</v>
      </c>
      <c r="U77">
        <v>2780.835</v>
      </c>
      <c r="V77" t="s">
        <v>5</v>
      </c>
      <c r="W77" t="s">
        <v>6</v>
      </c>
      <c r="X77">
        <v>359.60421960000002</v>
      </c>
      <c r="AA77" t="s">
        <v>7</v>
      </c>
      <c r="AB77">
        <v>100</v>
      </c>
      <c r="AC77" t="s">
        <v>2</v>
      </c>
      <c r="AD77">
        <v>0.10559291</v>
      </c>
      <c r="AE77" t="s">
        <v>3</v>
      </c>
      <c r="AF77">
        <v>105.59291</v>
      </c>
      <c r="AG77" t="s">
        <v>4</v>
      </c>
      <c r="AH77">
        <v>105592.909</v>
      </c>
      <c r="AI77" t="s">
        <v>5</v>
      </c>
      <c r="AJ77" t="s">
        <v>6</v>
      </c>
      <c r="AK77">
        <v>9.4703329000000007</v>
      </c>
      <c r="AM77" s="11">
        <f>K77/AK77</f>
        <v>29.481267664835727</v>
      </c>
      <c r="AO77" t="s">
        <v>7</v>
      </c>
      <c r="AP77">
        <v>100</v>
      </c>
      <c r="AQ77" t="s">
        <v>2</v>
      </c>
      <c r="AR77">
        <v>1.512024E-2</v>
      </c>
      <c r="AS77" t="s">
        <v>3</v>
      </c>
      <c r="AT77">
        <v>15.120240000000001</v>
      </c>
      <c r="AU77" t="s">
        <v>4</v>
      </c>
      <c r="AV77">
        <v>15120.239</v>
      </c>
      <c r="AW77" t="s">
        <v>5</v>
      </c>
      <c r="AX77" t="s">
        <v>6</v>
      </c>
      <c r="AY77">
        <v>66.136520730000001</v>
      </c>
      <c r="BA77" s="11">
        <f>X77/AY77</f>
        <v>5.4373017454013262</v>
      </c>
    </row>
    <row r="79" spans="1:53" x14ac:dyDescent="0.3">
      <c r="A79" t="s">
        <v>26</v>
      </c>
      <c r="N79" t="s">
        <v>26</v>
      </c>
      <c r="AA79" t="s">
        <v>26</v>
      </c>
      <c r="AO79" t="s">
        <v>26</v>
      </c>
    </row>
    <row r="80" spans="1:53" x14ac:dyDescent="0.3">
      <c r="A80" t="s">
        <v>1</v>
      </c>
      <c r="B80">
        <v>1</v>
      </c>
      <c r="C80" t="s">
        <v>2</v>
      </c>
      <c r="D80">
        <v>0.11652270000000001</v>
      </c>
      <c r="E80" t="s">
        <v>3</v>
      </c>
      <c r="F80">
        <v>116.5227</v>
      </c>
      <c r="G80" t="s">
        <v>4</v>
      </c>
      <c r="H80">
        <v>116522.7</v>
      </c>
      <c r="I80" t="s">
        <v>5</v>
      </c>
      <c r="J80" t="s">
        <v>6</v>
      </c>
      <c r="K80">
        <v>8.5820187800000003</v>
      </c>
      <c r="N80" t="s">
        <v>1</v>
      </c>
      <c r="O80">
        <v>1</v>
      </c>
      <c r="P80" t="s">
        <v>2</v>
      </c>
      <c r="Q80">
        <v>0.116281</v>
      </c>
      <c r="R80" t="s">
        <v>3</v>
      </c>
      <c r="S80">
        <v>116.28100000000001</v>
      </c>
      <c r="T80" t="s">
        <v>4</v>
      </c>
      <c r="U80">
        <v>116281</v>
      </c>
      <c r="V80" t="s">
        <v>5</v>
      </c>
      <c r="W80" t="s">
        <v>6</v>
      </c>
      <c r="X80">
        <v>8.5998572400000004</v>
      </c>
      <c r="AA80" t="s">
        <v>1</v>
      </c>
      <c r="AB80">
        <v>1</v>
      </c>
      <c r="AC80" t="s">
        <v>2</v>
      </c>
      <c r="AD80">
        <v>0.21577199999999999</v>
      </c>
      <c r="AE80" t="s">
        <v>3</v>
      </c>
      <c r="AF80">
        <v>215.77199999999999</v>
      </c>
      <c r="AG80" t="s">
        <v>4</v>
      </c>
      <c r="AH80">
        <v>215772</v>
      </c>
      <c r="AI80" t="s">
        <v>5</v>
      </c>
      <c r="AJ80" t="s">
        <v>6</v>
      </c>
      <c r="AK80">
        <v>4.6345216200000001</v>
      </c>
      <c r="AM80" s="11">
        <f>K80/AK80</f>
        <v>1.8517593580672518</v>
      </c>
      <c r="AO80" t="s">
        <v>1</v>
      </c>
      <c r="AP80">
        <v>1</v>
      </c>
      <c r="AQ80" t="s">
        <v>2</v>
      </c>
      <c r="AR80">
        <v>0.21662139999999999</v>
      </c>
      <c r="AS80" t="s">
        <v>3</v>
      </c>
      <c r="AT80">
        <v>216.62139999999999</v>
      </c>
      <c r="AU80" t="s">
        <v>4</v>
      </c>
      <c r="AV80">
        <v>216621.4</v>
      </c>
      <c r="AW80" t="s">
        <v>5</v>
      </c>
      <c r="AX80" t="s">
        <v>6</v>
      </c>
      <c r="AY80">
        <v>4.61634908</v>
      </c>
      <c r="BA80" s="11">
        <f>X80/AY80</f>
        <v>1.8629131140143329</v>
      </c>
    </row>
    <row r="81" spans="1:53" x14ac:dyDescent="0.3">
      <c r="A81" t="s">
        <v>7</v>
      </c>
      <c r="B81">
        <v>100</v>
      </c>
      <c r="C81" t="s">
        <v>2</v>
      </c>
      <c r="D81">
        <v>3.3703299999999999E-3</v>
      </c>
      <c r="E81" t="s">
        <v>3</v>
      </c>
      <c r="F81">
        <v>3.37033</v>
      </c>
      <c r="G81" t="s">
        <v>4</v>
      </c>
      <c r="H81">
        <v>3370.3339999999998</v>
      </c>
      <c r="I81" t="s">
        <v>5</v>
      </c>
      <c r="J81" t="s">
        <v>6</v>
      </c>
      <c r="K81">
        <v>296.70649852999998</v>
      </c>
      <c r="N81" t="s">
        <v>7</v>
      </c>
      <c r="O81">
        <v>100</v>
      </c>
      <c r="P81" t="s">
        <v>2</v>
      </c>
      <c r="Q81">
        <v>2.77326E-3</v>
      </c>
      <c r="R81" t="s">
        <v>3</v>
      </c>
      <c r="S81">
        <v>2.7732600000000001</v>
      </c>
      <c r="T81" t="s">
        <v>4</v>
      </c>
      <c r="U81">
        <v>2773.2550000000001</v>
      </c>
      <c r="V81" t="s">
        <v>5</v>
      </c>
      <c r="W81" t="s">
        <v>6</v>
      </c>
      <c r="X81">
        <v>360.58710793</v>
      </c>
      <c r="AA81" t="s">
        <v>7</v>
      </c>
      <c r="AB81">
        <v>100</v>
      </c>
      <c r="AC81" t="s">
        <v>2</v>
      </c>
      <c r="AD81">
        <v>3.6629250000000002E-2</v>
      </c>
      <c r="AE81" t="s">
        <v>3</v>
      </c>
      <c r="AF81">
        <v>36.629249999999999</v>
      </c>
      <c r="AG81" t="s">
        <v>4</v>
      </c>
      <c r="AH81">
        <v>36629.250999999997</v>
      </c>
      <c r="AI81" t="s">
        <v>5</v>
      </c>
      <c r="AJ81" t="s">
        <v>6</v>
      </c>
      <c r="AK81">
        <v>27.300585529999999</v>
      </c>
      <c r="AM81" s="11">
        <f>K81/AK81</f>
        <v>10.868136809884751</v>
      </c>
      <c r="AO81" t="s">
        <v>7</v>
      </c>
      <c r="AP81">
        <v>100</v>
      </c>
      <c r="AQ81" t="s">
        <v>2</v>
      </c>
      <c r="AR81">
        <v>1.508989E-2</v>
      </c>
      <c r="AS81" t="s">
        <v>3</v>
      </c>
      <c r="AT81">
        <v>15.08989</v>
      </c>
      <c r="AU81" t="s">
        <v>4</v>
      </c>
      <c r="AV81">
        <v>15089.893</v>
      </c>
      <c r="AW81" t="s">
        <v>5</v>
      </c>
      <c r="AX81" t="s">
        <v>6</v>
      </c>
      <c r="AY81">
        <v>66.269522260000002</v>
      </c>
      <c r="BA81" s="11">
        <f>X81/AY81</f>
        <v>5.4412208754920934</v>
      </c>
    </row>
    <row r="83" spans="1:53" x14ac:dyDescent="0.3">
      <c r="A83" t="s">
        <v>27</v>
      </c>
      <c r="N83" t="s">
        <v>27</v>
      </c>
      <c r="AA83" t="s">
        <v>27</v>
      </c>
      <c r="AO83" t="s">
        <v>27</v>
      </c>
    </row>
    <row r="84" spans="1:53" x14ac:dyDescent="0.3">
      <c r="A84" t="s">
        <v>1</v>
      </c>
      <c r="B84">
        <v>1</v>
      </c>
      <c r="C84" t="s">
        <v>2</v>
      </c>
      <c r="D84">
        <v>5.4066000000000001E-3</v>
      </c>
      <c r="E84" t="s">
        <v>3</v>
      </c>
      <c r="F84">
        <v>5.4066000000000001</v>
      </c>
      <c r="G84" t="s">
        <v>4</v>
      </c>
      <c r="H84">
        <v>5406.6</v>
      </c>
      <c r="I84" t="s">
        <v>5</v>
      </c>
      <c r="J84" t="s">
        <v>6</v>
      </c>
      <c r="K84">
        <v>184.95912403</v>
      </c>
      <c r="N84" t="s">
        <v>1</v>
      </c>
      <c r="O84">
        <v>1</v>
      </c>
      <c r="P84" t="s">
        <v>2</v>
      </c>
      <c r="Q84">
        <v>5.1208E-3</v>
      </c>
      <c r="R84" t="s">
        <v>3</v>
      </c>
      <c r="S84">
        <v>5.1208</v>
      </c>
      <c r="T84" t="s">
        <v>4</v>
      </c>
      <c r="U84">
        <v>5120.8</v>
      </c>
      <c r="V84" t="s">
        <v>5</v>
      </c>
      <c r="W84" t="s">
        <v>6</v>
      </c>
      <c r="X84">
        <v>195.28198719</v>
      </c>
      <c r="AA84" t="s">
        <v>1</v>
      </c>
      <c r="AB84">
        <v>1</v>
      </c>
      <c r="AC84" t="s">
        <v>2</v>
      </c>
      <c r="AD84">
        <v>4.0308099999999999E-2</v>
      </c>
      <c r="AE84" t="s">
        <v>3</v>
      </c>
      <c r="AF84">
        <v>40.308100000000003</v>
      </c>
      <c r="AG84" t="s">
        <v>4</v>
      </c>
      <c r="AH84">
        <v>40308.1</v>
      </c>
      <c r="AI84" t="s">
        <v>5</v>
      </c>
      <c r="AJ84" t="s">
        <v>6</v>
      </c>
      <c r="AK84">
        <v>24.808909379999999</v>
      </c>
      <c r="AM84" s="11">
        <f>K84/AK84</f>
        <v>7.4553508659718437</v>
      </c>
      <c r="AO84" t="s">
        <v>1</v>
      </c>
      <c r="AP84">
        <v>1</v>
      </c>
      <c r="AQ84" t="s">
        <v>2</v>
      </c>
      <c r="AR84">
        <v>3.9209300000000002E-2</v>
      </c>
      <c r="AS84" t="s">
        <v>3</v>
      </c>
      <c r="AT84">
        <v>39.209299999999999</v>
      </c>
      <c r="AU84" t="s">
        <v>4</v>
      </c>
      <c r="AV84">
        <v>39209.300000000003</v>
      </c>
      <c r="AW84" t="s">
        <v>5</v>
      </c>
      <c r="AX84" t="s">
        <v>6</v>
      </c>
      <c r="AY84">
        <v>25.504153349999999</v>
      </c>
      <c r="BA84" s="11">
        <f>X84/AY84</f>
        <v>7.6568700207411515</v>
      </c>
    </row>
    <row r="85" spans="1:53" x14ac:dyDescent="0.3">
      <c r="A85" t="s">
        <v>7</v>
      </c>
      <c r="B85">
        <v>100</v>
      </c>
      <c r="C85" t="s">
        <v>2</v>
      </c>
      <c r="D85">
        <v>3.9930299999999998E-3</v>
      </c>
      <c r="E85" t="s">
        <v>3</v>
      </c>
      <c r="F85">
        <v>3.9930300000000001</v>
      </c>
      <c r="G85" t="s">
        <v>4</v>
      </c>
      <c r="H85">
        <v>3993.0329999999999</v>
      </c>
      <c r="I85" t="s">
        <v>5</v>
      </c>
      <c r="J85" t="s">
        <v>6</v>
      </c>
      <c r="K85">
        <v>250.43619724999999</v>
      </c>
      <c r="N85" t="s">
        <v>7</v>
      </c>
      <c r="O85">
        <v>100</v>
      </c>
      <c r="P85" t="s">
        <v>2</v>
      </c>
      <c r="Q85">
        <v>2.7812499999999999E-3</v>
      </c>
      <c r="R85" t="s">
        <v>3</v>
      </c>
      <c r="S85">
        <v>2.78125</v>
      </c>
      <c r="T85" t="s">
        <v>4</v>
      </c>
      <c r="U85">
        <v>2781.2510000000002</v>
      </c>
      <c r="V85" t="s">
        <v>5</v>
      </c>
      <c r="W85" t="s">
        <v>6</v>
      </c>
      <c r="X85">
        <v>359.55043252000002</v>
      </c>
      <c r="AA85" t="s">
        <v>7</v>
      </c>
      <c r="AB85">
        <v>100</v>
      </c>
      <c r="AC85" t="s">
        <v>2</v>
      </c>
      <c r="AD85">
        <v>3.7552700000000001E-2</v>
      </c>
      <c r="AE85" t="s">
        <v>3</v>
      </c>
      <c r="AF85">
        <v>37.552700000000002</v>
      </c>
      <c r="AG85" t="s">
        <v>4</v>
      </c>
      <c r="AH85">
        <v>37552.699999999997</v>
      </c>
      <c r="AI85" t="s">
        <v>5</v>
      </c>
      <c r="AJ85" t="s">
        <v>6</v>
      </c>
      <c r="AK85">
        <v>26.6292437</v>
      </c>
      <c r="AM85" s="11">
        <f>K85/AK85</f>
        <v>9.4045553854764563</v>
      </c>
      <c r="AO85" t="s">
        <v>7</v>
      </c>
      <c r="AP85">
        <v>100</v>
      </c>
      <c r="AQ85" t="s">
        <v>2</v>
      </c>
      <c r="AR85">
        <v>1.5090610000000001E-2</v>
      </c>
      <c r="AS85" t="s">
        <v>3</v>
      </c>
      <c r="AT85">
        <v>15.09061</v>
      </c>
      <c r="AU85" t="s">
        <v>4</v>
      </c>
      <c r="AV85">
        <v>15090.612999999999</v>
      </c>
      <c r="AW85" t="s">
        <v>5</v>
      </c>
      <c r="AX85" t="s">
        <v>6</v>
      </c>
      <c r="AY85">
        <v>66.266360419999998</v>
      </c>
      <c r="BA85" s="11">
        <f>X85/AY85</f>
        <v>5.4258364310511205</v>
      </c>
    </row>
    <row r="87" spans="1:53" x14ac:dyDescent="0.3">
      <c r="A87" t="s">
        <v>28</v>
      </c>
      <c r="N87" t="s">
        <v>28</v>
      </c>
      <c r="AA87" t="s">
        <v>28</v>
      </c>
      <c r="AO87" t="s">
        <v>28</v>
      </c>
    </row>
    <row r="88" spans="1:53" x14ac:dyDescent="0.3">
      <c r="A88" t="s">
        <v>1</v>
      </c>
      <c r="B88">
        <v>1</v>
      </c>
      <c r="C88" t="s">
        <v>2</v>
      </c>
      <c r="D88">
        <v>0.25291849999999999</v>
      </c>
      <c r="E88" t="s">
        <v>3</v>
      </c>
      <c r="F88">
        <v>252.91849999999999</v>
      </c>
      <c r="G88" t="s">
        <v>4</v>
      </c>
      <c r="H88">
        <v>252918.5</v>
      </c>
      <c r="I88" t="s">
        <v>5</v>
      </c>
      <c r="J88" t="s">
        <v>6</v>
      </c>
      <c r="K88">
        <v>3.9538428400000001</v>
      </c>
      <c r="N88" t="s">
        <v>1</v>
      </c>
      <c r="O88">
        <v>1</v>
      </c>
      <c r="P88" t="s">
        <v>2</v>
      </c>
      <c r="Q88">
        <v>0.25396560000000001</v>
      </c>
      <c r="R88" t="s">
        <v>3</v>
      </c>
      <c r="S88">
        <v>253.96559999999999</v>
      </c>
      <c r="T88" t="s">
        <v>4</v>
      </c>
      <c r="U88">
        <v>253965.6</v>
      </c>
      <c r="V88" t="s">
        <v>5</v>
      </c>
      <c r="W88" t="s">
        <v>6</v>
      </c>
      <c r="X88">
        <v>3.9375411499999999</v>
      </c>
      <c r="AA88" t="s">
        <v>1</v>
      </c>
      <c r="AB88">
        <v>1</v>
      </c>
      <c r="AC88" t="s">
        <v>2</v>
      </c>
      <c r="AD88">
        <v>0.42997669999999999</v>
      </c>
      <c r="AE88" t="s">
        <v>3</v>
      </c>
      <c r="AF88">
        <v>429.97669999999999</v>
      </c>
      <c r="AG88" t="s">
        <v>4</v>
      </c>
      <c r="AH88">
        <v>429976.7</v>
      </c>
      <c r="AI88" t="s">
        <v>5</v>
      </c>
      <c r="AJ88" t="s">
        <v>6</v>
      </c>
      <c r="AK88">
        <v>2.3257074200000001</v>
      </c>
      <c r="AM88" s="11">
        <f>K88/AK88</f>
        <v>1.7000602939126366</v>
      </c>
      <c r="AO88" t="s">
        <v>1</v>
      </c>
      <c r="AP88">
        <v>1</v>
      </c>
      <c r="AQ88" t="s">
        <v>2</v>
      </c>
      <c r="AR88">
        <v>0.4287164</v>
      </c>
      <c r="AS88" t="s">
        <v>3</v>
      </c>
      <c r="AT88">
        <v>428.71640000000002</v>
      </c>
      <c r="AU88" t="s">
        <v>4</v>
      </c>
      <c r="AV88">
        <v>428716.4</v>
      </c>
      <c r="AW88" t="s">
        <v>5</v>
      </c>
      <c r="AX88" t="s">
        <v>6</v>
      </c>
      <c r="AY88">
        <v>2.3325443099999998</v>
      </c>
      <c r="BA88" s="11">
        <f>X88/AY88</f>
        <v>1.6880884676527326</v>
      </c>
    </row>
    <row r="89" spans="1:53" x14ac:dyDescent="0.3">
      <c r="A89" t="s">
        <v>7</v>
      </c>
      <c r="B89">
        <v>100</v>
      </c>
      <c r="C89" t="s">
        <v>2</v>
      </c>
      <c r="D89">
        <v>5.0225399999999998E-3</v>
      </c>
      <c r="E89" t="s">
        <v>3</v>
      </c>
      <c r="F89">
        <v>5.0225400000000002</v>
      </c>
      <c r="G89" t="s">
        <v>4</v>
      </c>
      <c r="H89">
        <v>5022.5439999999999</v>
      </c>
      <c r="I89" t="s">
        <v>5</v>
      </c>
      <c r="J89" t="s">
        <v>6</v>
      </c>
      <c r="K89">
        <v>199.10228760999999</v>
      </c>
      <c r="N89" t="s">
        <v>7</v>
      </c>
      <c r="O89">
        <v>100</v>
      </c>
      <c r="P89" t="s">
        <v>2</v>
      </c>
      <c r="Q89">
        <v>2.7945399999999999E-3</v>
      </c>
      <c r="R89" t="s">
        <v>3</v>
      </c>
      <c r="S89">
        <v>2.79454</v>
      </c>
      <c r="T89" t="s">
        <v>4</v>
      </c>
      <c r="U89">
        <v>2794.5369999999998</v>
      </c>
      <c r="V89" t="s">
        <v>5</v>
      </c>
      <c r="W89" t="s">
        <v>6</v>
      </c>
      <c r="X89">
        <v>357.84103055000003</v>
      </c>
      <c r="AA89" t="s">
        <v>7</v>
      </c>
      <c r="AB89">
        <v>100</v>
      </c>
      <c r="AC89" t="s">
        <v>2</v>
      </c>
      <c r="AD89">
        <v>0.26181017000000001</v>
      </c>
      <c r="AE89" t="s">
        <v>3</v>
      </c>
      <c r="AF89">
        <v>261.81017000000003</v>
      </c>
      <c r="AG89" t="s">
        <v>4</v>
      </c>
      <c r="AH89">
        <v>261810.17199999999</v>
      </c>
      <c r="AI89" t="s">
        <v>5</v>
      </c>
      <c r="AJ89" t="s">
        <v>6</v>
      </c>
      <c r="AK89">
        <v>3.8195613000000002</v>
      </c>
      <c r="AM89" s="11">
        <f>K89/AK89</f>
        <v>52.127004116938764</v>
      </c>
      <c r="AO89" t="s">
        <v>7</v>
      </c>
      <c r="AP89">
        <v>100</v>
      </c>
      <c r="AQ89" t="s">
        <v>2</v>
      </c>
      <c r="AR89">
        <v>1.5066019999999999E-2</v>
      </c>
      <c r="AS89" t="s">
        <v>3</v>
      </c>
      <c r="AT89">
        <v>15.06602</v>
      </c>
      <c r="AU89" t="s">
        <v>4</v>
      </c>
      <c r="AV89">
        <v>15066.023999999999</v>
      </c>
      <c r="AW89" t="s">
        <v>5</v>
      </c>
      <c r="AX89" t="s">
        <v>6</v>
      </c>
      <c r="AY89">
        <v>66.374512609999996</v>
      </c>
      <c r="BA89" s="11">
        <f>X89/AY89</f>
        <v>5.3912415546097376</v>
      </c>
    </row>
    <row r="91" spans="1:53" x14ac:dyDescent="0.3">
      <c r="A91" t="s">
        <v>29</v>
      </c>
      <c r="N91" t="s">
        <v>29</v>
      </c>
      <c r="AA91" t="s">
        <v>29</v>
      </c>
      <c r="AO91" t="s">
        <v>29</v>
      </c>
    </row>
    <row r="92" spans="1:53" x14ac:dyDescent="0.3">
      <c r="A92" t="s">
        <v>1</v>
      </c>
      <c r="B92">
        <v>1</v>
      </c>
      <c r="C92" t="s">
        <v>2</v>
      </c>
      <c r="D92">
        <v>9.0833000000000007E-3</v>
      </c>
      <c r="E92" t="s">
        <v>3</v>
      </c>
      <c r="F92">
        <v>9.0832999999999995</v>
      </c>
      <c r="G92" t="s">
        <v>4</v>
      </c>
      <c r="H92">
        <v>9083.2999999999993</v>
      </c>
      <c r="I92" t="s">
        <v>5</v>
      </c>
      <c r="J92" t="s">
        <v>6</v>
      </c>
      <c r="K92">
        <v>110.09214713</v>
      </c>
      <c r="N92" t="s">
        <v>1</v>
      </c>
      <c r="O92">
        <v>1</v>
      </c>
      <c r="P92" t="s">
        <v>2</v>
      </c>
      <c r="Q92">
        <v>9.2981999999999995E-3</v>
      </c>
      <c r="R92" t="s">
        <v>3</v>
      </c>
      <c r="S92">
        <v>9.2981999999999996</v>
      </c>
      <c r="T92" t="s">
        <v>4</v>
      </c>
      <c r="U92">
        <v>9298.2000000000007</v>
      </c>
      <c r="V92" t="s">
        <v>5</v>
      </c>
      <c r="W92" t="s">
        <v>6</v>
      </c>
      <c r="X92">
        <v>107.5476974</v>
      </c>
      <c r="AA92" t="s">
        <v>1</v>
      </c>
      <c r="AB92">
        <v>1</v>
      </c>
      <c r="AC92" t="s">
        <v>2</v>
      </c>
      <c r="AD92">
        <v>0.26750990000000002</v>
      </c>
      <c r="AE92" t="s">
        <v>3</v>
      </c>
      <c r="AF92">
        <v>267.50990000000002</v>
      </c>
      <c r="AG92" t="s">
        <v>4</v>
      </c>
      <c r="AH92">
        <v>267509.90000000002</v>
      </c>
      <c r="AI92" t="s">
        <v>5</v>
      </c>
      <c r="AJ92" t="s">
        <v>6</v>
      </c>
      <c r="AK92">
        <v>3.7381794099999999</v>
      </c>
      <c r="AM92" s="11">
        <f>K92/AK92</f>
        <v>29.450739265079843</v>
      </c>
      <c r="AO92" t="s">
        <v>1</v>
      </c>
      <c r="AP92">
        <v>1</v>
      </c>
      <c r="AQ92" t="s">
        <v>2</v>
      </c>
      <c r="AR92">
        <v>0.25111070000000002</v>
      </c>
      <c r="AS92" t="s">
        <v>3</v>
      </c>
      <c r="AT92">
        <v>251.11070000000001</v>
      </c>
      <c r="AU92" t="s">
        <v>4</v>
      </c>
      <c r="AV92">
        <v>251110.7</v>
      </c>
      <c r="AW92" t="s">
        <v>5</v>
      </c>
      <c r="AX92" t="s">
        <v>6</v>
      </c>
      <c r="AY92">
        <v>3.9823073999999998</v>
      </c>
      <c r="BA92" s="11">
        <f>X92/AY92</f>
        <v>27.006377609121788</v>
      </c>
    </row>
    <row r="93" spans="1:53" x14ac:dyDescent="0.3">
      <c r="A93" t="s">
        <v>7</v>
      </c>
      <c r="B93">
        <v>100</v>
      </c>
      <c r="C93" t="s">
        <v>2</v>
      </c>
      <c r="D93">
        <v>5.1291100000000001E-3</v>
      </c>
      <c r="E93" t="s">
        <v>3</v>
      </c>
      <c r="F93">
        <v>5.1291099999999998</v>
      </c>
      <c r="G93" t="s">
        <v>4</v>
      </c>
      <c r="H93">
        <v>5129.1149999999998</v>
      </c>
      <c r="I93" t="s">
        <v>5</v>
      </c>
      <c r="J93" t="s">
        <v>6</v>
      </c>
      <c r="K93">
        <v>194.96540826</v>
      </c>
      <c r="N93" t="s">
        <v>7</v>
      </c>
      <c r="O93">
        <v>100</v>
      </c>
      <c r="P93" t="s">
        <v>2</v>
      </c>
      <c r="Q93">
        <v>2.8049300000000002E-3</v>
      </c>
      <c r="R93" t="s">
        <v>3</v>
      </c>
      <c r="S93">
        <v>2.8049300000000001</v>
      </c>
      <c r="T93" t="s">
        <v>4</v>
      </c>
      <c r="U93">
        <v>2804.9270000000001</v>
      </c>
      <c r="V93" t="s">
        <v>5</v>
      </c>
      <c r="W93" t="s">
        <v>6</v>
      </c>
      <c r="X93">
        <v>356.51551716</v>
      </c>
      <c r="AA93" t="s">
        <v>7</v>
      </c>
      <c r="AB93">
        <v>100</v>
      </c>
      <c r="AC93" t="s">
        <v>2</v>
      </c>
      <c r="AD93">
        <v>0.26713052999999998</v>
      </c>
      <c r="AE93" t="s">
        <v>3</v>
      </c>
      <c r="AF93">
        <v>267.13053000000002</v>
      </c>
      <c r="AG93" t="s">
        <v>4</v>
      </c>
      <c r="AH93">
        <v>267130.53499999997</v>
      </c>
      <c r="AI93" t="s">
        <v>5</v>
      </c>
      <c r="AJ93" t="s">
        <v>6</v>
      </c>
      <c r="AK93">
        <v>3.7434881799999999</v>
      </c>
      <c r="AM93" s="11">
        <f>K93/AK93</f>
        <v>52.081213799905733</v>
      </c>
      <c r="AO93" t="s">
        <v>7</v>
      </c>
      <c r="AP93">
        <v>100</v>
      </c>
      <c r="AQ93" t="s">
        <v>2</v>
      </c>
      <c r="AR93">
        <v>1.5080440000000001E-2</v>
      </c>
      <c r="AS93" t="s">
        <v>3</v>
      </c>
      <c r="AT93">
        <v>15.080439999999999</v>
      </c>
      <c r="AU93" t="s">
        <v>4</v>
      </c>
      <c r="AV93">
        <v>15080.442999999999</v>
      </c>
      <c r="AW93" t="s">
        <v>5</v>
      </c>
      <c r="AX93" t="s">
        <v>6</v>
      </c>
      <c r="AY93">
        <v>66.311049350000005</v>
      </c>
      <c r="BA93" s="11">
        <f>X93/AY93</f>
        <v>5.3764119351852777</v>
      </c>
    </row>
    <row r="95" spans="1:53" x14ac:dyDescent="0.3">
      <c r="A95" t="s">
        <v>30</v>
      </c>
      <c r="N95" t="s">
        <v>30</v>
      </c>
      <c r="AA95" t="s">
        <v>30</v>
      </c>
      <c r="AO95" t="s">
        <v>30</v>
      </c>
    </row>
    <row r="96" spans="1:53" x14ac:dyDescent="0.3">
      <c r="A96" t="s">
        <v>1</v>
      </c>
      <c r="B96">
        <v>1</v>
      </c>
      <c r="C96" t="s">
        <v>2</v>
      </c>
      <c r="D96">
        <v>0.13374620000000001</v>
      </c>
      <c r="E96" t="s">
        <v>3</v>
      </c>
      <c r="F96">
        <v>133.74619999999999</v>
      </c>
      <c r="G96" t="s">
        <v>4</v>
      </c>
      <c r="H96">
        <v>133746.20000000001</v>
      </c>
      <c r="I96" t="s">
        <v>5</v>
      </c>
      <c r="J96" t="s">
        <v>6</v>
      </c>
      <c r="K96">
        <v>7.4768479399999999</v>
      </c>
      <c r="N96" t="s">
        <v>1</v>
      </c>
      <c r="O96">
        <v>1</v>
      </c>
      <c r="P96" t="s">
        <v>2</v>
      </c>
      <c r="Q96">
        <v>0.1324719</v>
      </c>
      <c r="R96" t="s">
        <v>3</v>
      </c>
      <c r="S96">
        <v>132.47190000000001</v>
      </c>
      <c r="T96" t="s">
        <v>4</v>
      </c>
      <c r="U96">
        <v>132471.9</v>
      </c>
      <c r="V96" t="s">
        <v>5</v>
      </c>
      <c r="W96" t="s">
        <v>6</v>
      </c>
      <c r="X96">
        <v>7.5487707200000003</v>
      </c>
      <c r="AA96" t="s">
        <v>1</v>
      </c>
      <c r="AB96">
        <v>1</v>
      </c>
      <c r="AC96" t="s">
        <v>2</v>
      </c>
      <c r="AD96">
        <v>0.29554380000000002</v>
      </c>
      <c r="AE96" t="s">
        <v>3</v>
      </c>
      <c r="AF96">
        <v>295.54379999999998</v>
      </c>
      <c r="AG96" t="s">
        <v>4</v>
      </c>
      <c r="AH96">
        <v>295543.8</v>
      </c>
      <c r="AI96" t="s">
        <v>5</v>
      </c>
      <c r="AJ96" t="s">
        <v>6</v>
      </c>
      <c r="AK96">
        <v>3.3835932299999998</v>
      </c>
      <c r="AM96" s="11">
        <f>K96/AK96</f>
        <v>2.2097360503348686</v>
      </c>
      <c r="AO96" t="s">
        <v>1</v>
      </c>
      <c r="AP96">
        <v>1</v>
      </c>
      <c r="AQ96" t="s">
        <v>2</v>
      </c>
      <c r="AR96">
        <v>0.30253449999999998</v>
      </c>
      <c r="AS96" t="s">
        <v>3</v>
      </c>
      <c r="AT96">
        <v>302.53449999999998</v>
      </c>
      <c r="AU96" t="s">
        <v>4</v>
      </c>
      <c r="AV96">
        <v>302534.5</v>
      </c>
      <c r="AW96" t="s">
        <v>5</v>
      </c>
      <c r="AX96" t="s">
        <v>6</v>
      </c>
      <c r="AY96">
        <v>3.3054081399999999</v>
      </c>
      <c r="BA96" s="11">
        <f>X96/AY96</f>
        <v>2.2837635778315715</v>
      </c>
    </row>
    <row r="97" spans="1:53" x14ac:dyDescent="0.3">
      <c r="A97" t="s">
        <v>7</v>
      </c>
      <c r="B97">
        <v>100</v>
      </c>
      <c r="C97" t="s">
        <v>2</v>
      </c>
      <c r="D97">
        <v>4.9471300000000001E-3</v>
      </c>
      <c r="E97" t="s">
        <v>3</v>
      </c>
      <c r="F97">
        <v>4.9471299999999996</v>
      </c>
      <c r="G97" t="s">
        <v>4</v>
      </c>
      <c r="H97">
        <v>4947.1270000000004</v>
      </c>
      <c r="I97" t="s">
        <v>5</v>
      </c>
      <c r="J97" t="s">
        <v>6</v>
      </c>
      <c r="K97">
        <v>202.13752346000001</v>
      </c>
      <c r="N97" t="s">
        <v>7</v>
      </c>
      <c r="O97">
        <v>100</v>
      </c>
      <c r="P97" t="s">
        <v>2</v>
      </c>
      <c r="Q97">
        <v>2.78451E-3</v>
      </c>
      <c r="R97" t="s">
        <v>3</v>
      </c>
      <c r="S97">
        <v>2.78451</v>
      </c>
      <c r="T97" t="s">
        <v>4</v>
      </c>
      <c r="U97">
        <v>2784.5149999999999</v>
      </c>
      <c r="V97" t="s">
        <v>5</v>
      </c>
      <c r="W97" t="s">
        <v>6</v>
      </c>
      <c r="X97">
        <v>359.12896860000001</v>
      </c>
      <c r="AA97" t="s">
        <v>7</v>
      </c>
      <c r="AB97">
        <v>100</v>
      </c>
      <c r="AC97" t="s">
        <v>2</v>
      </c>
      <c r="AD97">
        <v>7.4898000000000006E-2</v>
      </c>
      <c r="AE97" t="s">
        <v>3</v>
      </c>
      <c r="AF97">
        <v>74.897999999999996</v>
      </c>
      <c r="AG97" t="s">
        <v>4</v>
      </c>
      <c r="AH97">
        <v>74898</v>
      </c>
      <c r="AI97" t="s">
        <v>5</v>
      </c>
      <c r="AJ97" t="s">
        <v>6</v>
      </c>
      <c r="AK97">
        <v>13.351491360000001</v>
      </c>
      <c r="AM97" s="11">
        <f>K97/AK97</f>
        <v>15.139696233904465</v>
      </c>
      <c r="AO97" t="s">
        <v>7</v>
      </c>
      <c r="AP97">
        <v>100</v>
      </c>
      <c r="AQ97" t="s">
        <v>2</v>
      </c>
      <c r="AR97">
        <v>1.505284E-2</v>
      </c>
      <c r="AS97" t="s">
        <v>3</v>
      </c>
      <c r="AT97">
        <v>15.05284</v>
      </c>
      <c r="AU97" t="s">
        <v>4</v>
      </c>
      <c r="AV97">
        <v>15052.843000000001</v>
      </c>
      <c r="AW97" t="s">
        <v>5</v>
      </c>
      <c r="AX97" t="s">
        <v>6</v>
      </c>
      <c r="AY97">
        <v>66.432633359999997</v>
      </c>
      <c r="BA97" s="11">
        <f>X97/AY97</f>
        <v>5.4059119808463967</v>
      </c>
    </row>
    <row r="99" spans="1:53" x14ac:dyDescent="0.3">
      <c r="A99" t="s">
        <v>31</v>
      </c>
      <c r="N99" t="s">
        <v>31</v>
      </c>
      <c r="AA99" t="s">
        <v>31</v>
      </c>
      <c r="AO99" t="s">
        <v>31</v>
      </c>
    </row>
    <row r="100" spans="1:53" x14ac:dyDescent="0.3">
      <c r="A100" t="s">
        <v>1</v>
      </c>
      <c r="B100">
        <v>1</v>
      </c>
      <c r="C100" t="s">
        <v>2</v>
      </c>
      <c r="D100">
        <v>6.4828999999999998E-3</v>
      </c>
      <c r="E100" t="s">
        <v>3</v>
      </c>
      <c r="F100">
        <v>6.4828999999999999</v>
      </c>
      <c r="G100" t="s">
        <v>4</v>
      </c>
      <c r="H100">
        <v>6482.9</v>
      </c>
      <c r="I100" t="s">
        <v>5</v>
      </c>
      <c r="J100" t="s">
        <v>6</v>
      </c>
      <c r="K100">
        <v>154.25195514000001</v>
      </c>
      <c r="N100" t="s">
        <v>1</v>
      </c>
      <c r="O100">
        <v>1</v>
      </c>
      <c r="P100" t="s">
        <v>2</v>
      </c>
      <c r="Q100">
        <v>6.5261E-3</v>
      </c>
      <c r="R100" t="s">
        <v>3</v>
      </c>
      <c r="S100">
        <v>6.5260999999999996</v>
      </c>
      <c r="T100" t="s">
        <v>4</v>
      </c>
      <c r="U100">
        <v>6526.1</v>
      </c>
      <c r="V100" t="s">
        <v>5</v>
      </c>
      <c r="W100" t="s">
        <v>6</v>
      </c>
      <c r="X100">
        <v>153.23087296</v>
      </c>
      <c r="AA100" t="s">
        <v>1</v>
      </c>
      <c r="AB100">
        <v>1</v>
      </c>
      <c r="AC100" t="s">
        <v>2</v>
      </c>
      <c r="AD100">
        <v>7.8518299999999999E-2</v>
      </c>
      <c r="AE100" t="s">
        <v>3</v>
      </c>
      <c r="AF100">
        <v>78.518299999999996</v>
      </c>
      <c r="AG100" t="s">
        <v>4</v>
      </c>
      <c r="AH100">
        <v>78518.3</v>
      </c>
      <c r="AI100" t="s">
        <v>5</v>
      </c>
      <c r="AJ100" t="s">
        <v>6</v>
      </c>
      <c r="AK100">
        <v>12.735884499999999</v>
      </c>
      <c r="AM100" s="11">
        <f>K100/AK100</f>
        <v>12.111601290039967</v>
      </c>
      <c r="AO100" t="s">
        <v>1</v>
      </c>
      <c r="AP100">
        <v>1</v>
      </c>
      <c r="AQ100" t="s">
        <v>2</v>
      </c>
      <c r="AR100">
        <v>9.08133E-2</v>
      </c>
      <c r="AS100" t="s">
        <v>3</v>
      </c>
      <c r="AT100">
        <v>90.813299999999998</v>
      </c>
      <c r="AU100" t="s">
        <v>4</v>
      </c>
      <c r="AV100">
        <v>90813.3</v>
      </c>
      <c r="AW100" t="s">
        <v>5</v>
      </c>
      <c r="AX100" t="s">
        <v>6</v>
      </c>
      <c r="AY100">
        <v>11.01160293</v>
      </c>
      <c r="BA100" s="11">
        <f>X100/AY100</f>
        <v>13.915401230327507</v>
      </c>
    </row>
    <row r="101" spans="1:53" x14ac:dyDescent="0.3">
      <c r="A101" t="s">
        <v>7</v>
      </c>
      <c r="B101">
        <v>100</v>
      </c>
      <c r="C101" t="s">
        <v>2</v>
      </c>
      <c r="D101">
        <v>5.5124800000000002E-3</v>
      </c>
      <c r="E101" t="s">
        <v>3</v>
      </c>
      <c r="F101">
        <v>5.51248</v>
      </c>
      <c r="G101" t="s">
        <v>4</v>
      </c>
      <c r="H101">
        <v>5512.4790000000003</v>
      </c>
      <c r="I101" t="s">
        <v>5</v>
      </c>
      <c r="J101" t="s">
        <v>6</v>
      </c>
      <c r="K101">
        <v>181.40658676000001</v>
      </c>
      <c r="N101" t="s">
        <v>7</v>
      </c>
      <c r="O101">
        <v>100</v>
      </c>
      <c r="P101" t="s">
        <v>2</v>
      </c>
      <c r="Q101">
        <v>2.8103500000000001E-3</v>
      </c>
      <c r="R101" t="s">
        <v>3</v>
      </c>
      <c r="S101">
        <v>2.8103500000000001</v>
      </c>
      <c r="T101" t="s">
        <v>4</v>
      </c>
      <c r="U101">
        <v>2810.3539999999998</v>
      </c>
      <c r="V101" t="s">
        <v>5</v>
      </c>
      <c r="W101" t="s">
        <v>6</v>
      </c>
      <c r="X101">
        <v>355.82705951000003</v>
      </c>
      <c r="AA101" t="s">
        <v>7</v>
      </c>
      <c r="AB101">
        <v>100</v>
      </c>
      <c r="AC101" t="s">
        <v>2</v>
      </c>
      <c r="AD101">
        <v>7.5216459999999999E-2</v>
      </c>
      <c r="AE101" t="s">
        <v>3</v>
      </c>
      <c r="AF101">
        <v>75.216459999999998</v>
      </c>
      <c r="AG101" t="s">
        <v>4</v>
      </c>
      <c r="AH101">
        <v>75216.463000000003</v>
      </c>
      <c r="AI101" t="s">
        <v>5</v>
      </c>
      <c r="AJ101" t="s">
        <v>6</v>
      </c>
      <c r="AK101">
        <v>13.29496177</v>
      </c>
      <c r="AM101" s="11">
        <f>K101/AK101</f>
        <v>13.644761820176337</v>
      </c>
      <c r="AO101" t="s">
        <v>7</v>
      </c>
      <c r="AP101">
        <v>100</v>
      </c>
      <c r="AQ101" t="s">
        <v>2</v>
      </c>
      <c r="AR101">
        <v>1.5128330000000001E-2</v>
      </c>
      <c r="AS101" t="s">
        <v>3</v>
      </c>
      <c r="AT101">
        <v>15.12833</v>
      </c>
      <c r="AU101" t="s">
        <v>4</v>
      </c>
      <c r="AV101">
        <v>15128.334999999999</v>
      </c>
      <c r="AW101" t="s">
        <v>5</v>
      </c>
      <c r="AX101" t="s">
        <v>6</v>
      </c>
      <c r="AY101">
        <v>66.101127450000007</v>
      </c>
      <c r="BA101" s="11">
        <f>X101/AY101</f>
        <v>5.3830709586482248</v>
      </c>
    </row>
    <row r="103" spans="1:53" x14ac:dyDescent="0.3">
      <c r="A103" t="s">
        <v>28</v>
      </c>
      <c r="N103" t="s">
        <v>28</v>
      </c>
      <c r="AA103" t="s">
        <v>28</v>
      </c>
      <c r="AO103" t="s">
        <v>28</v>
      </c>
    </row>
    <row r="104" spans="1:53" x14ac:dyDescent="0.3">
      <c r="A104" t="s">
        <v>1</v>
      </c>
      <c r="B104">
        <v>1</v>
      </c>
      <c r="C104" t="s">
        <v>2</v>
      </c>
      <c r="D104">
        <v>0.23911099999999999</v>
      </c>
      <c r="E104" t="s">
        <v>3</v>
      </c>
      <c r="F104">
        <v>239.11099999999999</v>
      </c>
      <c r="G104" t="s">
        <v>4</v>
      </c>
      <c r="H104">
        <v>239111</v>
      </c>
      <c r="I104" t="s">
        <v>5</v>
      </c>
      <c r="J104" t="s">
        <v>6</v>
      </c>
      <c r="K104">
        <v>4.1821580799999998</v>
      </c>
      <c r="N104" t="s">
        <v>1</v>
      </c>
      <c r="O104">
        <v>1</v>
      </c>
      <c r="P104" t="s">
        <v>2</v>
      </c>
      <c r="Q104">
        <v>0.2559787</v>
      </c>
      <c r="R104" t="s">
        <v>3</v>
      </c>
      <c r="S104">
        <v>255.9787</v>
      </c>
      <c r="T104" t="s">
        <v>4</v>
      </c>
      <c r="U104">
        <v>255978.7</v>
      </c>
      <c r="V104" t="s">
        <v>5</v>
      </c>
      <c r="W104" t="s">
        <v>6</v>
      </c>
      <c r="X104">
        <v>3.9065750399999999</v>
      </c>
      <c r="AA104" t="s">
        <v>1</v>
      </c>
      <c r="AB104">
        <v>1</v>
      </c>
      <c r="AC104" t="s">
        <v>2</v>
      </c>
      <c r="AD104">
        <v>0.43116779999999999</v>
      </c>
      <c r="AE104" t="s">
        <v>3</v>
      </c>
      <c r="AF104">
        <v>431.1678</v>
      </c>
      <c r="AG104" t="s">
        <v>4</v>
      </c>
      <c r="AH104">
        <v>431167.8</v>
      </c>
      <c r="AI104" t="s">
        <v>5</v>
      </c>
      <c r="AJ104" t="s">
        <v>6</v>
      </c>
      <c r="AK104">
        <v>2.3192826599999998</v>
      </c>
      <c r="AM104" s="11">
        <f>K104/AK104</f>
        <v>1.8032118948364837</v>
      </c>
      <c r="AO104" t="s">
        <v>1</v>
      </c>
      <c r="AP104">
        <v>1</v>
      </c>
      <c r="AQ104" t="s">
        <v>2</v>
      </c>
      <c r="AR104">
        <v>0.42901529999999999</v>
      </c>
      <c r="AS104" t="s">
        <v>3</v>
      </c>
      <c r="AT104">
        <v>429.01530000000002</v>
      </c>
      <c r="AU104" t="s">
        <v>4</v>
      </c>
      <c r="AV104">
        <v>429015.3</v>
      </c>
      <c r="AW104" t="s">
        <v>5</v>
      </c>
      <c r="AX104" t="s">
        <v>6</v>
      </c>
      <c r="AY104">
        <v>2.3309191999999999</v>
      </c>
      <c r="BA104" s="11">
        <f>X104/AY104</f>
        <v>1.6759804629864476</v>
      </c>
    </row>
    <row r="105" spans="1:53" x14ac:dyDescent="0.3">
      <c r="A105" t="s">
        <v>7</v>
      </c>
      <c r="B105">
        <v>100</v>
      </c>
      <c r="C105" t="s">
        <v>2</v>
      </c>
      <c r="D105">
        <v>5.05551E-3</v>
      </c>
      <c r="E105" t="s">
        <v>3</v>
      </c>
      <c r="F105">
        <v>5.0555099999999999</v>
      </c>
      <c r="G105" t="s">
        <v>4</v>
      </c>
      <c r="H105">
        <v>5055.5060000000003</v>
      </c>
      <c r="I105" t="s">
        <v>5</v>
      </c>
      <c r="J105" t="s">
        <v>6</v>
      </c>
      <c r="K105">
        <v>197.80413672</v>
      </c>
      <c r="N105" t="s">
        <v>7</v>
      </c>
      <c r="O105">
        <v>100</v>
      </c>
      <c r="P105" t="s">
        <v>2</v>
      </c>
      <c r="Q105">
        <v>2.7840899999999999E-3</v>
      </c>
      <c r="R105" t="s">
        <v>3</v>
      </c>
      <c r="S105">
        <v>2.78409</v>
      </c>
      <c r="T105" t="s">
        <v>4</v>
      </c>
      <c r="U105">
        <v>2784.0920000000001</v>
      </c>
      <c r="V105" t="s">
        <v>5</v>
      </c>
      <c r="W105" t="s">
        <v>6</v>
      </c>
      <c r="X105">
        <v>359.18353273000002</v>
      </c>
      <c r="AA105" t="s">
        <v>7</v>
      </c>
      <c r="AB105">
        <v>100</v>
      </c>
      <c r="AC105" t="s">
        <v>2</v>
      </c>
      <c r="AD105">
        <v>0.26601951000000001</v>
      </c>
      <c r="AE105" t="s">
        <v>3</v>
      </c>
      <c r="AF105">
        <v>266.01951000000003</v>
      </c>
      <c r="AG105" t="s">
        <v>4</v>
      </c>
      <c r="AH105">
        <v>266019.50699999998</v>
      </c>
      <c r="AI105" t="s">
        <v>5</v>
      </c>
      <c r="AJ105" t="s">
        <v>6</v>
      </c>
      <c r="AK105">
        <v>3.75912282</v>
      </c>
      <c r="AM105" s="11">
        <f>K105/AK105</f>
        <v>52.61975896813076</v>
      </c>
      <c r="AO105" t="s">
        <v>7</v>
      </c>
      <c r="AP105">
        <v>100</v>
      </c>
      <c r="AQ105" t="s">
        <v>2</v>
      </c>
      <c r="AR105">
        <v>1.5157149999999999E-2</v>
      </c>
      <c r="AS105" t="s">
        <v>3</v>
      </c>
      <c r="AT105">
        <v>15.15715</v>
      </c>
      <c r="AU105" t="s">
        <v>4</v>
      </c>
      <c r="AV105">
        <v>15157.148999999999</v>
      </c>
      <c r="AW105" t="s">
        <v>5</v>
      </c>
      <c r="AX105" t="s">
        <v>6</v>
      </c>
      <c r="AY105">
        <v>65.975468079999999</v>
      </c>
      <c r="BA105" s="11">
        <f>X105/AY105</f>
        <v>5.4441983237536737</v>
      </c>
    </row>
    <row r="107" spans="1:53" x14ac:dyDescent="0.3">
      <c r="A107" t="s">
        <v>29</v>
      </c>
      <c r="N107" t="s">
        <v>29</v>
      </c>
      <c r="AA107" t="s">
        <v>29</v>
      </c>
      <c r="AO107" t="s">
        <v>29</v>
      </c>
    </row>
    <row r="108" spans="1:53" x14ac:dyDescent="0.3">
      <c r="A108" t="s">
        <v>1</v>
      </c>
      <c r="B108">
        <v>1</v>
      </c>
      <c r="C108" t="s">
        <v>2</v>
      </c>
      <c r="D108">
        <v>9.1497000000000002E-3</v>
      </c>
      <c r="E108" t="s">
        <v>3</v>
      </c>
      <c r="F108">
        <v>9.1496999999999993</v>
      </c>
      <c r="G108" t="s">
        <v>4</v>
      </c>
      <c r="H108">
        <v>9149.7000000000007</v>
      </c>
      <c r="I108" t="s">
        <v>5</v>
      </c>
      <c r="J108" t="s">
        <v>6</v>
      </c>
      <c r="K108">
        <v>109.29320087000001</v>
      </c>
      <c r="N108" t="s">
        <v>1</v>
      </c>
      <c r="O108">
        <v>1</v>
      </c>
      <c r="P108" t="s">
        <v>2</v>
      </c>
      <c r="Q108">
        <v>9.8829999999999994E-3</v>
      </c>
      <c r="R108" t="s">
        <v>3</v>
      </c>
      <c r="S108">
        <v>9.8829999999999991</v>
      </c>
      <c r="T108" t="s">
        <v>4</v>
      </c>
      <c r="U108">
        <v>9883</v>
      </c>
      <c r="V108" t="s">
        <v>5</v>
      </c>
      <c r="W108" t="s">
        <v>6</v>
      </c>
      <c r="X108">
        <v>101.18385105999999</v>
      </c>
      <c r="AA108" t="s">
        <v>1</v>
      </c>
      <c r="AB108">
        <v>1</v>
      </c>
      <c r="AC108" t="s">
        <v>2</v>
      </c>
      <c r="AD108">
        <v>0.2679299</v>
      </c>
      <c r="AE108" t="s">
        <v>3</v>
      </c>
      <c r="AF108">
        <v>267.92989999999998</v>
      </c>
      <c r="AG108" t="s">
        <v>4</v>
      </c>
      <c r="AH108">
        <v>267929.90000000002</v>
      </c>
      <c r="AI108" t="s">
        <v>5</v>
      </c>
      <c r="AJ108" t="s">
        <v>6</v>
      </c>
      <c r="AK108">
        <v>3.7323195400000002</v>
      </c>
      <c r="AM108" s="11">
        <f>K108/AK108</f>
        <v>29.282916346974943</v>
      </c>
      <c r="AO108" t="s">
        <v>1</v>
      </c>
      <c r="AP108">
        <v>1</v>
      </c>
      <c r="AQ108" t="s">
        <v>2</v>
      </c>
      <c r="AR108">
        <v>0.25091970000000002</v>
      </c>
      <c r="AS108" t="s">
        <v>3</v>
      </c>
      <c r="AT108">
        <v>250.91970000000001</v>
      </c>
      <c r="AU108" t="s">
        <v>4</v>
      </c>
      <c r="AV108">
        <v>250919.7</v>
      </c>
      <c r="AW108" t="s">
        <v>5</v>
      </c>
      <c r="AX108" t="s">
        <v>6</v>
      </c>
      <c r="AY108">
        <v>3.98533874</v>
      </c>
      <c r="BA108" s="11">
        <f>X108/AY108</f>
        <v>25.389021526436167</v>
      </c>
    </row>
    <row r="109" spans="1:53" x14ac:dyDescent="0.3">
      <c r="A109" t="s">
        <v>7</v>
      </c>
      <c r="B109">
        <v>100</v>
      </c>
      <c r="C109" t="s">
        <v>2</v>
      </c>
      <c r="D109">
        <v>5.1639299999999997E-3</v>
      </c>
      <c r="E109" t="s">
        <v>3</v>
      </c>
      <c r="F109">
        <v>5.1639299999999997</v>
      </c>
      <c r="G109" t="s">
        <v>4</v>
      </c>
      <c r="H109">
        <v>5163.9290000000001</v>
      </c>
      <c r="I109" t="s">
        <v>5</v>
      </c>
      <c r="J109" t="s">
        <v>6</v>
      </c>
      <c r="K109">
        <v>193.65099713999999</v>
      </c>
      <c r="N109" t="s">
        <v>7</v>
      </c>
      <c r="O109">
        <v>100</v>
      </c>
      <c r="P109" t="s">
        <v>2</v>
      </c>
      <c r="Q109">
        <v>2.7831399999999999E-3</v>
      </c>
      <c r="R109" t="s">
        <v>3</v>
      </c>
      <c r="S109">
        <v>2.7831399999999999</v>
      </c>
      <c r="T109" t="s">
        <v>4</v>
      </c>
      <c r="U109">
        <v>2783.1370000000002</v>
      </c>
      <c r="V109" t="s">
        <v>5</v>
      </c>
      <c r="W109" t="s">
        <v>6</v>
      </c>
      <c r="X109">
        <v>359.30678224000002</v>
      </c>
      <c r="AA109" t="s">
        <v>7</v>
      </c>
      <c r="AB109">
        <v>100</v>
      </c>
      <c r="AC109" t="s">
        <v>2</v>
      </c>
      <c r="AD109">
        <v>0.27021139</v>
      </c>
      <c r="AE109" t="s">
        <v>3</v>
      </c>
      <c r="AF109">
        <v>270.21138999999999</v>
      </c>
      <c r="AG109" t="s">
        <v>4</v>
      </c>
      <c r="AH109">
        <v>270211.386</v>
      </c>
      <c r="AI109" t="s">
        <v>5</v>
      </c>
      <c r="AJ109" t="s">
        <v>6</v>
      </c>
      <c r="AK109">
        <v>3.7008063</v>
      </c>
      <c r="AM109" s="11">
        <f>K109/AK109</f>
        <v>52.326704356291216</v>
      </c>
      <c r="AO109" t="s">
        <v>7</v>
      </c>
      <c r="AP109">
        <v>100</v>
      </c>
      <c r="AQ109" t="s">
        <v>2</v>
      </c>
      <c r="AR109">
        <v>1.518303E-2</v>
      </c>
      <c r="AS109" t="s">
        <v>3</v>
      </c>
      <c r="AT109">
        <v>15.18303</v>
      </c>
      <c r="AU109" t="s">
        <v>4</v>
      </c>
      <c r="AV109">
        <v>15183.032999999999</v>
      </c>
      <c r="AW109" t="s">
        <v>5</v>
      </c>
      <c r="AX109" t="s">
        <v>6</v>
      </c>
      <c r="AY109">
        <v>65.862993250000002</v>
      </c>
      <c r="BA109" s="11">
        <f>X109/AY109</f>
        <v>5.4553667319090451</v>
      </c>
    </row>
    <row r="111" spans="1:53" x14ac:dyDescent="0.3">
      <c r="A111" t="s">
        <v>32</v>
      </c>
      <c r="N111" t="s">
        <v>32</v>
      </c>
      <c r="AA111" t="s">
        <v>32</v>
      </c>
      <c r="AO111" t="s">
        <v>32</v>
      </c>
    </row>
    <row r="112" spans="1:53" x14ac:dyDescent="0.3">
      <c r="A112" t="s">
        <v>1</v>
      </c>
      <c r="B112">
        <v>1</v>
      </c>
      <c r="C112" t="s">
        <v>2</v>
      </c>
      <c r="D112">
        <v>0.13699359999999999</v>
      </c>
      <c r="E112" t="s">
        <v>3</v>
      </c>
      <c r="F112">
        <v>136.99359999999999</v>
      </c>
      <c r="G112" t="s">
        <v>4</v>
      </c>
      <c r="H112">
        <v>136993.60000000001</v>
      </c>
      <c r="I112" t="s">
        <v>5</v>
      </c>
      <c r="J112" t="s">
        <v>6</v>
      </c>
      <c r="K112">
        <v>7.29961108</v>
      </c>
      <c r="N112" t="s">
        <v>1</v>
      </c>
      <c r="O112">
        <v>1</v>
      </c>
      <c r="P112" t="s">
        <v>2</v>
      </c>
      <c r="Q112">
        <v>0.13389429999999999</v>
      </c>
      <c r="R112" t="s">
        <v>3</v>
      </c>
      <c r="S112">
        <v>133.89429999999999</v>
      </c>
      <c r="T112" t="s">
        <v>4</v>
      </c>
      <c r="U112">
        <v>133894.29999999999</v>
      </c>
      <c r="V112" t="s">
        <v>5</v>
      </c>
      <c r="W112" t="s">
        <v>6</v>
      </c>
      <c r="X112">
        <v>7.4685778300000001</v>
      </c>
      <c r="AA112" t="s">
        <v>1</v>
      </c>
      <c r="AB112">
        <v>1</v>
      </c>
      <c r="AC112" t="s">
        <v>2</v>
      </c>
      <c r="AD112">
        <v>0.3069307</v>
      </c>
      <c r="AE112" t="s">
        <v>3</v>
      </c>
      <c r="AF112">
        <v>306.9307</v>
      </c>
      <c r="AG112" t="s">
        <v>4</v>
      </c>
      <c r="AH112">
        <v>306930.7</v>
      </c>
      <c r="AI112" t="s">
        <v>5</v>
      </c>
      <c r="AJ112" t="s">
        <v>6</v>
      </c>
      <c r="AK112">
        <v>3.2580644400000001</v>
      </c>
      <c r="AM112" s="11">
        <f>K112/AK112</f>
        <v>2.2404747402724792</v>
      </c>
      <c r="AO112" t="s">
        <v>1</v>
      </c>
      <c r="AP112">
        <v>1</v>
      </c>
      <c r="AQ112" t="s">
        <v>2</v>
      </c>
      <c r="AR112">
        <v>0.30332579999999998</v>
      </c>
      <c r="AS112" t="s">
        <v>3</v>
      </c>
      <c r="AT112">
        <v>303.32580000000002</v>
      </c>
      <c r="AU112" t="s">
        <v>4</v>
      </c>
      <c r="AV112">
        <v>303325.8</v>
      </c>
      <c r="AW112" t="s">
        <v>5</v>
      </c>
      <c r="AX112" t="s">
        <v>6</v>
      </c>
      <c r="AY112">
        <v>3.2967851700000002</v>
      </c>
      <c r="BA112" s="11">
        <f>X112/AY112</f>
        <v>2.2654123471442333</v>
      </c>
    </row>
    <row r="113" spans="1:53" x14ac:dyDescent="0.3">
      <c r="A113" t="s">
        <v>7</v>
      </c>
      <c r="B113">
        <v>100</v>
      </c>
      <c r="C113" t="s">
        <v>2</v>
      </c>
      <c r="D113">
        <v>4.8708199999999997E-3</v>
      </c>
      <c r="E113" t="s">
        <v>3</v>
      </c>
      <c r="F113">
        <v>4.8708200000000001</v>
      </c>
      <c r="G113" t="s">
        <v>4</v>
      </c>
      <c r="H113">
        <v>4870.8249999999998</v>
      </c>
      <c r="I113" t="s">
        <v>5</v>
      </c>
      <c r="J113" t="s">
        <v>6</v>
      </c>
      <c r="K113">
        <v>205.30402960000001</v>
      </c>
      <c r="N113" t="s">
        <v>7</v>
      </c>
      <c r="O113">
        <v>100</v>
      </c>
      <c r="P113" t="s">
        <v>2</v>
      </c>
      <c r="Q113">
        <v>2.7872399999999999E-3</v>
      </c>
      <c r="R113" t="s">
        <v>3</v>
      </c>
      <c r="S113">
        <v>2.7872400000000002</v>
      </c>
      <c r="T113" t="s">
        <v>4</v>
      </c>
      <c r="U113">
        <v>2787.241</v>
      </c>
      <c r="V113" t="s">
        <v>5</v>
      </c>
      <c r="W113" t="s">
        <v>6</v>
      </c>
      <c r="X113">
        <v>358.77773037999998</v>
      </c>
      <c r="AA113" t="s">
        <v>7</v>
      </c>
      <c r="AB113">
        <v>100</v>
      </c>
      <c r="AC113" t="s">
        <v>2</v>
      </c>
      <c r="AD113">
        <v>7.4874629999999998E-2</v>
      </c>
      <c r="AE113" t="s">
        <v>3</v>
      </c>
      <c r="AF113">
        <v>74.874629999999996</v>
      </c>
      <c r="AG113" t="s">
        <v>4</v>
      </c>
      <c r="AH113">
        <v>74874.627999999997</v>
      </c>
      <c r="AI113" t="s">
        <v>5</v>
      </c>
      <c r="AJ113" t="s">
        <v>6</v>
      </c>
      <c r="AK113">
        <v>13.35565901</v>
      </c>
      <c r="AM113" s="11">
        <f>K113/AK113</f>
        <v>15.372062842146493</v>
      </c>
      <c r="AO113" t="s">
        <v>7</v>
      </c>
      <c r="AP113">
        <v>100</v>
      </c>
      <c r="AQ113" t="s">
        <v>2</v>
      </c>
      <c r="AR113">
        <v>1.510802E-2</v>
      </c>
      <c r="AS113" t="s">
        <v>3</v>
      </c>
      <c r="AT113">
        <v>15.10802</v>
      </c>
      <c r="AU113" t="s">
        <v>4</v>
      </c>
      <c r="AV113">
        <v>15108.017</v>
      </c>
      <c r="AW113" t="s">
        <v>5</v>
      </c>
      <c r="AX113" t="s">
        <v>6</v>
      </c>
      <c r="AY113">
        <v>66.190023479999994</v>
      </c>
      <c r="BA113" s="11">
        <f>X113/AY113</f>
        <v>5.4204200499854549</v>
      </c>
    </row>
    <row r="115" spans="1:53" x14ac:dyDescent="0.3">
      <c r="A115" t="s">
        <v>33</v>
      </c>
      <c r="N115" t="s">
        <v>33</v>
      </c>
      <c r="AA115" t="s">
        <v>33</v>
      </c>
      <c r="AO115" t="s">
        <v>33</v>
      </c>
    </row>
    <row r="116" spans="1:53" x14ac:dyDescent="0.3">
      <c r="A116" t="s">
        <v>1</v>
      </c>
      <c r="B116">
        <v>1</v>
      </c>
      <c r="C116" t="s">
        <v>2</v>
      </c>
      <c r="D116">
        <v>6.4719E-3</v>
      </c>
      <c r="E116" t="s">
        <v>3</v>
      </c>
      <c r="F116">
        <v>6.4718999999999998</v>
      </c>
      <c r="G116" t="s">
        <v>4</v>
      </c>
      <c r="H116">
        <v>6471.9</v>
      </c>
      <c r="I116" t="s">
        <v>5</v>
      </c>
      <c r="J116" t="s">
        <v>6</v>
      </c>
      <c r="K116">
        <v>154.51413031999999</v>
      </c>
      <c r="N116" t="s">
        <v>1</v>
      </c>
      <c r="O116">
        <v>1</v>
      </c>
      <c r="P116" t="s">
        <v>2</v>
      </c>
      <c r="Q116">
        <v>6.5183000000000003E-3</v>
      </c>
      <c r="R116" t="s">
        <v>3</v>
      </c>
      <c r="S116">
        <v>6.5183</v>
      </c>
      <c r="T116" t="s">
        <v>4</v>
      </c>
      <c r="U116">
        <v>6518.3</v>
      </c>
      <c r="V116" t="s">
        <v>5</v>
      </c>
      <c r="W116" t="s">
        <v>6</v>
      </c>
      <c r="X116">
        <v>153.41423377000001</v>
      </c>
      <c r="AA116" t="s">
        <v>1</v>
      </c>
      <c r="AB116">
        <v>1</v>
      </c>
      <c r="AC116" t="s">
        <v>2</v>
      </c>
      <c r="AD116">
        <v>7.8784999999999994E-2</v>
      </c>
      <c r="AE116" t="s">
        <v>3</v>
      </c>
      <c r="AF116">
        <v>78.784999999999997</v>
      </c>
      <c r="AG116" t="s">
        <v>4</v>
      </c>
      <c r="AH116">
        <v>78785</v>
      </c>
      <c r="AI116" t="s">
        <v>5</v>
      </c>
      <c r="AJ116" t="s">
        <v>6</v>
      </c>
      <c r="AK116">
        <v>12.69277147</v>
      </c>
      <c r="AM116" s="11">
        <f>K116/AK116</f>
        <v>12.173395754048032</v>
      </c>
      <c r="AO116" t="s">
        <v>1</v>
      </c>
      <c r="AP116">
        <v>1</v>
      </c>
      <c r="AQ116" t="s">
        <v>2</v>
      </c>
      <c r="AR116">
        <v>8.39617E-2</v>
      </c>
      <c r="AS116" t="s">
        <v>3</v>
      </c>
      <c r="AT116">
        <v>83.961699999999993</v>
      </c>
      <c r="AU116" t="s">
        <v>4</v>
      </c>
      <c r="AV116">
        <v>83961.7</v>
      </c>
      <c r="AW116" t="s">
        <v>5</v>
      </c>
      <c r="AX116" t="s">
        <v>6</v>
      </c>
      <c r="AY116">
        <v>11.910192390000001</v>
      </c>
      <c r="BA116" s="11">
        <f>X116/AY116</f>
        <v>12.880919866484206</v>
      </c>
    </row>
    <row r="117" spans="1:53" x14ac:dyDescent="0.3">
      <c r="A117" t="s">
        <v>7</v>
      </c>
      <c r="B117">
        <v>100</v>
      </c>
      <c r="C117" t="s">
        <v>2</v>
      </c>
      <c r="D117">
        <v>5.4309600000000003E-3</v>
      </c>
      <c r="E117" t="s">
        <v>3</v>
      </c>
      <c r="F117">
        <v>5.4309599999999998</v>
      </c>
      <c r="G117" t="s">
        <v>4</v>
      </c>
      <c r="H117">
        <v>5430.9570000000003</v>
      </c>
      <c r="I117" t="s">
        <v>5</v>
      </c>
      <c r="J117" t="s">
        <v>6</v>
      </c>
      <c r="K117">
        <v>184.12961103999999</v>
      </c>
      <c r="N117" t="s">
        <v>7</v>
      </c>
      <c r="O117">
        <v>100</v>
      </c>
      <c r="P117" t="s">
        <v>2</v>
      </c>
      <c r="Q117">
        <v>2.7986899999999999E-3</v>
      </c>
      <c r="R117" t="s">
        <v>3</v>
      </c>
      <c r="S117">
        <v>2.7986900000000001</v>
      </c>
      <c r="T117" t="s">
        <v>4</v>
      </c>
      <c r="U117">
        <v>2798.6950000000002</v>
      </c>
      <c r="V117" t="s">
        <v>5</v>
      </c>
      <c r="W117" t="s">
        <v>6</v>
      </c>
      <c r="X117">
        <v>357.30938884</v>
      </c>
      <c r="AA117" t="s">
        <v>7</v>
      </c>
      <c r="AB117">
        <v>100</v>
      </c>
      <c r="AC117" t="s">
        <v>2</v>
      </c>
      <c r="AD117">
        <v>7.5074539999999995E-2</v>
      </c>
      <c r="AE117" t="s">
        <v>3</v>
      </c>
      <c r="AF117">
        <v>75.074539999999999</v>
      </c>
      <c r="AG117" t="s">
        <v>4</v>
      </c>
      <c r="AH117">
        <v>75074.536999999997</v>
      </c>
      <c r="AI117" t="s">
        <v>5</v>
      </c>
      <c r="AJ117" t="s">
        <v>6</v>
      </c>
      <c r="AK117">
        <v>13.32009547</v>
      </c>
      <c r="AM117" s="11">
        <f>K117/AK117</f>
        <v>13.823445293969803</v>
      </c>
      <c r="AO117" t="s">
        <v>7</v>
      </c>
      <c r="AP117">
        <v>100</v>
      </c>
      <c r="AQ117" t="s">
        <v>2</v>
      </c>
      <c r="AR117">
        <v>1.5156009999999999E-2</v>
      </c>
      <c r="AS117" t="s">
        <v>3</v>
      </c>
      <c r="AT117">
        <v>15.15601</v>
      </c>
      <c r="AU117" t="s">
        <v>4</v>
      </c>
      <c r="AV117">
        <v>15156.011</v>
      </c>
      <c r="AW117" t="s">
        <v>5</v>
      </c>
      <c r="AX117" t="s">
        <v>6</v>
      </c>
      <c r="AY117">
        <v>65.980421890000002</v>
      </c>
      <c r="BA117" s="11">
        <f>X117/AY117</f>
        <v>5.4153850279358977</v>
      </c>
    </row>
    <row r="119" spans="1:53" x14ac:dyDescent="0.3">
      <c r="A119" t="s">
        <v>34</v>
      </c>
      <c r="N119" t="s">
        <v>34</v>
      </c>
      <c r="AA119" t="s">
        <v>34</v>
      </c>
      <c r="AO119" t="s">
        <v>34</v>
      </c>
    </row>
    <row r="120" spans="1:53" x14ac:dyDescent="0.3">
      <c r="A120" t="s">
        <v>1</v>
      </c>
      <c r="B120">
        <v>1</v>
      </c>
      <c r="C120" t="s">
        <v>2</v>
      </c>
      <c r="D120">
        <v>0.17835699999999999</v>
      </c>
      <c r="E120" t="s">
        <v>3</v>
      </c>
      <c r="F120">
        <v>178.357</v>
      </c>
      <c r="G120" t="s">
        <v>4</v>
      </c>
      <c r="H120">
        <v>178357</v>
      </c>
      <c r="I120" t="s">
        <v>5</v>
      </c>
      <c r="J120" t="s">
        <v>6</v>
      </c>
      <c r="K120">
        <v>5.6067325600000002</v>
      </c>
      <c r="N120" t="s">
        <v>1</v>
      </c>
      <c r="O120">
        <v>1</v>
      </c>
      <c r="P120" t="s">
        <v>2</v>
      </c>
      <c r="Q120">
        <v>0.17848559999999999</v>
      </c>
      <c r="R120" t="s">
        <v>3</v>
      </c>
      <c r="S120">
        <v>178.48560000000001</v>
      </c>
      <c r="T120" t="s">
        <v>4</v>
      </c>
      <c r="U120">
        <v>178485.6</v>
      </c>
      <c r="V120" t="s">
        <v>5</v>
      </c>
      <c r="W120" t="s">
        <v>6</v>
      </c>
      <c r="X120">
        <v>5.6026928800000002</v>
      </c>
      <c r="AA120" t="s">
        <v>1</v>
      </c>
      <c r="AB120">
        <v>1</v>
      </c>
      <c r="AC120" t="s">
        <v>2</v>
      </c>
      <c r="AD120">
        <v>0.1821065</v>
      </c>
      <c r="AE120" t="s">
        <v>3</v>
      </c>
      <c r="AF120">
        <v>182.10650000000001</v>
      </c>
      <c r="AG120" t="s">
        <v>4</v>
      </c>
      <c r="AH120">
        <v>182106.5</v>
      </c>
      <c r="AI120" t="s">
        <v>5</v>
      </c>
      <c r="AJ120" t="s">
        <v>6</v>
      </c>
      <c r="AK120">
        <v>5.4912921800000003</v>
      </c>
      <c r="AM120" s="11">
        <f>K120/AK120</f>
        <v>1.0210224435735633</v>
      </c>
      <c r="AO120" t="s">
        <v>1</v>
      </c>
      <c r="AP120">
        <v>1</v>
      </c>
      <c r="AQ120" t="s">
        <v>2</v>
      </c>
      <c r="AR120">
        <v>0.18272579999999999</v>
      </c>
      <c r="AS120" t="s">
        <v>3</v>
      </c>
      <c r="AT120">
        <v>182.72579999999999</v>
      </c>
      <c r="AU120" t="s">
        <v>4</v>
      </c>
      <c r="AV120">
        <v>182725.8</v>
      </c>
      <c r="AW120" t="s">
        <v>5</v>
      </c>
      <c r="AX120" t="s">
        <v>6</v>
      </c>
      <c r="AY120">
        <v>5.4726809200000002</v>
      </c>
      <c r="BA120" s="11">
        <f>X120/AY120</f>
        <v>1.0237565394183441</v>
      </c>
    </row>
    <row r="121" spans="1:53" x14ac:dyDescent="0.3">
      <c r="A121" t="s">
        <v>7</v>
      </c>
      <c r="B121">
        <v>100</v>
      </c>
      <c r="C121" t="s">
        <v>2</v>
      </c>
      <c r="D121">
        <v>6.4167699999999996E-3</v>
      </c>
      <c r="E121" t="s">
        <v>3</v>
      </c>
      <c r="F121">
        <v>6.4167699999999996</v>
      </c>
      <c r="G121" t="s">
        <v>4</v>
      </c>
      <c r="H121">
        <v>6416.7730000000001</v>
      </c>
      <c r="I121" t="s">
        <v>5</v>
      </c>
      <c r="J121" t="s">
        <v>6</v>
      </c>
      <c r="K121">
        <v>155.84157332999999</v>
      </c>
      <c r="N121" t="s">
        <v>7</v>
      </c>
      <c r="O121">
        <v>100</v>
      </c>
      <c r="P121" t="s">
        <v>2</v>
      </c>
      <c r="Q121">
        <v>2.78824E-3</v>
      </c>
      <c r="R121" t="s">
        <v>3</v>
      </c>
      <c r="S121">
        <v>2.7882400000000001</v>
      </c>
      <c r="T121" t="s">
        <v>4</v>
      </c>
      <c r="U121">
        <v>2788.241</v>
      </c>
      <c r="V121" t="s">
        <v>5</v>
      </c>
      <c r="W121" t="s">
        <v>6</v>
      </c>
      <c r="X121">
        <v>358.64905508999999</v>
      </c>
      <c r="AA121" t="s">
        <v>7</v>
      </c>
      <c r="AB121">
        <v>100</v>
      </c>
      <c r="AC121" t="s">
        <v>2</v>
      </c>
      <c r="AD121">
        <v>3.6037899999999998E-2</v>
      </c>
      <c r="AE121" t="s">
        <v>3</v>
      </c>
      <c r="AF121">
        <v>36.0379</v>
      </c>
      <c r="AG121" t="s">
        <v>4</v>
      </c>
      <c r="AH121">
        <v>36037.896999999997</v>
      </c>
      <c r="AI121" t="s">
        <v>5</v>
      </c>
      <c r="AJ121" t="s">
        <v>6</v>
      </c>
      <c r="AK121">
        <v>27.748567019999999</v>
      </c>
      <c r="AM121" s="11">
        <f>K121/AK121</f>
        <v>5.6162025670614248</v>
      </c>
      <c r="AO121" t="s">
        <v>7</v>
      </c>
      <c r="AP121">
        <v>100</v>
      </c>
      <c r="AQ121" t="s">
        <v>2</v>
      </c>
      <c r="AR121">
        <v>1.5147330000000001E-2</v>
      </c>
      <c r="AS121" t="s">
        <v>3</v>
      </c>
      <c r="AT121">
        <v>15.14733</v>
      </c>
      <c r="AU121" t="s">
        <v>4</v>
      </c>
      <c r="AV121">
        <v>15147.334999999999</v>
      </c>
      <c r="AW121" t="s">
        <v>5</v>
      </c>
      <c r="AX121" t="s">
        <v>6</v>
      </c>
      <c r="AY121">
        <v>66.018213759999995</v>
      </c>
      <c r="BA121" s="11">
        <f>X121/AY121</f>
        <v>5.4325773852927703</v>
      </c>
    </row>
    <row r="123" spans="1:53" x14ac:dyDescent="0.3">
      <c r="A123" t="s">
        <v>35</v>
      </c>
      <c r="N123" t="s">
        <v>35</v>
      </c>
      <c r="AA123" t="s">
        <v>35</v>
      </c>
      <c r="AO123" t="s">
        <v>35</v>
      </c>
    </row>
    <row r="124" spans="1:53" x14ac:dyDescent="0.3">
      <c r="A124" t="s">
        <v>1</v>
      </c>
      <c r="B124">
        <v>1</v>
      </c>
      <c r="C124" t="s">
        <v>2</v>
      </c>
      <c r="D124">
        <v>1.02547E-2</v>
      </c>
      <c r="E124" t="s">
        <v>3</v>
      </c>
      <c r="F124">
        <v>10.2547</v>
      </c>
      <c r="G124" t="s">
        <v>4</v>
      </c>
      <c r="H124">
        <v>10254.700000000001</v>
      </c>
      <c r="I124" t="s">
        <v>5</v>
      </c>
      <c r="J124" t="s">
        <v>6</v>
      </c>
      <c r="K124">
        <v>97.516260840000001</v>
      </c>
      <c r="N124" t="s">
        <v>1</v>
      </c>
      <c r="O124">
        <v>1</v>
      </c>
      <c r="P124" t="s">
        <v>2</v>
      </c>
      <c r="Q124">
        <v>1.0109999999999999E-2</v>
      </c>
      <c r="R124" t="s">
        <v>3</v>
      </c>
      <c r="S124">
        <v>10.11</v>
      </c>
      <c r="T124" t="s">
        <v>4</v>
      </c>
      <c r="U124">
        <v>10110</v>
      </c>
      <c r="V124" t="s">
        <v>5</v>
      </c>
      <c r="W124" t="s">
        <v>6</v>
      </c>
      <c r="X124">
        <v>98.911968349999995</v>
      </c>
      <c r="AA124" t="s">
        <v>1</v>
      </c>
      <c r="AB124">
        <v>1</v>
      </c>
      <c r="AC124" t="s">
        <v>2</v>
      </c>
      <c r="AD124">
        <v>4.0503499999999998E-2</v>
      </c>
      <c r="AE124" t="s">
        <v>3</v>
      </c>
      <c r="AF124">
        <v>40.503500000000003</v>
      </c>
      <c r="AG124" t="s">
        <v>4</v>
      </c>
      <c r="AH124">
        <v>40503.5</v>
      </c>
      <c r="AI124" t="s">
        <v>5</v>
      </c>
      <c r="AJ124" t="s">
        <v>6</v>
      </c>
      <c r="AK124">
        <v>24.68922439</v>
      </c>
      <c r="AM124" s="11">
        <f>K124/AK124</f>
        <v>3.9497498706155185</v>
      </c>
      <c r="AO124" t="s">
        <v>1</v>
      </c>
      <c r="AP124">
        <v>1</v>
      </c>
      <c r="AQ124" t="s">
        <v>2</v>
      </c>
      <c r="AR124">
        <v>3.9161700000000001E-2</v>
      </c>
      <c r="AS124" t="s">
        <v>3</v>
      </c>
      <c r="AT124">
        <v>39.161700000000003</v>
      </c>
      <c r="AU124" t="s">
        <v>4</v>
      </c>
      <c r="AV124">
        <v>39161.699999999997</v>
      </c>
      <c r="AW124" t="s">
        <v>5</v>
      </c>
      <c r="AX124" t="s">
        <v>6</v>
      </c>
      <c r="AY124">
        <v>25.535152969999999</v>
      </c>
      <c r="BA124" s="11">
        <f>X124/AY124</f>
        <v>3.8735608306794491</v>
      </c>
    </row>
    <row r="125" spans="1:53" x14ac:dyDescent="0.3">
      <c r="A125" t="s">
        <v>7</v>
      </c>
      <c r="B125">
        <v>100</v>
      </c>
      <c r="C125" t="s">
        <v>2</v>
      </c>
      <c r="D125">
        <v>6.6566799999999999E-3</v>
      </c>
      <c r="E125" t="s">
        <v>3</v>
      </c>
      <c r="F125">
        <v>6.6566799999999997</v>
      </c>
      <c r="G125" t="s">
        <v>4</v>
      </c>
      <c r="H125">
        <v>6656.6769999999997</v>
      </c>
      <c r="I125" t="s">
        <v>5</v>
      </c>
      <c r="J125" t="s">
        <v>6</v>
      </c>
      <c r="K125">
        <v>150.22510481</v>
      </c>
      <c r="N125" t="s">
        <v>7</v>
      </c>
      <c r="O125">
        <v>100</v>
      </c>
      <c r="P125" t="s">
        <v>2</v>
      </c>
      <c r="Q125">
        <v>2.80613E-3</v>
      </c>
      <c r="R125" t="s">
        <v>3</v>
      </c>
      <c r="S125">
        <v>2.80613</v>
      </c>
      <c r="T125" t="s">
        <v>4</v>
      </c>
      <c r="U125">
        <v>2806.1329999999998</v>
      </c>
      <c r="V125" t="s">
        <v>5</v>
      </c>
      <c r="W125" t="s">
        <v>6</v>
      </c>
      <c r="X125">
        <v>356.36229644000002</v>
      </c>
      <c r="AA125" t="s">
        <v>7</v>
      </c>
      <c r="AB125">
        <v>100</v>
      </c>
      <c r="AC125" t="s">
        <v>2</v>
      </c>
      <c r="AD125">
        <v>3.6839669999999998E-2</v>
      </c>
      <c r="AE125" t="s">
        <v>3</v>
      </c>
      <c r="AF125">
        <v>36.839669999999998</v>
      </c>
      <c r="AG125" t="s">
        <v>4</v>
      </c>
      <c r="AH125">
        <v>36839.665000000001</v>
      </c>
      <c r="AI125" t="s">
        <v>5</v>
      </c>
      <c r="AJ125" t="s">
        <v>6</v>
      </c>
      <c r="AK125">
        <v>27.144655090000001</v>
      </c>
      <c r="AM125" s="11">
        <f>K125/AK125</f>
        <v>5.5342425354795699</v>
      </c>
      <c r="AO125" t="s">
        <v>7</v>
      </c>
      <c r="AP125">
        <v>100</v>
      </c>
      <c r="AQ125" t="s">
        <v>2</v>
      </c>
      <c r="AR125">
        <v>1.5157E-2</v>
      </c>
      <c r="AS125" t="s">
        <v>3</v>
      </c>
      <c r="AT125">
        <v>15.157</v>
      </c>
      <c r="AU125" t="s">
        <v>4</v>
      </c>
      <c r="AV125">
        <v>15157.004000000001</v>
      </c>
      <c r="AW125" t="s">
        <v>5</v>
      </c>
      <c r="AX125" t="s">
        <v>6</v>
      </c>
      <c r="AY125">
        <v>65.976099230000003</v>
      </c>
      <c r="BA125" s="11">
        <f>X125/AY125</f>
        <v>5.4013847529494203</v>
      </c>
    </row>
    <row r="127" spans="1:53" x14ac:dyDescent="0.3">
      <c r="A127" t="s">
        <v>36</v>
      </c>
      <c r="N127" t="s">
        <v>36</v>
      </c>
      <c r="AA127" t="s">
        <v>36</v>
      </c>
      <c r="AO127" t="s">
        <v>36</v>
      </c>
    </row>
    <row r="128" spans="1:53" x14ac:dyDescent="0.3">
      <c r="A128" t="s">
        <v>1</v>
      </c>
      <c r="B128">
        <v>1</v>
      </c>
      <c r="C128" t="s">
        <v>2</v>
      </c>
      <c r="D128">
        <v>0.1071373</v>
      </c>
      <c r="E128" t="s">
        <v>3</v>
      </c>
      <c r="F128">
        <v>107.1373</v>
      </c>
      <c r="G128" t="s">
        <v>4</v>
      </c>
      <c r="H128">
        <v>107137.3</v>
      </c>
      <c r="I128" t="s">
        <v>5</v>
      </c>
      <c r="J128" t="s">
        <v>6</v>
      </c>
      <c r="K128">
        <v>9.3338174499999997</v>
      </c>
      <c r="N128" t="s">
        <v>1</v>
      </c>
      <c r="O128">
        <v>1</v>
      </c>
      <c r="P128" t="s">
        <v>2</v>
      </c>
      <c r="Q128">
        <v>0.104514</v>
      </c>
      <c r="R128" t="s">
        <v>3</v>
      </c>
      <c r="S128">
        <v>104.514</v>
      </c>
      <c r="T128" t="s">
        <v>4</v>
      </c>
      <c r="U128">
        <v>104514</v>
      </c>
      <c r="V128" t="s">
        <v>5</v>
      </c>
      <c r="W128" t="s">
        <v>6</v>
      </c>
      <c r="X128">
        <v>9.5680961399999997</v>
      </c>
      <c r="AA128" t="s">
        <v>1</v>
      </c>
      <c r="AB128">
        <v>1</v>
      </c>
      <c r="AC128" t="s">
        <v>2</v>
      </c>
      <c r="AD128">
        <v>0.2049521</v>
      </c>
      <c r="AE128" t="s">
        <v>3</v>
      </c>
      <c r="AF128">
        <v>204.9521</v>
      </c>
      <c r="AG128" t="s">
        <v>4</v>
      </c>
      <c r="AH128">
        <v>204952.1</v>
      </c>
      <c r="AI128" t="s">
        <v>5</v>
      </c>
      <c r="AJ128" t="s">
        <v>6</v>
      </c>
      <c r="AK128">
        <v>4.8791888400000003</v>
      </c>
      <c r="AM128" s="11">
        <f>K128/AK128</f>
        <v>1.9129854892027502</v>
      </c>
      <c r="AO128" t="s">
        <v>1</v>
      </c>
      <c r="AP128">
        <v>1</v>
      </c>
      <c r="AQ128" t="s">
        <v>2</v>
      </c>
      <c r="AR128">
        <v>0.20685870000000001</v>
      </c>
      <c r="AS128" t="s">
        <v>3</v>
      </c>
      <c r="AT128">
        <v>206.8587</v>
      </c>
      <c r="AU128" t="s">
        <v>4</v>
      </c>
      <c r="AV128">
        <v>206858.7</v>
      </c>
      <c r="AW128" t="s">
        <v>5</v>
      </c>
      <c r="AX128" t="s">
        <v>6</v>
      </c>
      <c r="AY128">
        <v>4.8342177499999996</v>
      </c>
      <c r="BA128" s="11">
        <f>X128/AY128</f>
        <v>1.9792439304166636</v>
      </c>
    </row>
    <row r="129" spans="1:53" x14ac:dyDescent="0.3">
      <c r="A129" t="s">
        <v>7</v>
      </c>
      <c r="B129">
        <v>100</v>
      </c>
      <c r="C129" t="s">
        <v>2</v>
      </c>
      <c r="D129">
        <v>6.12299E-3</v>
      </c>
      <c r="E129" t="s">
        <v>3</v>
      </c>
      <c r="F129">
        <v>6.1229899999999997</v>
      </c>
      <c r="G129" t="s">
        <v>4</v>
      </c>
      <c r="H129">
        <v>6122.9870000000001</v>
      </c>
      <c r="I129" t="s">
        <v>5</v>
      </c>
      <c r="J129" t="s">
        <v>6</v>
      </c>
      <c r="K129">
        <v>163.31898140999999</v>
      </c>
      <c r="N129" t="s">
        <v>7</v>
      </c>
      <c r="O129">
        <v>100</v>
      </c>
      <c r="P129" t="s">
        <v>2</v>
      </c>
      <c r="Q129">
        <v>2.7776400000000001E-3</v>
      </c>
      <c r="R129" t="s">
        <v>3</v>
      </c>
      <c r="S129">
        <v>2.7776399999999999</v>
      </c>
      <c r="T129" t="s">
        <v>4</v>
      </c>
      <c r="U129">
        <v>2777.6390000000001</v>
      </c>
      <c r="V129" t="s">
        <v>5</v>
      </c>
      <c r="W129" t="s">
        <v>6</v>
      </c>
      <c r="X129">
        <v>360.01798650000001</v>
      </c>
      <c r="AA129" t="s">
        <v>7</v>
      </c>
      <c r="AB129">
        <v>100</v>
      </c>
      <c r="AC129" t="s">
        <v>2</v>
      </c>
      <c r="AD129">
        <v>4.9419150000000002E-2</v>
      </c>
      <c r="AE129" t="s">
        <v>3</v>
      </c>
      <c r="AF129">
        <v>49.419150000000002</v>
      </c>
      <c r="AG129" t="s">
        <v>4</v>
      </c>
      <c r="AH129">
        <v>49419.146999999997</v>
      </c>
      <c r="AI129" t="s">
        <v>5</v>
      </c>
      <c r="AJ129" t="s">
        <v>6</v>
      </c>
      <c r="AK129">
        <v>20.235072049999999</v>
      </c>
      <c r="AM129" s="11">
        <f>K129/AK129</f>
        <v>8.0710847486208976</v>
      </c>
      <c r="AO129" t="s">
        <v>7</v>
      </c>
      <c r="AP129">
        <v>100</v>
      </c>
      <c r="AQ129" t="s">
        <v>2</v>
      </c>
      <c r="AR129">
        <v>1.508778E-2</v>
      </c>
      <c r="AS129" t="s">
        <v>3</v>
      </c>
      <c r="AT129">
        <v>15.08778</v>
      </c>
      <c r="AU129" t="s">
        <v>4</v>
      </c>
      <c r="AV129">
        <v>15087.776</v>
      </c>
      <c r="AW129" t="s">
        <v>5</v>
      </c>
      <c r="AX129" t="s">
        <v>6</v>
      </c>
      <c r="AY129">
        <v>66.278820679999995</v>
      </c>
      <c r="BA129" s="11">
        <f>X129/AY129</f>
        <v>5.4318707364785297</v>
      </c>
    </row>
    <row r="131" spans="1:53" x14ac:dyDescent="0.3">
      <c r="A131" t="s">
        <v>37</v>
      </c>
      <c r="N131" t="s">
        <v>37</v>
      </c>
      <c r="AA131" t="s">
        <v>37</v>
      </c>
      <c r="AO131" t="s">
        <v>37</v>
      </c>
    </row>
    <row r="132" spans="1:53" x14ac:dyDescent="0.3">
      <c r="A132" t="s">
        <v>1</v>
      </c>
      <c r="B132">
        <v>1</v>
      </c>
      <c r="C132" t="s">
        <v>2</v>
      </c>
      <c r="D132">
        <v>8.8655999999999995E-3</v>
      </c>
      <c r="E132" t="s">
        <v>3</v>
      </c>
      <c r="F132">
        <v>8.8656000000000006</v>
      </c>
      <c r="G132" t="s">
        <v>4</v>
      </c>
      <c r="H132">
        <v>8865.6</v>
      </c>
      <c r="I132" t="s">
        <v>5</v>
      </c>
      <c r="J132" t="s">
        <v>6</v>
      </c>
      <c r="K132">
        <v>112.79552427</v>
      </c>
      <c r="N132" t="s">
        <v>1</v>
      </c>
      <c r="O132">
        <v>1</v>
      </c>
      <c r="P132" t="s">
        <v>2</v>
      </c>
      <c r="Q132">
        <v>8.5065000000000002E-3</v>
      </c>
      <c r="R132" t="s">
        <v>3</v>
      </c>
      <c r="S132">
        <v>8.5065000000000008</v>
      </c>
      <c r="T132" t="s">
        <v>4</v>
      </c>
      <c r="U132">
        <v>8506.5</v>
      </c>
      <c r="V132" t="s">
        <v>5</v>
      </c>
      <c r="W132" t="s">
        <v>6</v>
      </c>
      <c r="X132">
        <v>117.55716217</v>
      </c>
      <c r="AA132" t="s">
        <v>1</v>
      </c>
      <c r="AB132">
        <v>1</v>
      </c>
      <c r="AC132" t="s">
        <v>2</v>
      </c>
      <c r="AD132">
        <v>5.3829000000000002E-2</v>
      </c>
      <c r="AE132" t="s">
        <v>3</v>
      </c>
      <c r="AF132">
        <v>53.829000000000001</v>
      </c>
      <c r="AG132" t="s">
        <v>4</v>
      </c>
      <c r="AH132">
        <v>53829</v>
      </c>
      <c r="AI132" t="s">
        <v>5</v>
      </c>
      <c r="AJ132" t="s">
        <v>6</v>
      </c>
      <c r="AK132">
        <v>18.577346779999999</v>
      </c>
      <c r="AM132" s="11">
        <f>K132/AK132</f>
        <v>6.071670277018967</v>
      </c>
      <c r="AO132" t="s">
        <v>1</v>
      </c>
      <c r="AP132">
        <v>1</v>
      </c>
      <c r="AQ132" t="s">
        <v>2</v>
      </c>
      <c r="AR132">
        <v>5.4183599999999998E-2</v>
      </c>
      <c r="AS132" t="s">
        <v>3</v>
      </c>
      <c r="AT132">
        <v>54.183599999999998</v>
      </c>
      <c r="AU132" t="s">
        <v>4</v>
      </c>
      <c r="AV132">
        <v>54183.6</v>
      </c>
      <c r="AW132" t="s">
        <v>5</v>
      </c>
      <c r="AX132" t="s">
        <v>6</v>
      </c>
      <c r="AY132">
        <v>18.455768899999999</v>
      </c>
      <c r="BA132" s="11">
        <f>X132/AY132</f>
        <v>6.3696702536191818</v>
      </c>
    </row>
    <row r="133" spans="1:53" x14ac:dyDescent="0.3">
      <c r="A133" t="s">
        <v>7</v>
      </c>
      <c r="B133">
        <v>100</v>
      </c>
      <c r="C133" t="s">
        <v>2</v>
      </c>
      <c r="D133">
        <v>6.7996599999999999E-3</v>
      </c>
      <c r="E133" t="s">
        <v>3</v>
      </c>
      <c r="F133">
        <v>6.7996600000000003</v>
      </c>
      <c r="G133" t="s">
        <v>4</v>
      </c>
      <c r="H133">
        <v>6799.6589999999997</v>
      </c>
      <c r="I133" t="s">
        <v>5</v>
      </c>
      <c r="J133" t="s">
        <v>6</v>
      </c>
      <c r="K133">
        <v>147.06619846999999</v>
      </c>
      <c r="N133" t="s">
        <v>7</v>
      </c>
      <c r="O133">
        <v>100</v>
      </c>
      <c r="P133" t="s">
        <v>2</v>
      </c>
      <c r="Q133">
        <v>2.8019999999999998E-3</v>
      </c>
      <c r="R133" t="s">
        <v>3</v>
      </c>
      <c r="S133">
        <v>2.802</v>
      </c>
      <c r="T133" t="s">
        <v>4</v>
      </c>
      <c r="U133">
        <v>2802</v>
      </c>
      <c r="V133" t="s">
        <v>5</v>
      </c>
      <c r="W133" t="s">
        <v>6</v>
      </c>
      <c r="X133">
        <v>356.88793719</v>
      </c>
      <c r="AA133" t="s">
        <v>7</v>
      </c>
      <c r="AB133">
        <v>100</v>
      </c>
      <c r="AC133" t="s">
        <v>2</v>
      </c>
      <c r="AD133">
        <v>5.0509720000000001E-2</v>
      </c>
      <c r="AE133" t="s">
        <v>3</v>
      </c>
      <c r="AF133">
        <v>50.509720000000002</v>
      </c>
      <c r="AG133" t="s">
        <v>4</v>
      </c>
      <c r="AH133">
        <v>50509.720999999998</v>
      </c>
      <c r="AI133" t="s">
        <v>5</v>
      </c>
      <c r="AJ133" t="s">
        <v>6</v>
      </c>
      <c r="AK133">
        <v>19.79816915</v>
      </c>
      <c r="AM133" s="11">
        <f>K133/AK133</f>
        <v>7.4282726526760676</v>
      </c>
      <c r="AO133" t="s">
        <v>7</v>
      </c>
      <c r="AP133">
        <v>100</v>
      </c>
      <c r="AQ133" t="s">
        <v>2</v>
      </c>
      <c r="AR133">
        <v>1.5108979999999999E-2</v>
      </c>
      <c r="AS133" t="s">
        <v>3</v>
      </c>
      <c r="AT133">
        <v>15.108980000000001</v>
      </c>
      <c r="AU133" t="s">
        <v>4</v>
      </c>
      <c r="AV133">
        <v>15108.976000000001</v>
      </c>
      <c r="AW133" t="s">
        <v>5</v>
      </c>
      <c r="AX133" t="s">
        <v>6</v>
      </c>
      <c r="AY133">
        <v>66.185822259999995</v>
      </c>
      <c r="BA133" s="11">
        <f>X133/AY133</f>
        <v>5.3922112773340656</v>
      </c>
    </row>
    <row r="135" spans="1:53" x14ac:dyDescent="0.3">
      <c r="A135" t="s">
        <v>34</v>
      </c>
      <c r="N135" t="s">
        <v>34</v>
      </c>
      <c r="AA135" t="s">
        <v>34</v>
      </c>
      <c r="AO135" t="s">
        <v>34</v>
      </c>
    </row>
    <row r="136" spans="1:53" x14ac:dyDescent="0.3">
      <c r="A136" t="s">
        <v>1</v>
      </c>
      <c r="B136">
        <v>1</v>
      </c>
      <c r="C136" t="s">
        <v>2</v>
      </c>
      <c r="D136">
        <v>0.1711163</v>
      </c>
      <c r="E136" t="s">
        <v>3</v>
      </c>
      <c r="F136">
        <v>171.1163</v>
      </c>
      <c r="G136" t="s">
        <v>4</v>
      </c>
      <c r="H136">
        <v>171116.3</v>
      </c>
      <c r="I136" t="s">
        <v>5</v>
      </c>
      <c r="J136" t="s">
        <v>6</v>
      </c>
      <c r="K136">
        <v>5.8439786299999996</v>
      </c>
      <c r="N136" t="s">
        <v>1</v>
      </c>
      <c r="O136">
        <v>1</v>
      </c>
      <c r="P136" t="s">
        <v>2</v>
      </c>
      <c r="Q136">
        <v>0.17707310000000001</v>
      </c>
      <c r="R136" t="s">
        <v>3</v>
      </c>
      <c r="S136">
        <v>177.07310000000001</v>
      </c>
      <c r="T136" t="s">
        <v>4</v>
      </c>
      <c r="U136">
        <v>177073.1</v>
      </c>
      <c r="V136" t="s">
        <v>5</v>
      </c>
      <c r="W136" t="s">
        <v>6</v>
      </c>
      <c r="X136">
        <v>5.6473851799999997</v>
      </c>
      <c r="AA136" t="s">
        <v>1</v>
      </c>
      <c r="AB136">
        <v>1</v>
      </c>
      <c r="AC136" t="s">
        <v>2</v>
      </c>
      <c r="AD136">
        <v>0.17933160000000001</v>
      </c>
      <c r="AE136" t="s">
        <v>3</v>
      </c>
      <c r="AF136">
        <v>179.33160000000001</v>
      </c>
      <c r="AG136" t="s">
        <v>4</v>
      </c>
      <c r="AH136">
        <v>179331.6</v>
      </c>
      <c r="AI136" t="s">
        <v>5</v>
      </c>
      <c r="AJ136" t="s">
        <v>6</v>
      </c>
      <c r="AK136">
        <v>5.5762620800000002</v>
      </c>
      <c r="AM136" s="11">
        <f>K136/AK136</f>
        <v>1.0480100372183367</v>
      </c>
      <c r="AO136" t="s">
        <v>1</v>
      </c>
      <c r="AP136">
        <v>1</v>
      </c>
      <c r="AQ136" t="s">
        <v>2</v>
      </c>
      <c r="AR136">
        <v>0.18287719999999999</v>
      </c>
      <c r="AS136" t="s">
        <v>3</v>
      </c>
      <c r="AT136">
        <v>182.87719999999999</v>
      </c>
      <c r="AU136" t="s">
        <v>4</v>
      </c>
      <c r="AV136">
        <v>182877.2</v>
      </c>
      <c r="AW136" t="s">
        <v>5</v>
      </c>
      <c r="AX136" t="s">
        <v>6</v>
      </c>
      <c r="AY136">
        <v>5.4681502100000001</v>
      </c>
      <c r="BA136" s="11">
        <f>X136/AY136</f>
        <v>1.0327779894693125</v>
      </c>
    </row>
    <row r="137" spans="1:53" x14ac:dyDescent="0.3">
      <c r="A137" t="s">
        <v>7</v>
      </c>
      <c r="B137">
        <v>100</v>
      </c>
      <c r="C137" t="s">
        <v>2</v>
      </c>
      <c r="D137">
        <v>6.3940100000000003E-3</v>
      </c>
      <c r="E137" t="s">
        <v>3</v>
      </c>
      <c r="F137">
        <v>6.3940099999999997</v>
      </c>
      <c r="G137" t="s">
        <v>4</v>
      </c>
      <c r="H137">
        <v>6394.0079999999998</v>
      </c>
      <c r="I137" t="s">
        <v>5</v>
      </c>
      <c r="J137" t="s">
        <v>6</v>
      </c>
      <c r="K137">
        <v>156.39642615</v>
      </c>
      <c r="N137" t="s">
        <v>7</v>
      </c>
      <c r="O137">
        <v>100</v>
      </c>
      <c r="P137" t="s">
        <v>2</v>
      </c>
      <c r="Q137">
        <v>2.77225E-3</v>
      </c>
      <c r="R137" t="s">
        <v>3</v>
      </c>
      <c r="S137">
        <v>2.7722500000000001</v>
      </c>
      <c r="T137" t="s">
        <v>4</v>
      </c>
      <c r="U137">
        <v>2772.2530000000002</v>
      </c>
      <c r="V137" t="s">
        <v>5</v>
      </c>
      <c r="W137" t="s">
        <v>6</v>
      </c>
      <c r="X137">
        <v>360.71743813000001</v>
      </c>
      <c r="AA137" t="s">
        <v>7</v>
      </c>
      <c r="AB137">
        <v>100</v>
      </c>
      <c r="AC137" t="s">
        <v>2</v>
      </c>
      <c r="AD137">
        <v>3.6146400000000002E-2</v>
      </c>
      <c r="AE137" t="s">
        <v>3</v>
      </c>
      <c r="AF137">
        <v>36.1464</v>
      </c>
      <c r="AG137" t="s">
        <v>4</v>
      </c>
      <c r="AH137">
        <v>36146.400999999998</v>
      </c>
      <c r="AI137" t="s">
        <v>5</v>
      </c>
      <c r="AJ137" t="s">
        <v>6</v>
      </c>
      <c r="AK137">
        <v>27.665271570000002</v>
      </c>
      <c r="AM137" s="11">
        <f>K137/AK137</f>
        <v>5.6531679349063406</v>
      </c>
      <c r="AO137" t="s">
        <v>7</v>
      </c>
      <c r="AP137">
        <v>100</v>
      </c>
      <c r="AQ137" t="s">
        <v>2</v>
      </c>
      <c r="AR137">
        <v>1.5126229999999999E-2</v>
      </c>
      <c r="AS137" t="s">
        <v>3</v>
      </c>
      <c r="AT137">
        <v>15.12623</v>
      </c>
      <c r="AU137" t="s">
        <v>4</v>
      </c>
      <c r="AV137">
        <v>15126.228999999999</v>
      </c>
      <c r="AW137" t="s">
        <v>5</v>
      </c>
      <c r="AX137" t="s">
        <v>6</v>
      </c>
      <c r="AY137">
        <v>66.110330610000005</v>
      </c>
      <c r="BA137" s="11">
        <f>X137/AY137</f>
        <v>5.4562945730517498</v>
      </c>
    </row>
    <row r="139" spans="1:53" x14ac:dyDescent="0.3">
      <c r="A139" t="s">
        <v>35</v>
      </c>
      <c r="N139" t="s">
        <v>35</v>
      </c>
      <c r="AA139" t="s">
        <v>35</v>
      </c>
      <c r="AO139" t="s">
        <v>35</v>
      </c>
    </row>
    <row r="140" spans="1:53" x14ac:dyDescent="0.3">
      <c r="A140" t="s">
        <v>1</v>
      </c>
      <c r="B140">
        <v>1</v>
      </c>
      <c r="C140" t="s">
        <v>2</v>
      </c>
      <c r="D140">
        <v>1.0023600000000001E-2</v>
      </c>
      <c r="E140" t="s">
        <v>3</v>
      </c>
      <c r="F140">
        <v>10.0236</v>
      </c>
      <c r="G140" t="s">
        <v>4</v>
      </c>
      <c r="H140">
        <v>10023.6</v>
      </c>
      <c r="I140" t="s">
        <v>5</v>
      </c>
      <c r="J140" t="s">
        <v>6</v>
      </c>
      <c r="K140">
        <v>99.764555650000005</v>
      </c>
      <c r="N140" t="s">
        <v>1</v>
      </c>
      <c r="O140">
        <v>1</v>
      </c>
      <c r="P140" t="s">
        <v>2</v>
      </c>
      <c r="Q140">
        <v>9.9127E-3</v>
      </c>
      <c r="R140" t="s">
        <v>3</v>
      </c>
      <c r="S140">
        <v>9.9126999999999992</v>
      </c>
      <c r="T140" t="s">
        <v>4</v>
      </c>
      <c r="U140">
        <v>9912.7000000000007</v>
      </c>
      <c r="V140" t="s">
        <v>5</v>
      </c>
      <c r="W140" t="s">
        <v>6</v>
      </c>
      <c r="X140">
        <v>100.88068841</v>
      </c>
      <c r="AA140" t="s">
        <v>1</v>
      </c>
      <c r="AB140">
        <v>1</v>
      </c>
      <c r="AC140" t="s">
        <v>2</v>
      </c>
      <c r="AD140">
        <v>4.0214300000000001E-2</v>
      </c>
      <c r="AE140" t="s">
        <v>3</v>
      </c>
      <c r="AF140">
        <v>40.214300000000001</v>
      </c>
      <c r="AG140" t="s">
        <v>4</v>
      </c>
      <c r="AH140">
        <v>40214.300000000003</v>
      </c>
      <c r="AI140" t="s">
        <v>5</v>
      </c>
      <c r="AJ140" t="s">
        <v>6</v>
      </c>
      <c r="AK140">
        <v>24.866776250000001</v>
      </c>
      <c r="AM140" s="11">
        <f>K140/AK140</f>
        <v>4.0119617696724967</v>
      </c>
      <c r="AO140" t="s">
        <v>1</v>
      </c>
      <c r="AP140">
        <v>1</v>
      </c>
      <c r="AQ140" t="s">
        <v>2</v>
      </c>
      <c r="AR140">
        <v>3.9133800000000003E-2</v>
      </c>
      <c r="AS140" t="s">
        <v>3</v>
      </c>
      <c r="AT140">
        <v>39.133800000000001</v>
      </c>
      <c r="AU140" t="s">
        <v>4</v>
      </c>
      <c r="AV140">
        <v>39133.800000000003</v>
      </c>
      <c r="AW140" t="s">
        <v>5</v>
      </c>
      <c r="AX140" t="s">
        <v>6</v>
      </c>
      <c r="AY140">
        <v>25.55335797</v>
      </c>
      <c r="BA140" s="11">
        <f>X140/AY140</f>
        <v>3.9478446836003056</v>
      </c>
    </row>
    <row r="141" spans="1:53" x14ac:dyDescent="0.3">
      <c r="A141" t="s">
        <v>7</v>
      </c>
      <c r="B141">
        <v>100</v>
      </c>
      <c r="C141" t="s">
        <v>2</v>
      </c>
      <c r="D141">
        <v>6.66105E-3</v>
      </c>
      <c r="E141" t="s">
        <v>3</v>
      </c>
      <c r="F141">
        <v>6.6610500000000004</v>
      </c>
      <c r="G141" t="s">
        <v>4</v>
      </c>
      <c r="H141">
        <v>6661.0510000000004</v>
      </c>
      <c r="I141" t="s">
        <v>5</v>
      </c>
      <c r="J141" t="s">
        <v>6</v>
      </c>
      <c r="K141">
        <v>150.12645902</v>
      </c>
      <c r="N141" t="s">
        <v>7</v>
      </c>
      <c r="O141">
        <v>100</v>
      </c>
      <c r="P141" t="s">
        <v>2</v>
      </c>
      <c r="Q141">
        <v>2.78912E-3</v>
      </c>
      <c r="R141" t="s">
        <v>3</v>
      </c>
      <c r="S141">
        <v>2.78912</v>
      </c>
      <c r="T141" t="s">
        <v>4</v>
      </c>
      <c r="U141">
        <v>2789.125</v>
      </c>
      <c r="V141" t="s">
        <v>5</v>
      </c>
      <c r="W141" t="s">
        <v>6</v>
      </c>
      <c r="X141">
        <v>358.53538295999999</v>
      </c>
      <c r="AA141" t="s">
        <v>7</v>
      </c>
      <c r="AB141">
        <v>100</v>
      </c>
      <c r="AC141" t="s">
        <v>2</v>
      </c>
      <c r="AD141">
        <v>3.6761059999999998E-2</v>
      </c>
      <c r="AE141" t="s">
        <v>3</v>
      </c>
      <c r="AF141">
        <v>36.761060000000001</v>
      </c>
      <c r="AG141" t="s">
        <v>4</v>
      </c>
      <c r="AH141">
        <v>36761.055999999997</v>
      </c>
      <c r="AI141" t="s">
        <v>5</v>
      </c>
      <c r="AJ141" t="s">
        <v>6</v>
      </c>
      <c r="AK141">
        <v>27.2027006</v>
      </c>
      <c r="AM141" s="11">
        <f>K141/AK141</f>
        <v>5.518807166520812</v>
      </c>
      <c r="AO141" t="s">
        <v>7</v>
      </c>
      <c r="AP141">
        <v>100</v>
      </c>
      <c r="AQ141" t="s">
        <v>2</v>
      </c>
      <c r="AR141">
        <v>1.5137980000000001E-2</v>
      </c>
      <c r="AS141" t="s">
        <v>3</v>
      </c>
      <c r="AT141">
        <v>15.137980000000001</v>
      </c>
      <c r="AU141" t="s">
        <v>4</v>
      </c>
      <c r="AV141">
        <v>15137.977000000001</v>
      </c>
      <c r="AW141" t="s">
        <v>5</v>
      </c>
      <c r="AX141" t="s">
        <v>6</v>
      </c>
      <c r="AY141">
        <v>66.059024930000007</v>
      </c>
      <c r="BA141" s="11">
        <f>X141/AY141</f>
        <v>5.4275003807568307</v>
      </c>
    </row>
    <row r="143" spans="1:53" x14ac:dyDescent="0.3">
      <c r="A143" t="s">
        <v>38</v>
      </c>
      <c r="N143" t="s">
        <v>38</v>
      </c>
      <c r="AA143" t="s">
        <v>38</v>
      </c>
      <c r="AO143" t="s">
        <v>38</v>
      </c>
    </row>
    <row r="144" spans="1:53" x14ac:dyDescent="0.3">
      <c r="A144" t="s">
        <v>1</v>
      </c>
      <c r="B144">
        <v>1</v>
      </c>
      <c r="C144" t="s">
        <v>2</v>
      </c>
      <c r="D144">
        <v>0.1062014</v>
      </c>
      <c r="E144" t="s">
        <v>3</v>
      </c>
      <c r="F144">
        <v>106.20140000000001</v>
      </c>
      <c r="G144" t="s">
        <v>4</v>
      </c>
      <c r="H144">
        <v>106201.4</v>
      </c>
      <c r="I144" t="s">
        <v>5</v>
      </c>
      <c r="J144" t="s">
        <v>6</v>
      </c>
      <c r="K144">
        <v>9.4160717300000005</v>
      </c>
      <c r="N144" t="s">
        <v>1</v>
      </c>
      <c r="O144">
        <v>1</v>
      </c>
      <c r="P144" t="s">
        <v>2</v>
      </c>
      <c r="Q144">
        <v>0.1058847</v>
      </c>
      <c r="R144" t="s">
        <v>3</v>
      </c>
      <c r="S144">
        <v>105.8847</v>
      </c>
      <c r="T144" t="s">
        <v>4</v>
      </c>
      <c r="U144">
        <v>105884.7</v>
      </c>
      <c r="V144" t="s">
        <v>5</v>
      </c>
      <c r="W144" t="s">
        <v>6</v>
      </c>
      <c r="X144">
        <v>9.4442351000000002</v>
      </c>
      <c r="AA144" t="s">
        <v>1</v>
      </c>
      <c r="AB144">
        <v>1</v>
      </c>
      <c r="AC144" t="s">
        <v>2</v>
      </c>
      <c r="AD144">
        <v>0.2100793</v>
      </c>
      <c r="AE144" t="s">
        <v>3</v>
      </c>
      <c r="AF144">
        <v>210.07929999999999</v>
      </c>
      <c r="AG144" t="s">
        <v>4</v>
      </c>
      <c r="AH144">
        <v>210079.3</v>
      </c>
      <c r="AI144" t="s">
        <v>5</v>
      </c>
      <c r="AJ144" t="s">
        <v>6</v>
      </c>
      <c r="AK144">
        <v>4.7601072499999999</v>
      </c>
      <c r="AM144" s="11">
        <f>K144/AK144</f>
        <v>1.9781217597565686</v>
      </c>
      <c r="AO144" t="s">
        <v>1</v>
      </c>
      <c r="AP144">
        <v>1</v>
      </c>
      <c r="AQ144" t="s">
        <v>2</v>
      </c>
      <c r="AR144">
        <v>0.21268619999999999</v>
      </c>
      <c r="AS144" t="s">
        <v>3</v>
      </c>
      <c r="AT144">
        <v>212.68620000000001</v>
      </c>
      <c r="AU144" t="s">
        <v>4</v>
      </c>
      <c r="AV144">
        <v>212686.2</v>
      </c>
      <c r="AW144" t="s">
        <v>5</v>
      </c>
      <c r="AX144" t="s">
        <v>6</v>
      </c>
      <c r="AY144">
        <v>4.7017625000000001</v>
      </c>
      <c r="BA144" s="11">
        <f>X144/AY144</f>
        <v>2.0086584764755768</v>
      </c>
    </row>
    <row r="145" spans="1:53" x14ac:dyDescent="0.3">
      <c r="A145" t="s">
        <v>7</v>
      </c>
      <c r="B145">
        <v>100</v>
      </c>
      <c r="C145" t="s">
        <v>2</v>
      </c>
      <c r="D145">
        <v>6.1113299999999999E-3</v>
      </c>
      <c r="E145" t="s">
        <v>3</v>
      </c>
      <c r="F145">
        <v>6.1113299999999997</v>
      </c>
      <c r="G145" t="s">
        <v>4</v>
      </c>
      <c r="H145">
        <v>6111.3339999999998</v>
      </c>
      <c r="I145" t="s">
        <v>5</v>
      </c>
      <c r="J145" t="s">
        <v>6</v>
      </c>
      <c r="K145">
        <v>163.63039559000001</v>
      </c>
      <c r="N145" t="s">
        <v>7</v>
      </c>
      <c r="O145">
        <v>100</v>
      </c>
      <c r="P145" t="s">
        <v>2</v>
      </c>
      <c r="Q145">
        <v>2.7521199999999998E-3</v>
      </c>
      <c r="R145" t="s">
        <v>3</v>
      </c>
      <c r="S145">
        <v>2.7521200000000001</v>
      </c>
      <c r="T145" t="s">
        <v>4</v>
      </c>
      <c r="U145">
        <v>2752.1210000000001</v>
      </c>
      <c r="V145" t="s">
        <v>5</v>
      </c>
      <c r="W145" t="s">
        <v>6</v>
      </c>
      <c r="X145">
        <v>363.35611697000002</v>
      </c>
      <c r="AA145" t="s">
        <v>7</v>
      </c>
      <c r="AB145">
        <v>100</v>
      </c>
      <c r="AC145" t="s">
        <v>2</v>
      </c>
      <c r="AD145">
        <v>4.9612200000000002E-2</v>
      </c>
      <c r="AE145" t="s">
        <v>3</v>
      </c>
      <c r="AF145">
        <v>49.612200000000001</v>
      </c>
      <c r="AG145" t="s">
        <v>4</v>
      </c>
      <c r="AH145">
        <v>49612.203999999998</v>
      </c>
      <c r="AI145" t="s">
        <v>5</v>
      </c>
      <c r="AJ145" t="s">
        <v>6</v>
      </c>
      <c r="AK145">
        <v>20.15633089</v>
      </c>
      <c r="AM145" s="11">
        <f>K145/AK145</f>
        <v>8.118064566561598</v>
      </c>
      <c r="AO145" t="s">
        <v>7</v>
      </c>
      <c r="AP145">
        <v>100</v>
      </c>
      <c r="AQ145" t="s">
        <v>2</v>
      </c>
      <c r="AR145">
        <v>1.5068969999999999E-2</v>
      </c>
      <c r="AS145" t="s">
        <v>3</v>
      </c>
      <c r="AT145">
        <v>15.06897</v>
      </c>
      <c r="AU145" t="s">
        <v>4</v>
      </c>
      <c r="AV145">
        <v>15068.97</v>
      </c>
      <c r="AW145" t="s">
        <v>5</v>
      </c>
      <c r="AX145" t="s">
        <v>6</v>
      </c>
      <c r="AY145">
        <v>66.361536319999999</v>
      </c>
      <c r="BA145" s="11">
        <f>X145/AY145</f>
        <v>5.4754024261564895</v>
      </c>
    </row>
    <row r="147" spans="1:53" x14ac:dyDescent="0.3">
      <c r="A147" t="s">
        <v>39</v>
      </c>
      <c r="N147" t="s">
        <v>39</v>
      </c>
      <c r="AA147" t="s">
        <v>39</v>
      </c>
      <c r="AO147" t="s">
        <v>39</v>
      </c>
    </row>
    <row r="148" spans="1:53" x14ac:dyDescent="0.3">
      <c r="A148" t="s">
        <v>1</v>
      </c>
      <c r="B148">
        <v>1</v>
      </c>
      <c r="C148" t="s">
        <v>2</v>
      </c>
      <c r="D148">
        <v>7.8075000000000002E-3</v>
      </c>
      <c r="E148" t="s">
        <v>3</v>
      </c>
      <c r="F148">
        <v>7.8075000000000001</v>
      </c>
      <c r="G148" t="s">
        <v>4</v>
      </c>
      <c r="H148">
        <v>7807.5</v>
      </c>
      <c r="I148" t="s">
        <v>5</v>
      </c>
      <c r="J148" t="s">
        <v>6</v>
      </c>
      <c r="K148">
        <v>128.08197246</v>
      </c>
      <c r="N148" t="s">
        <v>1</v>
      </c>
      <c r="O148">
        <v>1</v>
      </c>
      <c r="P148" t="s">
        <v>2</v>
      </c>
      <c r="Q148">
        <v>7.5018999999999997E-3</v>
      </c>
      <c r="R148" t="s">
        <v>3</v>
      </c>
      <c r="S148">
        <v>7.5019</v>
      </c>
      <c r="T148" t="s">
        <v>4</v>
      </c>
      <c r="U148">
        <v>7501.9</v>
      </c>
      <c r="V148" t="s">
        <v>5</v>
      </c>
      <c r="W148" t="s">
        <v>6</v>
      </c>
      <c r="X148">
        <v>133.29956411000001</v>
      </c>
      <c r="AA148" t="s">
        <v>1</v>
      </c>
      <c r="AB148">
        <v>1</v>
      </c>
      <c r="AC148" t="s">
        <v>2</v>
      </c>
      <c r="AD148">
        <v>5.5162700000000002E-2</v>
      </c>
      <c r="AE148" t="s">
        <v>3</v>
      </c>
      <c r="AF148">
        <v>55.162700000000001</v>
      </c>
      <c r="AG148" t="s">
        <v>4</v>
      </c>
      <c r="AH148">
        <v>55162.7</v>
      </c>
      <c r="AI148" t="s">
        <v>5</v>
      </c>
      <c r="AJ148" t="s">
        <v>6</v>
      </c>
      <c r="AK148">
        <v>18.128191690000001</v>
      </c>
      <c r="AM148" s="11">
        <f>K148/AK148</f>
        <v>7.065347424070624</v>
      </c>
      <c r="AO148" t="s">
        <v>1</v>
      </c>
      <c r="AP148">
        <v>1</v>
      </c>
      <c r="AQ148" t="s">
        <v>2</v>
      </c>
      <c r="AR148">
        <v>5.5015599999999998E-2</v>
      </c>
      <c r="AS148" t="s">
        <v>3</v>
      </c>
      <c r="AT148">
        <v>55.015599999999999</v>
      </c>
      <c r="AU148" t="s">
        <v>4</v>
      </c>
      <c r="AV148">
        <v>55015.6</v>
      </c>
      <c r="AW148" t="s">
        <v>5</v>
      </c>
      <c r="AX148" t="s">
        <v>6</v>
      </c>
      <c r="AY148">
        <v>18.176662619999998</v>
      </c>
      <c r="BA148" s="11">
        <f>X148/AY148</f>
        <v>7.333555498979714</v>
      </c>
    </row>
    <row r="149" spans="1:53" x14ac:dyDescent="0.3">
      <c r="A149" t="s">
        <v>7</v>
      </c>
      <c r="B149">
        <v>100</v>
      </c>
      <c r="C149" t="s">
        <v>2</v>
      </c>
      <c r="D149">
        <v>6.8141699999999996E-3</v>
      </c>
      <c r="E149" t="s">
        <v>3</v>
      </c>
      <c r="F149">
        <v>6.8141699999999998</v>
      </c>
      <c r="G149" t="s">
        <v>4</v>
      </c>
      <c r="H149">
        <v>6814.174</v>
      </c>
      <c r="I149" t="s">
        <v>5</v>
      </c>
      <c r="J149" t="s">
        <v>6</v>
      </c>
      <c r="K149">
        <v>146.75292999999999</v>
      </c>
      <c r="N149" t="s">
        <v>7</v>
      </c>
      <c r="O149">
        <v>100</v>
      </c>
      <c r="P149" t="s">
        <v>2</v>
      </c>
      <c r="Q149">
        <v>2.7723100000000001E-3</v>
      </c>
      <c r="R149" t="s">
        <v>3</v>
      </c>
      <c r="S149">
        <v>2.7723100000000001</v>
      </c>
      <c r="T149" t="s">
        <v>4</v>
      </c>
      <c r="U149">
        <v>2772.306</v>
      </c>
      <c r="V149" t="s">
        <v>5</v>
      </c>
      <c r="W149" t="s">
        <v>6</v>
      </c>
      <c r="X149">
        <v>360.71054205000002</v>
      </c>
      <c r="AA149" t="s">
        <v>7</v>
      </c>
      <c r="AB149">
        <v>100</v>
      </c>
      <c r="AC149" t="s">
        <v>2</v>
      </c>
      <c r="AD149">
        <v>5.0551400000000003E-2</v>
      </c>
      <c r="AE149" t="s">
        <v>3</v>
      </c>
      <c r="AF149">
        <v>50.551400000000001</v>
      </c>
      <c r="AG149" t="s">
        <v>4</v>
      </c>
      <c r="AH149">
        <v>50551.394999999997</v>
      </c>
      <c r="AI149" t="s">
        <v>5</v>
      </c>
      <c r="AJ149" t="s">
        <v>6</v>
      </c>
      <c r="AK149">
        <v>19.781847760000002</v>
      </c>
      <c r="AM149" s="11">
        <f>K149/AK149</f>
        <v>7.4185653322407319</v>
      </c>
      <c r="AO149" t="s">
        <v>7</v>
      </c>
      <c r="AP149">
        <v>100</v>
      </c>
      <c r="AQ149" t="s">
        <v>2</v>
      </c>
      <c r="AR149">
        <v>1.51188E-2</v>
      </c>
      <c r="AS149" t="s">
        <v>3</v>
      </c>
      <c r="AT149">
        <v>15.1188</v>
      </c>
      <c r="AU149" t="s">
        <v>4</v>
      </c>
      <c r="AV149">
        <v>15118.798000000001</v>
      </c>
      <c r="AW149" t="s">
        <v>5</v>
      </c>
      <c r="AX149" t="s">
        <v>6</v>
      </c>
      <c r="AY149">
        <v>66.142824320000003</v>
      </c>
      <c r="BA149" s="11">
        <f>X149/AY149</f>
        <v>5.4535098214868611</v>
      </c>
    </row>
    <row r="151" spans="1:53" x14ac:dyDescent="0.3">
      <c r="A151" t="s">
        <v>40</v>
      </c>
      <c r="N151" t="s">
        <v>40</v>
      </c>
      <c r="AA151" t="s">
        <v>40</v>
      </c>
      <c r="AO151" t="s">
        <v>40</v>
      </c>
    </row>
    <row r="152" spans="1:53" x14ac:dyDescent="0.3">
      <c r="A152" t="s">
        <v>1</v>
      </c>
      <c r="B152">
        <v>1</v>
      </c>
      <c r="C152" t="s">
        <v>2</v>
      </c>
      <c r="D152">
        <v>0.35305350000000002</v>
      </c>
      <c r="E152" t="s">
        <v>3</v>
      </c>
      <c r="F152">
        <v>353.05349999999999</v>
      </c>
      <c r="G152" t="s">
        <v>4</v>
      </c>
      <c r="H152">
        <v>353053.5</v>
      </c>
      <c r="I152" t="s">
        <v>5</v>
      </c>
      <c r="J152" t="s">
        <v>6</v>
      </c>
      <c r="K152">
        <v>2.8324319099999999</v>
      </c>
      <c r="N152" t="s">
        <v>1</v>
      </c>
      <c r="O152">
        <v>1</v>
      </c>
      <c r="P152" t="s">
        <v>2</v>
      </c>
      <c r="Q152">
        <v>0.32760860000000003</v>
      </c>
      <c r="R152" t="s">
        <v>3</v>
      </c>
      <c r="S152">
        <v>327.60860000000002</v>
      </c>
      <c r="T152" t="s">
        <v>4</v>
      </c>
      <c r="U152">
        <v>327608.59999999998</v>
      </c>
      <c r="V152" t="s">
        <v>5</v>
      </c>
      <c r="W152" t="s">
        <v>6</v>
      </c>
      <c r="X152">
        <v>3.0524229200000002</v>
      </c>
      <c r="AA152" t="s">
        <v>1</v>
      </c>
      <c r="AB152">
        <v>1</v>
      </c>
      <c r="AC152" t="s">
        <v>2</v>
      </c>
      <c r="AD152">
        <v>0.35255880000000001</v>
      </c>
      <c r="AE152" t="s">
        <v>3</v>
      </c>
      <c r="AF152">
        <v>352.55880000000002</v>
      </c>
      <c r="AG152" t="s">
        <v>4</v>
      </c>
      <c r="AH152">
        <v>352558.8</v>
      </c>
      <c r="AI152" t="s">
        <v>5</v>
      </c>
      <c r="AJ152" t="s">
        <v>6</v>
      </c>
      <c r="AK152">
        <v>2.8364063000000002</v>
      </c>
      <c r="AM152" s="11">
        <f>K152/AK152</f>
        <v>0.9985987938328863</v>
      </c>
      <c r="AO152" t="s">
        <v>1</v>
      </c>
      <c r="AP152">
        <v>1</v>
      </c>
      <c r="AQ152" t="s">
        <v>2</v>
      </c>
      <c r="AR152">
        <v>0.36055039999999999</v>
      </c>
      <c r="AS152" t="s">
        <v>3</v>
      </c>
      <c r="AT152">
        <v>360.55040000000002</v>
      </c>
      <c r="AU152" t="s">
        <v>4</v>
      </c>
      <c r="AV152">
        <v>360550.40000000002</v>
      </c>
      <c r="AW152" t="s">
        <v>5</v>
      </c>
      <c r="AX152" t="s">
        <v>6</v>
      </c>
      <c r="AY152">
        <v>2.7735373499999998</v>
      </c>
      <c r="BA152" s="11">
        <f>X152/AY152</f>
        <v>1.1005523037214553</v>
      </c>
    </row>
    <row r="153" spans="1:53" x14ac:dyDescent="0.3">
      <c r="A153" t="s">
        <v>7</v>
      </c>
      <c r="B153">
        <v>100</v>
      </c>
      <c r="C153" t="s">
        <v>2</v>
      </c>
      <c r="D153">
        <v>1.6354200000000001E-3</v>
      </c>
      <c r="E153" t="s">
        <v>3</v>
      </c>
      <c r="F153">
        <v>1.6354200000000001</v>
      </c>
      <c r="G153" t="s">
        <v>4</v>
      </c>
      <c r="H153">
        <v>1635.4179999999999</v>
      </c>
      <c r="I153" t="s">
        <v>5</v>
      </c>
      <c r="J153" t="s">
        <v>6</v>
      </c>
      <c r="K153">
        <v>611.46446963000005</v>
      </c>
      <c r="N153" t="s">
        <v>7</v>
      </c>
      <c r="O153">
        <v>100</v>
      </c>
      <c r="P153" t="s">
        <v>2</v>
      </c>
      <c r="Q153">
        <v>1.7552709999999999E-2</v>
      </c>
      <c r="R153" t="s">
        <v>3</v>
      </c>
      <c r="S153">
        <v>17.552710000000001</v>
      </c>
      <c r="T153" t="s">
        <v>4</v>
      </c>
      <c r="U153">
        <v>17552.708999999999</v>
      </c>
      <c r="V153" t="s">
        <v>5</v>
      </c>
      <c r="W153" t="s">
        <v>6</v>
      </c>
      <c r="X153">
        <v>56.971262950000003</v>
      </c>
      <c r="AA153" t="s">
        <v>7</v>
      </c>
      <c r="AB153">
        <v>100</v>
      </c>
      <c r="AC153" t="s">
        <v>2</v>
      </c>
      <c r="AD153">
        <v>0.17746814999999999</v>
      </c>
      <c r="AE153" t="s">
        <v>3</v>
      </c>
      <c r="AF153">
        <v>177.46815000000001</v>
      </c>
      <c r="AG153" t="s">
        <v>4</v>
      </c>
      <c r="AH153">
        <v>177468.14600000001</v>
      </c>
      <c r="AI153" t="s">
        <v>5</v>
      </c>
      <c r="AJ153" t="s">
        <v>6</v>
      </c>
      <c r="AK153">
        <v>5.6348140400000002</v>
      </c>
      <c r="AM153" s="11">
        <f>K153/AK153</f>
        <v>108.51546569050574</v>
      </c>
      <c r="AO153" t="s">
        <v>7</v>
      </c>
      <c r="AP153">
        <v>100</v>
      </c>
      <c r="AQ153" t="s">
        <v>2</v>
      </c>
      <c r="AR153">
        <v>9.732942E-2</v>
      </c>
      <c r="AS153" t="s">
        <v>3</v>
      </c>
      <c r="AT153">
        <v>97.329419999999999</v>
      </c>
      <c r="AU153" t="s">
        <v>4</v>
      </c>
      <c r="AV153">
        <v>97329.42</v>
      </c>
      <c r="AW153" t="s">
        <v>5</v>
      </c>
      <c r="AX153" t="s">
        <v>6</v>
      </c>
      <c r="AY153">
        <v>10.274385690000001</v>
      </c>
      <c r="BA153" s="11">
        <f>X153/AY153</f>
        <v>5.5449799792361114</v>
      </c>
    </row>
    <row r="155" spans="1:53" x14ac:dyDescent="0.3">
      <c r="A155" t="s">
        <v>41</v>
      </c>
      <c r="N155" t="s">
        <v>41</v>
      </c>
      <c r="AA155" t="s">
        <v>41</v>
      </c>
      <c r="AO155" t="s">
        <v>41</v>
      </c>
    </row>
    <row r="156" spans="1:53" x14ac:dyDescent="0.3">
      <c r="A156" t="s">
        <v>1</v>
      </c>
      <c r="B156">
        <v>1</v>
      </c>
      <c r="C156" t="s">
        <v>2</v>
      </c>
      <c r="D156">
        <v>3.8202399999999997E-2</v>
      </c>
      <c r="E156" t="s">
        <v>3</v>
      </c>
      <c r="F156">
        <v>38.202399999999997</v>
      </c>
      <c r="G156" t="s">
        <v>4</v>
      </c>
      <c r="H156">
        <v>38202.400000000001</v>
      </c>
      <c r="I156" t="s">
        <v>5</v>
      </c>
      <c r="J156" t="s">
        <v>6</v>
      </c>
      <c r="K156">
        <v>26.176365879999999</v>
      </c>
      <c r="N156" t="s">
        <v>1</v>
      </c>
      <c r="O156">
        <v>1</v>
      </c>
      <c r="P156" t="s">
        <v>2</v>
      </c>
      <c r="Q156">
        <v>3.6503300000000002E-2</v>
      </c>
      <c r="R156" t="s">
        <v>3</v>
      </c>
      <c r="S156">
        <v>36.503300000000003</v>
      </c>
      <c r="T156" t="s">
        <v>4</v>
      </c>
      <c r="U156">
        <v>36503.300000000003</v>
      </c>
      <c r="V156" t="s">
        <v>5</v>
      </c>
      <c r="W156" t="s">
        <v>6</v>
      </c>
      <c r="X156">
        <v>27.394783489999998</v>
      </c>
      <c r="AA156" t="s">
        <v>1</v>
      </c>
      <c r="AB156">
        <v>1</v>
      </c>
      <c r="AC156" t="s">
        <v>2</v>
      </c>
      <c r="AD156">
        <v>0.20612030000000001</v>
      </c>
      <c r="AE156" t="s">
        <v>3</v>
      </c>
      <c r="AF156">
        <v>206.12029999999999</v>
      </c>
      <c r="AG156" t="s">
        <v>4</v>
      </c>
      <c r="AH156">
        <v>206120.3</v>
      </c>
      <c r="AI156" t="s">
        <v>5</v>
      </c>
      <c r="AJ156" t="s">
        <v>6</v>
      </c>
      <c r="AK156">
        <v>4.8515357300000002</v>
      </c>
      <c r="AM156" s="11">
        <f>K156/AK156</f>
        <v>5.3954803874030208</v>
      </c>
      <c r="AO156" t="s">
        <v>1</v>
      </c>
      <c r="AP156">
        <v>1</v>
      </c>
      <c r="AQ156" t="s">
        <v>2</v>
      </c>
      <c r="AR156">
        <v>0.1978859</v>
      </c>
      <c r="AS156" t="s">
        <v>3</v>
      </c>
      <c r="AT156">
        <v>197.88589999999999</v>
      </c>
      <c r="AU156" t="s">
        <v>4</v>
      </c>
      <c r="AV156">
        <v>197885.9</v>
      </c>
      <c r="AW156" t="s">
        <v>5</v>
      </c>
      <c r="AX156" t="s">
        <v>6</v>
      </c>
      <c r="AY156">
        <v>5.0534171499999996</v>
      </c>
      <c r="BA156" s="11">
        <f>X156/AY156</f>
        <v>5.4210413818696921</v>
      </c>
    </row>
    <row r="157" spans="1:53" x14ac:dyDescent="0.3">
      <c r="A157" t="s">
        <v>7</v>
      </c>
      <c r="B157">
        <v>100</v>
      </c>
      <c r="C157" t="s">
        <v>2</v>
      </c>
      <c r="D157">
        <v>2.2806900000000001E-3</v>
      </c>
      <c r="E157" t="s">
        <v>3</v>
      </c>
      <c r="F157">
        <v>2.2806899999999999</v>
      </c>
      <c r="G157" t="s">
        <v>4</v>
      </c>
      <c r="H157">
        <v>2280.692</v>
      </c>
      <c r="I157" t="s">
        <v>5</v>
      </c>
      <c r="J157" t="s">
        <v>6</v>
      </c>
      <c r="K157">
        <v>438.46341374000002</v>
      </c>
      <c r="N157" t="s">
        <v>7</v>
      </c>
      <c r="O157">
        <v>100</v>
      </c>
      <c r="P157" t="s">
        <v>2</v>
      </c>
      <c r="Q157">
        <v>2.5159529999999999E-2</v>
      </c>
      <c r="R157" t="s">
        <v>3</v>
      </c>
      <c r="S157">
        <v>25.15953</v>
      </c>
      <c r="T157" t="s">
        <v>4</v>
      </c>
      <c r="U157">
        <v>25159.53</v>
      </c>
      <c r="V157" t="s">
        <v>5</v>
      </c>
      <c r="W157" t="s">
        <v>6</v>
      </c>
      <c r="X157">
        <v>39.746370460000001</v>
      </c>
      <c r="AA157" t="s">
        <v>7</v>
      </c>
      <c r="AB157">
        <v>100</v>
      </c>
      <c r="AC157" t="s">
        <v>2</v>
      </c>
      <c r="AD157">
        <v>0.18010023999999999</v>
      </c>
      <c r="AE157" t="s">
        <v>3</v>
      </c>
      <c r="AF157">
        <v>180.10024000000001</v>
      </c>
      <c r="AG157" t="s">
        <v>4</v>
      </c>
      <c r="AH157">
        <v>180100.24299999999</v>
      </c>
      <c r="AI157" t="s">
        <v>5</v>
      </c>
      <c r="AJ157" t="s">
        <v>6</v>
      </c>
      <c r="AK157">
        <v>5.55246336</v>
      </c>
      <c r="AM157" s="11">
        <f>K157/AK157</f>
        <v>78.967367330812976</v>
      </c>
      <c r="AO157" t="s">
        <v>7</v>
      </c>
      <c r="AP157">
        <v>100</v>
      </c>
      <c r="AQ157" t="s">
        <v>2</v>
      </c>
      <c r="AR157">
        <v>0.10281675999999999</v>
      </c>
      <c r="AS157" t="s">
        <v>3</v>
      </c>
      <c r="AT157">
        <v>102.81676</v>
      </c>
      <c r="AU157" t="s">
        <v>4</v>
      </c>
      <c r="AV157">
        <v>102816.762</v>
      </c>
      <c r="AW157" t="s">
        <v>5</v>
      </c>
      <c r="AX157" t="s">
        <v>6</v>
      </c>
      <c r="AY157">
        <v>9.7260405799999994</v>
      </c>
      <c r="BA157" s="11">
        <f>X157/AY157</f>
        <v>4.0865931139267371</v>
      </c>
    </row>
    <row r="159" spans="1:53" x14ac:dyDescent="0.3">
      <c r="A159" t="s">
        <v>42</v>
      </c>
      <c r="N159" t="s">
        <v>42</v>
      </c>
      <c r="AA159" t="s">
        <v>42</v>
      </c>
      <c r="AO159" t="s">
        <v>42</v>
      </c>
    </row>
    <row r="160" spans="1:53" x14ac:dyDescent="0.3">
      <c r="A160" t="s">
        <v>1</v>
      </c>
      <c r="B160">
        <v>1</v>
      </c>
      <c r="C160" t="s">
        <v>2</v>
      </c>
      <c r="D160">
        <v>0.1817193</v>
      </c>
      <c r="E160" t="s">
        <v>3</v>
      </c>
      <c r="F160">
        <v>181.7193</v>
      </c>
      <c r="G160" t="s">
        <v>4</v>
      </c>
      <c r="H160">
        <v>181719.3</v>
      </c>
      <c r="I160" t="s">
        <v>5</v>
      </c>
      <c r="J160" t="s">
        <v>6</v>
      </c>
      <c r="K160">
        <v>5.5029928000000004</v>
      </c>
      <c r="N160" t="s">
        <v>1</v>
      </c>
      <c r="O160">
        <v>1</v>
      </c>
      <c r="P160" t="s">
        <v>2</v>
      </c>
      <c r="Q160">
        <v>0.17689669999999999</v>
      </c>
      <c r="R160" t="s">
        <v>3</v>
      </c>
      <c r="S160">
        <v>176.89670000000001</v>
      </c>
      <c r="T160" t="s">
        <v>4</v>
      </c>
      <c r="U160">
        <v>176896.7</v>
      </c>
      <c r="V160" t="s">
        <v>5</v>
      </c>
      <c r="W160" t="s">
        <v>6</v>
      </c>
      <c r="X160">
        <v>5.6530167000000002</v>
      </c>
      <c r="AA160" t="s">
        <v>1</v>
      </c>
      <c r="AB160">
        <v>1</v>
      </c>
      <c r="AC160" t="s">
        <v>2</v>
      </c>
      <c r="AD160">
        <v>0.31389850000000002</v>
      </c>
      <c r="AE160" t="s">
        <v>3</v>
      </c>
      <c r="AF160">
        <v>313.89850000000001</v>
      </c>
      <c r="AG160" t="s">
        <v>4</v>
      </c>
      <c r="AH160">
        <v>313898.5</v>
      </c>
      <c r="AI160" t="s">
        <v>5</v>
      </c>
      <c r="AJ160" t="s">
        <v>6</v>
      </c>
      <c r="AK160">
        <v>3.1857431599999999</v>
      </c>
      <c r="AM160" s="11">
        <f>K160/AK160</f>
        <v>1.7273811866239714</v>
      </c>
      <c r="AO160" t="s">
        <v>1</v>
      </c>
      <c r="AP160">
        <v>1</v>
      </c>
      <c r="AQ160" t="s">
        <v>2</v>
      </c>
      <c r="AR160">
        <v>0.35735800000000001</v>
      </c>
      <c r="AS160" t="s">
        <v>3</v>
      </c>
      <c r="AT160">
        <v>357.358</v>
      </c>
      <c r="AU160" t="s">
        <v>4</v>
      </c>
      <c r="AV160">
        <v>357358</v>
      </c>
      <c r="AW160" t="s">
        <v>5</v>
      </c>
      <c r="AX160" t="s">
        <v>6</v>
      </c>
      <c r="AY160">
        <v>2.7983142999999999</v>
      </c>
      <c r="BA160" s="11">
        <f>X160/AY160</f>
        <v>2.020150738607168</v>
      </c>
    </row>
    <row r="161" spans="1:53" x14ac:dyDescent="0.3">
      <c r="A161" t="s">
        <v>7</v>
      </c>
      <c r="B161">
        <v>100</v>
      </c>
      <c r="C161" t="s">
        <v>2</v>
      </c>
      <c r="D161">
        <v>2.35103E-3</v>
      </c>
      <c r="E161" t="s">
        <v>3</v>
      </c>
      <c r="F161">
        <v>2.3510300000000002</v>
      </c>
      <c r="G161" t="s">
        <v>4</v>
      </c>
      <c r="H161">
        <v>2351.0300000000002</v>
      </c>
      <c r="I161" t="s">
        <v>5</v>
      </c>
      <c r="J161" t="s">
        <v>6</v>
      </c>
      <c r="K161">
        <v>425.34548687</v>
      </c>
      <c r="N161" t="s">
        <v>7</v>
      </c>
      <c r="O161">
        <v>100</v>
      </c>
      <c r="P161" t="s">
        <v>2</v>
      </c>
      <c r="Q161">
        <v>1.7890119999999999E-2</v>
      </c>
      <c r="R161" t="s">
        <v>3</v>
      </c>
      <c r="S161">
        <v>17.89012</v>
      </c>
      <c r="T161" t="s">
        <v>4</v>
      </c>
      <c r="U161">
        <v>17890.125</v>
      </c>
      <c r="V161" t="s">
        <v>5</v>
      </c>
      <c r="W161" t="s">
        <v>6</v>
      </c>
      <c r="X161">
        <v>55.896758689999999</v>
      </c>
      <c r="AA161" t="s">
        <v>7</v>
      </c>
      <c r="AB161">
        <v>100</v>
      </c>
      <c r="AC161" t="s">
        <v>2</v>
      </c>
      <c r="AD161">
        <v>3.7305020000000001E-2</v>
      </c>
      <c r="AE161" t="s">
        <v>3</v>
      </c>
      <c r="AF161">
        <v>37.305030000000002</v>
      </c>
      <c r="AG161" t="s">
        <v>4</v>
      </c>
      <c r="AH161">
        <v>37305.025000000001</v>
      </c>
      <c r="AI161" t="s">
        <v>5</v>
      </c>
      <c r="AJ161" t="s">
        <v>6</v>
      </c>
      <c r="AK161">
        <v>26.806040209999999</v>
      </c>
      <c r="AM161" s="11">
        <f>K161/AK161</f>
        <v>15.867524018386154</v>
      </c>
      <c r="AO161" t="s">
        <v>7</v>
      </c>
      <c r="AP161">
        <v>100</v>
      </c>
      <c r="AQ161" t="s">
        <v>2</v>
      </c>
      <c r="AR161">
        <v>3.2780339999999998E-2</v>
      </c>
      <c r="AS161" t="s">
        <v>3</v>
      </c>
      <c r="AT161">
        <v>32.780340000000002</v>
      </c>
      <c r="AU161" t="s">
        <v>4</v>
      </c>
      <c r="AV161">
        <v>32780.337</v>
      </c>
      <c r="AW161" t="s">
        <v>5</v>
      </c>
      <c r="AX161" t="s">
        <v>6</v>
      </c>
      <c r="AY161">
        <v>30.506092720000002</v>
      </c>
      <c r="BA161" s="11">
        <f>X161/AY161</f>
        <v>1.8323145872219062</v>
      </c>
    </row>
    <row r="163" spans="1:53" x14ac:dyDescent="0.3">
      <c r="A163" t="s">
        <v>43</v>
      </c>
      <c r="N163" t="s">
        <v>43</v>
      </c>
      <c r="AA163" t="s">
        <v>43</v>
      </c>
      <c r="AO163" t="s">
        <v>43</v>
      </c>
    </row>
    <row r="164" spans="1:53" x14ac:dyDescent="0.3">
      <c r="A164" t="s">
        <v>1</v>
      </c>
      <c r="B164">
        <v>1</v>
      </c>
      <c r="C164" t="s">
        <v>2</v>
      </c>
      <c r="D164">
        <v>3.9813899999999999E-2</v>
      </c>
      <c r="E164" t="s">
        <v>3</v>
      </c>
      <c r="F164">
        <v>39.813899999999997</v>
      </c>
      <c r="G164" t="s">
        <v>4</v>
      </c>
      <c r="H164">
        <v>39813.9</v>
      </c>
      <c r="I164" t="s">
        <v>5</v>
      </c>
      <c r="J164" t="s">
        <v>6</v>
      </c>
      <c r="K164">
        <v>25.116856169999998</v>
      </c>
      <c r="N164" t="s">
        <v>1</v>
      </c>
      <c r="O164">
        <v>1</v>
      </c>
      <c r="P164" t="s">
        <v>2</v>
      </c>
      <c r="Q164">
        <v>4.0261699999999997E-2</v>
      </c>
      <c r="R164" t="s">
        <v>3</v>
      </c>
      <c r="S164">
        <v>40.261699999999998</v>
      </c>
      <c r="T164" t="s">
        <v>4</v>
      </c>
      <c r="U164">
        <v>40261.699999999997</v>
      </c>
      <c r="V164" t="s">
        <v>5</v>
      </c>
      <c r="W164" t="s">
        <v>6</v>
      </c>
      <c r="X164">
        <v>24.837500649999999</v>
      </c>
      <c r="AA164" t="s">
        <v>1</v>
      </c>
      <c r="AB164">
        <v>1</v>
      </c>
      <c r="AC164" t="s">
        <v>2</v>
      </c>
      <c r="AD164">
        <v>7.7655100000000005E-2</v>
      </c>
      <c r="AE164" t="s">
        <v>3</v>
      </c>
      <c r="AF164">
        <v>77.655100000000004</v>
      </c>
      <c r="AG164" t="s">
        <v>4</v>
      </c>
      <c r="AH164">
        <v>77655.100000000006</v>
      </c>
      <c r="AI164" t="s">
        <v>5</v>
      </c>
      <c r="AJ164" t="s">
        <v>6</v>
      </c>
      <c r="AK164">
        <v>12.87745428</v>
      </c>
      <c r="AM164" s="11">
        <f>K164/AK164</f>
        <v>1.9504519778423159</v>
      </c>
      <c r="AO164" t="s">
        <v>1</v>
      </c>
      <c r="AP164">
        <v>1</v>
      </c>
      <c r="AQ164" t="s">
        <v>2</v>
      </c>
      <c r="AR164">
        <v>0.23765919999999999</v>
      </c>
      <c r="AS164" t="s">
        <v>3</v>
      </c>
      <c r="AT164">
        <v>237.6592</v>
      </c>
      <c r="AU164" t="s">
        <v>4</v>
      </c>
      <c r="AV164">
        <v>237659.2</v>
      </c>
      <c r="AW164" t="s">
        <v>5</v>
      </c>
      <c r="AX164" t="s">
        <v>6</v>
      </c>
      <c r="AY164">
        <v>4.2077058200000002</v>
      </c>
      <c r="BA164" s="11">
        <f>X164/AY164</f>
        <v>5.9028605402836831</v>
      </c>
    </row>
    <row r="165" spans="1:53" x14ac:dyDescent="0.3">
      <c r="A165" t="s">
        <v>7</v>
      </c>
      <c r="B165">
        <v>100</v>
      </c>
      <c r="C165" t="s">
        <v>2</v>
      </c>
      <c r="D165">
        <v>3.1567499999999998E-3</v>
      </c>
      <c r="E165" t="s">
        <v>3</v>
      </c>
      <c r="F165">
        <v>3.1567500000000002</v>
      </c>
      <c r="G165" t="s">
        <v>4</v>
      </c>
      <c r="H165">
        <v>3156.7539999999999</v>
      </c>
      <c r="I165" t="s">
        <v>5</v>
      </c>
      <c r="J165" t="s">
        <v>6</v>
      </c>
      <c r="K165">
        <v>316.78109855999998</v>
      </c>
      <c r="N165" t="s">
        <v>7</v>
      </c>
      <c r="O165">
        <v>100</v>
      </c>
      <c r="P165" t="s">
        <v>2</v>
      </c>
      <c r="Q165">
        <v>2.664E-2</v>
      </c>
      <c r="R165" t="s">
        <v>3</v>
      </c>
      <c r="S165">
        <v>26.64</v>
      </c>
      <c r="T165" t="s">
        <v>4</v>
      </c>
      <c r="U165">
        <v>26640.001</v>
      </c>
      <c r="V165" t="s">
        <v>5</v>
      </c>
      <c r="W165" t="s">
        <v>6</v>
      </c>
      <c r="X165">
        <v>37.537536129999999</v>
      </c>
      <c r="AA165" t="s">
        <v>7</v>
      </c>
      <c r="AB165">
        <v>100</v>
      </c>
      <c r="AC165" t="s">
        <v>2</v>
      </c>
      <c r="AD165">
        <v>3.8864759999999998E-2</v>
      </c>
      <c r="AE165" t="s">
        <v>3</v>
      </c>
      <c r="AF165">
        <v>38.864759999999997</v>
      </c>
      <c r="AG165" t="s">
        <v>4</v>
      </c>
      <c r="AH165">
        <v>38864.76</v>
      </c>
      <c r="AI165" t="s">
        <v>5</v>
      </c>
      <c r="AJ165" t="s">
        <v>6</v>
      </c>
      <c r="AK165">
        <v>25.730250229999999</v>
      </c>
      <c r="AM165" s="11">
        <f>K165/AK165</f>
        <v>12.311621368946165</v>
      </c>
      <c r="AO165" t="s">
        <v>7</v>
      </c>
      <c r="AP165">
        <v>100</v>
      </c>
      <c r="AQ165" t="s">
        <v>2</v>
      </c>
      <c r="AR165">
        <v>3.9294330000000002E-2</v>
      </c>
      <c r="AS165" t="s">
        <v>3</v>
      </c>
      <c r="AT165">
        <v>39.294330000000002</v>
      </c>
      <c r="AU165" t="s">
        <v>4</v>
      </c>
      <c r="AV165">
        <v>39294.334999999999</v>
      </c>
      <c r="AW165" t="s">
        <v>5</v>
      </c>
      <c r="AX165" t="s">
        <v>6</v>
      </c>
      <c r="AY165">
        <v>25.44896103</v>
      </c>
      <c r="BA165" s="11">
        <f>X165/AY165</f>
        <v>1.4750125195975436</v>
      </c>
    </row>
    <row r="167" spans="1:53" x14ac:dyDescent="0.3">
      <c r="A167" t="s">
        <v>40</v>
      </c>
      <c r="N167" t="s">
        <v>40</v>
      </c>
      <c r="AA167" t="s">
        <v>40</v>
      </c>
      <c r="AO167" t="s">
        <v>40</v>
      </c>
    </row>
    <row r="168" spans="1:53" x14ac:dyDescent="0.3">
      <c r="A168" t="s">
        <v>1</v>
      </c>
      <c r="B168">
        <v>1</v>
      </c>
      <c r="C168" t="s">
        <v>2</v>
      </c>
      <c r="D168">
        <v>0.3295691</v>
      </c>
      <c r="E168" t="s">
        <v>3</v>
      </c>
      <c r="F168">
        <v>329.56909999999999</v>
      </c>
      <c r="G168" t="s">
        <v>4</v>
      </c>
      <c r="H168">
        <v>329569.09999999998</v>
      </c>
      <c r="I168" t="s">
        <v>5</v>
      </c>
      <c r="J168" t="s">
        <v>6</v>
      </c>
      <c r="K168">
        <v>3.0342650400000002</v>
      </c>
      <c r="N168" t="s">
        <v>1</v>
      </c>
      <c r="O168">
        <v>1</v>
      </c>
      <c r="P168" t="s">
        <v>2</v>
      </c>
      <c r="Q168">
        <v>0.32430409999999998</v>
      </c>
      <c r="R168" t="s">
        <v>3</v>
      </c>
      <c r="S168">
        <v>324.30410000000001</v>
      </c>
      <c r="T168" t="s">
        <v>4</v>
      </c>
      <c r="U168">
        <v>324304.09999999998</v>
      </c>
      <c r="V168" t="s">
        <v>5</v>
      </c>
      <c r="W168" t="s">
        <v>6</v>
      </c>
      <c r="X168">
        <v>3.0835256200000001</v>
      </c>
      <c r="AA168" t="s">
        <v>1</v>
      </c>
      <c r="AB168">
        <v>1</v>
      </c>
      <c r="AC168" t="s">
        <v>2</v>
      </c>
      <c r="AD168">
        <v>0.34804180000000001</v>
      </c>
      <c r="AE168" t="s">
        <v>3</v>
      </c>
      <c r="AF168">
        <v>348.04180000000002</v>
      </c>
      <c r="AG168" t="s">
        <v>4</v>
      </c>
      <c r="AH168">
        <v>348041.8</v>
      </c>
      <c r="AI168" t="s">
        <v>5</v>
      </c>
      <c r="AJ168" t="s">
        <v>6</v>
      </c>
      <c r="AK168">
        <v>2.8732180999999999</v>
      </c>
      <c r="AM168" s="11">
        <f>K168/AK168</f>
        <v>1.0560510669203986</v>
      </c>
      <c r="AO168" t="s">
        <v>1</v>
      </c>
      <c r="AP168">
        <v>1</v>
      </c>
      <c r="AQ168" t="s">
        <v>2</v>
      </c>
      <c r="AR168">
        <v>0.35781160000000001</v>
      </c>
      <c r="AS168" t="s">
        <v>3</v>
      </c>
      <c r="AT168">
        <v>357.8116</v>
      </c>
      <c r="AU168" t="s">
        <v>4</v>
      </c>
      <c r="AV168">
        <v>357811.6</v>
      </c>
      <c r="AW168" t="s">
        <v>5</v>
      </c>
      <c r="AX168" t="s">
        <v>6</v>
      </c>
      <c r="AY168">
        <v>2.7947668499999998</v>
      </c>
      <c r="BA168" s="11">
        <f>X168/AY168</f>
        <v>1.1033212376910797</v>
      </c>
    </row>
    <row r="169" spans="1:53" x14ac:dyDescent="0.3">
      <c r="A169" t="s">
        <v>7</v>
      </c>
      <c r="B169">
        <v>100</v>
      </c>
      <c r="C169" t="s">
        <v>2</v>
      </c>
      <c r="D169">
        <v>1.7284399999999999E-3</v>
      </c>
      <c r="E169" t="s">
        <v>3</v>
      </c>
      <c r="F169">
        <v>1.72844</v>
      </c>
      <c r="G169" t="s">
        <v>4</v>
      </c>
      <c r="H169">
        <v>1728.44</v>
      </c>
      <c r="I169" t="s">
        <v>5</v>
      </c>
      <c r="J169" t="s">
        <v>6</v>
      </c>
      <c r="K169">
        <v>578.55638610999995</v>
      </c>
      <c r="N169" t="s">
        <v>7</v>
      </c>
      <c r="O169">
        <v>100</v>
      </c>
      <c r="P169" t="s">
        <v>2</v>
      </c>
      <c r="Q169">
        <v>1.816825E-2</v>
      </c>
      <c r="R169" t="s">
        <v>3</v>
      </c>
      <c r="S169">
        <v>18.16825</v>
      </c>
      <c r="T169" t="s">
        <v>4</v>
      </c>
      <c r="U169">
        <v>18168.245999999999</v>
      </c>
      <c r="V169" t="s">
        <v>5</v>
      </c>
      <c r="W169" t="s">
        <v>6</v>
      </c>
      <c r="X169">
        <v>55.04108652</v>
      </c>
      <c r="AA169" t="s">
        <v>7</v>
      </c>
      <c r="AB169">
        <v>100</v>
      </c>
      <c r="AC169" t="s">
        <v>2</v>
      </c>
      <c r="AD169">
        <v>0.17869678</v>
      </c>
      <c r="AE169" t="s">
        <v>3</v>
      </c>
      <c r="AF169">
        <v>178.69677999999999</v>
      </c>
      <c r="AG169" t="s">
        <v>4</v>
      </c>
      <c r="AH169">
        <v>178696.77799999999</v>
      </c>
      <c r="AI169" t="s">
        <v>5</v>
      </c>
      <c r="AJ169" t="s">
        <v>6</v>
      </c>
      <c r="AK169">
        <v>5.5960717999999998</v>
      </c>
      <c r="AM169" s="11">
        <f>K169/AK169</f>
        <v>103.38616207711988</v>
      </c>
      <c r="AO169" t="s">
        <v>7</v>
      </c>
      <c r="AP169">
        <v>100</v>
      </c>
      <c r="AQ169" t="s">
        <v>2</v>
      </c>
      <c r="AR169">
        <v>9.6908739999999993E-2</v>
      </c>
      <c r="AS169" t="s">
        <v>3</v>
      </c>
      <c r="AT169">
        <v>96.908739999999995</v>
      </c>
      <c r="AU169" t="s">
        <v>4</v>
      </c>
      <c r="AV169">
        <v>96908.735000000001</v>
      </c>
      <c r="AW169" t="s">
        <v>5</v>
      </c>
      <c r="AX169" t="s">
        <v>6</v>
      </c>
      <c r="AY169">
        <v>10.31898724</v>
      </c>
      <c r="BA169" s="11">
        <f>X169/AY169</f>
        <v>5.333962068161255</v>
      </c>
    </row>
    <row r="171" spans="1:53" x14ac:dyDescent="0.3">
      <c r="A171" t="s">
        <v>41</v>
      </c>
      <c r="N171" t="s">
        <v>41</v>
      </c>
      <c r="AA171" t="s">
        <v>41</v>
      </c>
      <c r="AO171" t="s">
        <v>41</v>
      </c>
    </row>
    <row r="172" spans="1:53" x14ac:dyDescent="0.3">
      <c r="A172" t="s">
        <v>1</v>
      </c>
      <c r="B172">
        <v>1</v>
      </c>
      <c r="C172" t="s">
        <v>2</v>
      </c>
      <c r="D172">
        <v>3.8412000000000002E-2</v>
      </c>
      <c r="E172" t="s">
        <v>3</v>
      </c>
      <c r="F172">
        <v>38.411999999999999</v>
      </c>
      <c r="G172" t="s">
        <v>4</v>
      </c>
      <c r="H172">
        <v>38412</v>
      </c>
      <c r="I172" t="s">
        <v>5</v>
      </c>
      <c r="J172" t="s">
        <v>6</v>
      </c>
      <c r="K172">
        <v>26.033531190000001</v>
      </c>
      <c r="N172" t="s">
        <v>1</v>
      </c>
      <c r="O172">
        <v>1</v>
      </c>
      <c r="P172" t="s">
        <v>2</v>
      </c>
      <c r="Q172">
        <v>3.6469099999999997E-2</v>
      </c>
      <c r="R172" t="s">
        <v>3</v>
      </c>
      <c r="S172">
        <v>36.469099999999997</v>
      </c>
      <c r="T172" t="s">
        <v>4</v>
      </c>
      <c r="U172">
        <v>36469.1</v>
      </c>
      <c r="V172" t="s">
        <v>5</v>
      </c>
      <c r="W172" t="s">
        <v>6</v>
      </c>
      <c r="X172">
        <v>27.420473770000001</v>
      </c>
      <c r="AA172" t="s">
        <v>1</v>
      </c>
      <c r="AB172">
        <v>1</v>
      </c>
      <c r="AC172" t="s">
        <v>2</v>
      </c>
      <c r="AD172">
        <v>0.20543610000000001</v>
      </c>
      <c r="AE172" t="s">
        <v>3</v>
      </c>
      <c r="AF172">
        <v>205.43610000000001</v>
      </c>
      <c r="AG172" t="s">
        <v>4</v>
      </c>
      <c r="AH172">
        <v>205436.1</v>
      </c>
      <c r="AI172" t="s">
        <v>5</v>
      </c>
      <c r="AJ172" t="s">
        <v>6</v>
      </c>
      <c r="AK172">
        <v>4.8676936499999996</v>
      </c>
      <c r="AM172" s="11">
        <f>K172/AK172</f>
        <v>5.3482271198393931</v>
      </c>
      <c r="AO172" t="s">
        <v>1</v>
      </c>
      <c r="AP172">
        <v>1</v>
      </c>
      <c r="AQ172" t="s">
        <v>2</v>
      </c>
      <c r="AR172">
        <v>0.20254749999999999</v>
      </c>
      <c r="AS172" t="s">
        <v>3</v>
      </c>
      <c r="AT172">
        <v>202.54750000000001</v>
      </c>
      <c r="AU172" t="s">
        <v>4</v>
      </c>
      <c r="AV172">
        <v>202547.5</v>
      </c>
      <c r="AW172" t="s">
        <v>5</v>
      </c>
      <c r="AX172" t="s">
        <v>6</v>
      </c>
      <c r="AY172">
        <v>4.9371135199999996</v>
      </c>
      <c r="BA172" s="11">
        <f>X172/AY172</f>
        <v>5.5539484070846328</v>
      </c>
    </row>
    <row r="173" spans="1:53" x14ac:dyDescent="0.3">
      <c r="A173" t="s">
        <v>7</v>
      </c>
      <c r="B173">
        <v>100</v>
      </c>
      <c r="C173" t="s">
        <v>2</v>
      </c>
      <c r="D173">
        <v>2.15657E-3</v>
      </c>
      <c r="E173" t="s">
        <v>3</v>
      </c>
      <c r="F173">
        <v>2.1565699999999999</v>
      </c>
      <c r="G173" t="s">
        <v>4</v>
      </c>
      <c r="H173">
        <v>2156.5700000000002</v>
      </c>
      <c r="I173" t="s">
        <v>5</v>
      </c>
      <c r="J173" t="s">
        <v>6</v>
      </c>
      <c r="K173">
        <v>463.69930027999999</v>
      </c>
      <c r="N173" t="s">
        <v>7</v>
      </c>
      <c r="O173">
        <v>100</v>
      </c>
      <c r="P173" t="s">
        <v>2</v>
      </c>
      <c r="Q173">
        <v>2.5279019999999999E-2</v>
      </c>
      <c r="R173" t="s">
        <v>3</v>
      </c>
      <c r="S173">
        <v>25.279019999999999</v>
      </c>
      <c r="T173" t="s">
        <v>4</v>
      </c>
      <c r="U173">
        <v>25279.02</v>
      </c>
      <c r="V173" t="s">
        <v>5</v>
      </c>
      <c r="W173" t="s">
        <v>6</v>
      </c>
      <c r="X173">
        <v>39.558495540000003</v>
      </c>
      <c r="AA173" t="s">
        <v>7</v>
      </c>
      <c r="AB173">
        <v>100</v>
      </c>
      <c r="AC173" t="s">
        <v>2</v>
      </c>
      <c r="AD173">
        <v>0.18137259</v>
      </c>
      <c r="AE173" t="s">
        <v>3</v>
      </c>
      <c r="AF173">
        <v>181.37259</v>
      </c>
      <c r="AG173" t="s">
        <v>4</v>
      </c>
      <c r="AH173">
        <v>181372.587</v>
      </c>
      <c r="AI173" t="s">
        <v>5</v>
      </c>
      <c r="AJ173" t="s">
        <v>6</v>
      </c>
      <c r="AK173">
        <v>5.51351236</v>
      </c>
      <c r="AM173" s="11">
        <f>K173/AK173</f>
        <v>84.102341665921287</v>
      </c>
      <c r="AO173" t="s">
        <v>7</v>
      </c>
      <c r="AP173">
        <v>100</v>
      </c>
      <c r="AQ173" t="s">
        <v>2</v>
      </c>
      <c r="AR173">
        <v>0.10318323</v>
      </c>
      <c r="AS173" t="s">
        <v>3</v>
      </c>
      <c r="AT173">
        <v>103.18322999999999</v>
      </c>
      <c r="AU173" t="s">
        <v>4</v>
      </c>
      <c r="AV173">
        <v>103183.226</v>
      </c>
      <c r="AW173" t="s">
        <v>5</v>
      </c>
      <c r="AX173" t="s">
        <v>6</v>
      </c>
      <c r="AY173">
        <v>9.6914977199999992</v>
      </c>
      <c r="BA173" s="11">
        <f>X173/AY173</f>
        <v>4.0817731874779835</v>
      </c>
    </row>
    <row r="175" spans="1:53" x14ac:dyDescent="0.3">
      <c r="A175" t="s">
        <v>44</v>
      </c>
      <c r="N175" t="s">
        <v>44</v>
      </c>
      <c r="AA175" t="s">
        <v>44</v>
      </c>
      <c r="AO175" t="s">
        <v>44</v>
      </c>
    </row>
    <row r="176" spans="1:53" x14ac:dyDescent="0.3">
      <c r="A176" t="s">
        <v>1</v>
      </c>
      <c r="B176">
        <v>1</v>
      </c>
      <c r="C176" t="s">
        <v>2</v>
      </c>
      <c r="D176">
        <v>0.17595040000000001</v>
      </c>
      <c r="E176" t="s">
        <v>3</v>
      </c>
      <c r="F176">
        <v>175.9504</v>
      </c>
      <c r="G176" t="s">
        <v>4</v>
      </c>
      <c r="H176">
        <v>175950.4</v>
      </c>
      <c r="I176" t="s">
        <v>5</v>
      </c>
      <c r="J176" t="s">
        <v>6</v>
      </c>
      <c r="K176">
        <v>5.6834198699999998</v>
      </c>
      <c r="N176" t="s">
        <v>1</v>
      </c>
      <c r="O176">
        <v>1</v>
      </c>
      <c r="P176" t="s">
        <v>2</v>
      </c>
      <c r="Q176">
        <v>0.17448369999999999</v>
      </c>
      <c r="R176" t="s">
        <v>3</v>
      </c>
      <c r="S176">
        <v>174.4837</v>
      </c>
      <c r="T176" t="s">
        <v>4</v>
      </c>
      <c r="U176">
        <v>174483.7</v>
      </c>
      <c r="V176" t="s">
        <v>5</v>
      </c>
      <c r="W176" t="s">
        <v>6</v>
      </c>
      <c r="X176">
        <v>5.7311943799999998</v>
      </c>
      <c r="AA176" t="s">
        <v>1</v>
      </c>
      <c r="AB176">
        <v>1</v>
      </c>
      <c r="AC176" t="s">
        <v>2</v>
      </c>
      <c r="AD176">
        <v>0.32520080000000001</v>
      </c>
      <c r="AE176" t="s">
        <v>3</v>
      </c>
      <c r="AF176">
        <v>325.20080000000002</v>
      </c>
      <c r="AG176" t="s">
        <v>4</v>
      </c>
      <c r="AH176">
        <v>325200.8</v>
      </c>
      <c r="AI176" t="s">
        <v>5</v>
      </c>
      <c r="AJ176" t="s">
        <v>6</v>
      </c>
      <c r="AK176">
        <v>3.07502319</v>
      </c>
      <c r="AM176" s="11">
        <f>K176/AK176</f>
        <v>1.8482526858602324</v>
      </c>
      <c r="AO176" t="s">
        <v>1</v>
      </c>
      <c r="AP176">
        <v>1</v>
      </c>
      <c r="AQ176" t="s">
        <v>2</v>
      </c>
      <c r="AR176">
        <v>0.32049460000000002</v>
      </c>
      <c r="AS176" t="s">
        <v>3</v>
      </c>
      <c r="AT176">
        <v>320.49459999999999</v>
      </c>
      <c r="AU176" t="s">
        <v>4</v>
      </c>
      <c r="AV176">
        <v>320494.59999999998</v>
      </c>
      <c r="AW176" t="s">
        <v>5</v>
      </c>
      <c r="AX176" t="s">
        <v>6</v>
      </c>
      <c r="AY176">
        <v>3.1201773799999999</v>
      </c>
      <c r="BA176" s="11">
        <f>X176/AY176</f>
        <v>1.8368168478934361</v>
      </c>
    </row>
    <row r="177" spans="1:53" x14ac:dyDescent="0.3">
      <c r="A177" t="s">
        <v>7</v>
      </c>
      <c r="B177">
        <v>100</v>
      </c>
      <c r="C177" t="s">
        <v>2</v>
      </c>
      <c r="D177">
        <v>2.3665299999999999E-3</v>
      </c>
      <c r="E177" t="s">
        <v>3</v>
      </c>
      <c r="F177">
        <v>2.36653</v>
      </c>
      <c r="G177" t="s">
        <v>4</v>
      </c>
      <c r="H177">
        <v>2366.5340000000001</v>
      </c>
      <c r="I177" t="s">
        <v>5</v>
      </c>
      <c r="J177" t="s">
        <v>6</v>
      </c>
      <c r="K177">
        <v>422.55889837000001</v>
      </c>
      <c r="N177" t="s">
        <v>7</v>
      </c>
      <c r="O177">
        <v>100</v>
      </c>
      <c r="P177" t="s">
        <v>2</v>
      </c>
      <c r="Q177">
        <v>1.783568E-2</v>
      </c>
      <c r="R177" t="s">
        <v>3</v>
      </c>
      <c r="S177">
        <v>17.83568</v>
      </c>
      <c r="T177" t="s">
        <v>4</v>
      </c>
      <c r="U177">
        <v>17835.675999999999</v>
      </c>
      <c r="V177" t="s">
        <v>5</v>
      </c>
      <c r="W177" t="s">
        <v>6</v>
      </c>
      <c r="X177">
        <v>56.067401089999997</v>
      </c>
      <c r="AA177" t="s">
        <v>7</v>
      </c>
      <c r="AB177">
        <v>100</v>
      </c>
      <c r="AC177" t="s">
        <v>2</v>
      </c>
      <c r="AD177">
        <v>3.7265659999999999E-2</v>
      </c>
      <c r="AE177" t="s">
        <v>3</v>
      </c>
      <c r="AF177">
        <v>37.265659999999997</v>
      </c>
      <c r="AG177" t="s">
        <v>4</v>
      </c>
      <c r="AH177">
        <v>37265.661999999997</v>
      </c>
      <c r="AI177" t="s">
        <v>5</v>
      </c>
      <c r="AJ177" t="s">
        <v>6</v>
      </c>
      <c r="AK177">
        <v>26.834354909999998</v>
      </c>
      <c r="AM177" s="11">
        <f>K177/AK177</f>
        <v>15.746937080739388</v>
      </c>
      <c r="AO177" t="s">
        <v>7</v>
      </c>
      <c r="AP177">
        <v>100</v>
      </c>
      <c r="AQ177" t="s">
        <v>2</v>
      </c>
      <c r="AR177">
        <v>3.2428310000000002E-2</v>
      </c>
      <c r="AS177" t="s">
        <v>3</v>
      </c>
      <c r="AT177">
        <v>32.428310000000003</v>
      </c>
      <c r="AU177" t="s">
        <v>4</v>
      </c>
      <c r="AV177">
        <v>32428.311000000002</v>
      </c>
      <c r="AW177" t="s">
        <v>5</v>
      </c>
      <c r="AX177" t="s">
        <v>6</v>
      </c>
      <c r="AY177">
        <v>30.83725205</v>
      </c>
      <c r="BA177" s="11">
        <f>X177/AY177</f>
        <v>1.8181711197577346</v>
      </c>
    </row>
    <row r="179" spans="1:53" x14ac:dyDescent="0.3">
      <c r="A179" t="s">
        <v>45</v>
      </c>
      <c r="N179" t="s">
        <v>45</v>
      </c>
      <c r="AA179" t="s">
        <v>45</v>
      </c>
      <c r="AO179" t="s">
        <v>45</v>
      </c>
    </row>
    <row r="180" spans="1:53" x14ac:dyDescent="0.3">
      <c r="A180" t="s">
        <v>1</v>
      </c>
      <c r="B180">
        <v>1</v>
      </c>
      <c r="C180" t="s">
        <v>2</v>
      </c>
      <c r="D180">
        <v>3.07487E-2</v>
      </c>
      <c r="E180" t="s">
        <v>3</v>
      </c>
      <c r="F180">
        <v>30.748699999999999</v>
      </c>
      <c r="G180" t="s">
        <v>4</v>
      </c>
      <c r="H180">
        <v>30748.7</v>
      </c>
      <c r="I180" t="s">
        <v>5</v>
      </c>
      <c r="J180" t="s">
        <v>6</v>
      </c>
      <c r="K180">
        <v>32.521700099999997</v>
      </c>
      <c r="N180" t="s">
        <v>1</v>
      </c>
      <c r="O180">
        <v>1</v>
      </c>
      <c r="P180" t="s">
        <v>2</v>
      </c>
      <c r="Q180">
        <v>3.4094699999999999E-2</v>
      </c>
      <c r="R180" t="s">
        <v>3</v>
      </c>
      <c r="S180">
        <v>34.094700000000003</v>
      </c>
      <c r="T180" t="s">
        <v>4</v>
      </c>
      <c r="U180">
        <v>34094.699999999997</v>
      </c>
      <c r="V180" t="s">
        <v>5</v>
      </c>
      <c r="W180" t="s">
        <v>6</v>
      </c>
      <c r="X180">
        <v>29.330071830000001</v>
      </c>
      <c r="AA180" t="s">
        <v>1</v>
      </c>
      <c r="AB180">
        <v>1</v>
      </c>
      <c r="AC180" t="s">
        <v>2</v>
      </c>
      <c r="AD180">
        <v>6.9450899999999996E-2</v>
      </c>
      <c r="AE180" t="s">
        <v>3</v>
      </c>
      <c r="AF180">
        <v>69.450900000000004</v>
      </c>
      <c r="AG180" t="s">
        <v>4</v>
      </c>
      <c r="AH180">
        <v>69450.899999999994</v>
      </c>
      <c r="AI180" t="s">
        <v>5</v>
      </c>
      <c r="AJ180" t="s">
        <v>6</v>
      </c>
      <c r="AK180">
        <v>14.398661499999999</v>
      </c>
      <c r="AM180" s="11">
        <f>K180/AK180</f>
        <v>2.2586613415420591</v>
      </c>
      <c r="AO180" t="s">
        <v>1</v>
      </c>
      <c r="AP180">
        <v>1</v>
      </c>
      <c r="AQ180" t="s">
        <v>2</v>
      </c>
      <c r="AR180">
        <v>6.8158399999999994E-2</v>
      </c>
      <c r="AS180" t="s">
        <v>3</v>
      </c>
      <c r="AT180">
        <v>68.1584</v>
      </c>
      <c r="AU180" t="s">
        <v>4</v>
      </c>
      <c r="AV180">
        <v>68158.399999999994</v>
      </c>
      <c r="AW180" t="s">
        <v>5</v>
      </c>
      <c r="AX180" t="s">
        <v>6</v>
      </c>
      <c r="AY180">
        <v>14.67170591</v>
      </c>
      <c r="BA180" s="11">
        <f>X180/AY180</f>
        <v>1.9990907676256715</v>
      </c>
    </row>
    <row r="181" spans="1:53" x14ac:dyDescent="0.3">
      <c r="A181" t="s">
        <v>7</v>
      </c>
      <c r="B181">
        <v>100</v>
      </c>
      <c r="C181" t="s">
        <v>2</v>
      </c>
      <c r="D181">
        <v>3.2531399999999999E-3</v>
      </c>
      <c r="E181" t="s">
        <v>3</v>
      </c>
      <c r="F181">
        <v>3.2531400000000001</v>
      </c>
      <c r="G181" t="s">
        <v>4</v>
      </c>
      <c r="H181">
        <v>3253.143</v>
      </c>
      <c r="I181" t="s">
        <v>5</v>
      </c>
      <c r="J181" t="s">
        <v>6</v>
      </c>
      <c r="K181">
        <v>307.39503305</v>
      </c>
      <c r="N181" t="s">
        <v>7</v>
      </c>
      <c r="O181">
        <v>100</v>
      </c>
      <c r="P181" t="s">
        <v>2</v>
      </c>
      <c r="Q181">
        <v>2.7842970000000002E-2</v>
      </c>
      <c r="R181" t="s">
        <v>3</v>
      </c>
      <c r="S181">
        <v>27.842970000000001</v>
      </c>
      <c r="T181" t="s">
        <v>4</v>
      </c>
      <c r="U181">
        <v>27842.966</v>
      </c>
      <c r="V181" t="s">
        <v>5</v>
      </c>
      <c r="W181" t="s">
        <v>6</v>
      </c>
      <c r="X181">
        <v>35.915713859999997</v>
      </c>
      <c r="AA181" t="s">
        <v>7</v>
      </c>
      <c r="AB181">
        <v>100</v>
      </c>
      <c r="AC181" t="s">
        <v>2</v>
      </c>
      <c r="AD181">
        <v>3.8682769999999998E-2</v>
      </c>
      <c r="AE181" t="s">
        <v>3</v>
      </c>
      <c r="AF181">
        <v>38.682769999999998</v>
      </c>
      <c r="AG181" t="s">
        <v>4</v>
      </c>
      <c r="AH181">
        <v>38682.766000000003</v>
      </c>
      <c r="AI181" t="s">
        <v>5</v>
      </c>
      <c r="AJ181" t="s">
        <v>6</v>
      </c>
      <c r="AK181">
        <v>25.851305459999999</v>
      </c>
      <c r="AM181" s="11">
        <f>K181/AK181</f>
        <v>11.890890134180481</v>
      </c>
      <c r="AO181" t="s">
        <v>7</v>
      </c>
      <c r="AP181">
        <v>100</v>
      </c>
      <c r="AQ181" t="s">
        <v>2</v>
      </c>
      <c r="AR181">
        <v>4.2379260000000002E-2</v>
      </c>
      <c r="AS181" t="s">
        <v>3</v>
      </c>
      <c r="AT181">
        <v>42.379260000000002</v>
      </c>
      <c r="AU181" t="s">
        <v>4</v>
      </c>
      <c r="AV181">
        <v>42379.258000000002</v>
      </c>
      <c r="AW181" t="s">
        <v>5</v>
      </c>
      <c r="AX181" t="s">
        <v>6</v>
      </c>
      <c r="AY181">
        <v>23.596449</v>
      </c>
      <c r="BA181" s="11">
        <f>X181/AY181</f>
        <v>1.5220813038436418</v>
      </c>
    </row>
    <row r="183" spans="1:53" x14ac:dyDescent="0.3">
      <c r="A183" t="s">
        <v>46</v>
      </c>
      <c r="N183" t="s">
        <v>46</v>
      </c>
      <c r="AA183" t="s">
        <v>46</v>
      </c>
      <c r="AO183" t="s">
        <v>46</v>
      </c>
    </row>
    <row r="184" spans="1:53" x14ac:dyDescent="0.3">
      <c r="A184" t="s">
        <v>1</v>
      </c>
      <c r="B184">
        <v>1</v>
      </c>
      <c r="C184" t="s">
        <v>2</v>
      </c>
      <c r="D184">
        <v>0.32854080000000002</v>
      </c>
      <c r="E184" t="s">
        <v>3</v>
      </c>
      <c r="F184">
        <v>328.54079999999999</v>
      </c>
      <c r="G184" t="s">
        <v>4</v>
      </c>
      <c r="H184">
        <v>328540.79999999999</v>
      </c>
      <c r="I184" t="s">
        <v>5</v>
      </c>
      <c r="J184" t="s">
        <v>6</v>
      </c>
      <c r="K184">
        <v>3.0437619900000001</v>
      </c>
      <c r="N184" t="s">
        <v>1</v>
      </c>
      <c r="O184">
        <v>1</v>
      </c>
      <c r="P184" t="s">
        <v>2</v>
      </c>
      <c r="Q184">
        <v>0.32794450000000003</v>
      </c>
      <c r="R184" t="s">
        <v>3</v>
      </c>
      <c r="S184">
        <v>327.94450000000001</v>
      </c>
      <c r="T184" t="s">
        <v>4</v>
      </c>
      <c r="U184">
        <v>327944.5</v>
      </c>
      <c r="V184" t="s">
        <v>5</v>
      </c>
      <c r="W184" t="s">
        <v>6</v>
      </c>
      <c r="X184">
        <v>3.0492964499999999</v>
      </c>
      <c r="AA184" t="s">
        <v>1</v>
      </c>
      <c r="AB184">
        <v>1</v>
      </c>
      <c r="AC184" t="s">
        <v>2</v>
      </c>
      <c r="AD184">
        <v>0.42731649999999999</v>
      </c>
      <c r="AE184" t="s">
        <v>3</v>
      </c>
      <c r="AF184">
        <v>427.31650000000002</v>
      </c>
      <c r="AG184" t="s">
        <v>4</v>
      </c>
      <c r="AH184">
        <v>427316.5</v>
      </c>
      <c r="AI184" t="s">
        <v>5</v>
      </c>
      <c r="AJ184" t="s">
        <v>6</v>
      </c>
      <c r="AK184">
        <v>2.34018579</v>
      </c>
      <c r="AM184" s="11">
        <f>K184/AK184</f>
        <v>1.3006497189268038</v>
      </c>
      <c r="AO184" t="s">
        <v>1</v>
      </c>
      <c r="AP184">
        <v>1</v>
      </c>
      <c r="AQ184" t="s">
        <v>2</v>
      </c>
      <c r="AR184">
        <v>0.42178019999999999</v>
      </c>
      <c r="AS184" t="s">
        <v>3</v>
      </c>
      <c r="AT184">
        <v>421.78019999999998</v>
      </c>
      <c r="AU184" t="s">
        <v>4</v>
      </c>
      <c r="AV184">
        <v>421780.2</v>
      </c>
      <c r="AW184" t="s">
        <v>5</v>
      </c>
      <c r="AX184" t="s">
        <v>6</v>
      </c>
      <c r="AY184">
        <v>2.3709031399999998</v>
      </c>
      <c r="BA184" s="11">
        <f>X184/AY184</f>
        <v>1.2861328658074156</v>
      </c>
    </row>
    <row r="185" spans="1:53" x14ac:dyDescent="0.3">
      <c r="A185" t="s">
        <v>7</v>
      </c>
      <c r="B185">
        <v>100</v>
      </c>
      <c r="C185" t="s">
        <v>2</v>
      </c>
      <c r="D185">
        <v>1.1469500000000001E-3</v>
      </c>
      <c r="E185" t="s">
        <v>3</v>
      </c>
      <c r="F185">
        <v>1.1469499999999999</v>
      </c>
      <c r="G185" t="s">
        <v>4</v>
      </c>
      <c r="H185">
        <v>1146.9480000000001</v>
      </c>
      <c r="I185" t="s">
        <v>5</v>
      </c>
      <c r="J185" t="s">
        <v>6</v>
      </c>
      <c r="K185">
        <v>871.87910872999998</v>
      </c>
      <c r="N185" t="s">
        <v>7</v>
      </c>
      <c r="O185">
        <v>100</v>
      </c>
      <c r="P185" t="s">
        <v>2</v>
      </c>
      <c r="Q185">
        <v>1.634588E-2</v>
      </c>
      <c r="R185" t="s">
        <v>3</v>
      </c>
      <c r="S185">
        <v>16.345880000000001</v>
      </c>
      <c r="T185" t="s">
        <v>4</v>
      </c>
      <c r="U185">
        <v>16345.880999999999</v>
      </c>
      <c r="V185" t="s">
        <v>5</v>
      </c>
      <c r="W185" t="s">
        <v>6</v>
      </c>
      <c r="X185">
        <v>61.177491750000002</v>
      </c>
      <c r="AA185" t="s">
        <v>7</v>
      </c>
      <c r="AB185">
        <v>100</v>
      </c>
      <c r="AC185" t="s">
        <v>2</v>
      </c>
      <c r="AD185">
        <v>0.17623995000000001</v>
      </c>
      <c r="AE185" t="s">
        <v>3</v>
      </c>
      <c r="AF185">
        <v>176.23994999999999</v>
      </c>
      <c r="AG185" t="s">
        <v>4</v>
      </c>
      <c r="AH185">
        <v>176239.95</v>
      </c>
      <c r="AI185" t="s">
        <v>5</v>
      </c>
      <c r="AJ185" t="s">
        <v>6</v>
      </c>
      <c r="AK185">
        <v>5.6740824099999996</v>
      </c>
      <c r="AM185" s="11">
        <f>K185/AK185</f>
        <v>153.65993049262039</v>
      </c>
      <c r="AO185" t="s">
        <v>7</v>
      </c>
      <c r="AP185">
        <v>100</v>
      </c>
      <c r="AQ185" t="s">
        <v>2</v>
      </c>
      <c r="AR185">
        <v>9.3601180000000006E-2</v>
      </c>
      <c r="AS185" t="s">
        <v>3</v>
      </c>
      <c r="AT185">
        <v>93.601179999999999</v>
      </c>
      <c r="AU185" t="s">
        <v>4</v>
      </c>
      <c r="AV185">
        <v>93601.178</v>
      </c>
      <c r="AW185" t="s">
        <v>5</v>
      </c>
      <c r="AX185" t="s">
        <v>6</v>
      </c>
      <c r="AY185">
        <v>10.68362623</v>
      </c>
      <c r="BA185" s="11">
        <f>X185/AY185</f>
        <v>5.7262852923674403</v>
      </c>
    </row>
    <row r="187" spans="1:53" x14ac:dyDescent="0.3">
      <c r="A187" t="s">
        <v>47</v>
      </c>
      <c r="N187" t="s">
        <v>47</v>
      </c>
      <c r="AA187" t="s">
        <v>47</v>
      </c>
      <c r="AO187" t="s">
        <v>47</v>
      </c>
    </row>
    <row r="188" spans="1:53" x14ac:dyDescent="0.3">
      <c r="A188" t="s">
        <v>1</v>
      </c>
      <c r="B188">
        <v>1</v>
      </c>
      <c r="C188" t="s">
        <v>2</v>
      </c>
      <c r="D188">
        <v>3.4500900000000001E-2</v>
      </c>
      <c r="E188" t="s">
        <v>3</v>
      </c>
      <c r="F188">
        <v>34.500900000000001</v>
      </c>
      <c r="G188" t="s">
        <v>4</v>
      </c>
      <c r="H188">
        <v>34500.9</v>
      </c>
      <c r="I188" t="s">
        <v>5</v>
      </c>
      <c r="J188" t="s">
        <v>6</v>
      </c>
      <c r="K188">
        <v>28.984751119999999</v>
      </c>
      <c r="N188" t="s">
        <v>1</v>
      </c>
      <c r="O188">
        <v>1</v>
      </c>
      <c r="P188" t="s">
        <v>2</v>
      </c>
      <c r="Q188">
        <v>3.3874599999999998E-2</v>
      </c>
      <c r="R188" t="s">
        <v>3</v>
      </c>
      <c r="S188">
        <v>33.874600000000001</v>
      </c>
      <c r="T188" t="s">
        <v>4</v>
      </c>
      <c r="U188">
        <v>33874.6</v>
      </c>
      <c r="V188" t="s">
        <v>5</v>
      </c>
      <c r="W188" t="s">
        <v>6</v>
      </c>
      <c r="X188">
        <v>29.520643790000001</v>
      </c>
      <c r="AA188" t="s">
        <v>1</v>
      </c>
      <c r="AB188">
        <v>1</v>
      </c>
      <c r="AC188" t="s">
        <v>2</v>
      </c>
      <c r="AD188">
        <v>0.20017180000000001</v>
      </c>
      <c r="AE188" t="s">
        <v>3</v>
      </c>
      <c r="AF188">
        <v>200.17179999999999</v>
      </c>
      <c r="AG188" t="s">
        <v>4</v>
      </c>
      <c r="AH188">
        <v>200171.8</v>
      </c>
      <c r="AI188" t="s">
        <v>5</v>
      </c>
      <c r="AJ188" t="s">
        <v>6</v>
      </c>
      <c r="AK188">
        <v>4.9957086899999998</v>
      </c>
      <c r="AM188" s="11">
        <f>K188/AK188</f>
        <v>5.801929799873899</v>
      </c>
      <c r="AO188" t="s">
        <v>1</v>
      </c>
      <c r="AP188">
        <v>1</v>
      </c>
      <c r="AQ188" t="s">
        <v>2</v>
      </c>
      <c r="AR188">
        <v>0.19344410000000001</v>
      </c>
      <c r="AS188" t="s">
        <v>3</v>
      </c>
      <c r="AT188">
        <v>193.44409999999999</v>
      </c>
      <c r="AU188" t="s">
        <v>4</v>
      </c>
      <c r="AV188">
        <v>193444.1</v>
      </c>
      <c r="AW188" t="s">
        <v>5</v>
      </c>
      <c r="AX188" t="s">
        <v>6</v>
      </c>
      <c r="AY188">
        <v>5.1694520500000003</v>
      </c>
      <c r="BA188" s="11">
        <f>X188/AY188</f>
        <v>5.7105943733436888</v>
      </c>
    </row>
    <row r="189" spans="1:53" x14ac:dyDescent="0.3">
      <c r="A189" t="s">
        <v>7</v>
      </c>
      <c r="B189">
        <v>100</v>
      </c>
      <c r="C189" t="s">
        <v>2</v>
      </c>
      <c r="D189">
        <v>1.6841E-3</v>
      </c>
      <c r="E189" t="s">
        <v>3</v>
      </c>
      <c r="F189">
        <v>1.6840999999999999</v>
      </c>
      <c r="G189" t="s">
        <v>4</v>
      </c>
      <c r="H189">
        <v>1684.098</v>
      </c>
      <c r="I189" t="s">
        <v>5</v>
      </c>
      <c r="J189" t="s">
        <v>6</v>
      </c>
      <c r="K189">
        <v>593.78967256999999</v>
      </c>
      <c r="N189" t="s">
        <v>7</v>
      </c>
      <c r="O189">
        <v>100</v>
      </c>
      <c r="P189" t="s">
        <v>2</v>
      </c>
      <c r="Q189">
        <v>2.4733519999999998E-2</v>
      </c>
      <c r="R189" t="s">
        <v>3</v>
      </c>
      <c r="S189">
        <v>24.733519999999999</v>
      </c>
      <c r="T189" t="s">
        <v>4</v>
      </c>
      <c r="U189">
        <v>24733.523000000001</v>
      </c>
      <c r="V189" t="s">
        <v>5</v>
      </c>
      <c r="W189" t="s">
        <v>6</v>
      </c>
      <c r="X189">
        <v>40.430956799999997</v>
      </c>
      <c r="AA189" t="s">
        <v>7</v>
      </c>
      <c r="AB189">
        <v>100</v>
      </c>
      <c r="AC189" t="s">
        <v>2</v>
      </c>
      <c r="AD189">
        <v>0.17835624999999999</v>
      </c>
      <c r="AE189" t="s">
        <v>3</v>
      </c>
      <c r="AF189">
        <v>178.35624999999999</v>
      </c>
      <c r="AG189" t="s">
        <v>4</v>
      </c>
      <c r="AH189">
        <v>178356.24600000001</v>
      </c>
      <c r="AI189" t="s">
        <v>5</v>
      </c>
      <c r="AJ189" t="s">
        <v>6</v>
      </c>
      <c r="AK189">
        <v>5.60675627</v>
      </c>
      <c r="AM189" s="11">
        <f>K189/AK189</f>
        <v>105.90609685446519</v>
      </c>
      <c r="AO189" t="s">
        <v>7</v>
      </c>
      <c r="AP189">
        <v>100</v>
      </c>
      <c r="AQ189" t="s">
        <v>2</v>
      </c>
      <c r="AR189">
        <v>0.10128297</v>
      </c>
      <c r="AS189" t="s">
        <v>3</v>
      </c>
      <c r="AT189">
        <v>101.28297000000001</v>
      </c>
      <c r="AU189" t="s">
        <v>4</v>
      </c>
      <c r="AV189">
        <v>101282.97100000001</v>
      </c>
      <c r="AW189" t="s">
        <v>5</v>
      </c>
      <c r="AX189" t="s">
        <v>6</v>
      </c>
      <c r="AY189">
        <v>9.8733280600000004</v>
      </c>
      <c r="BA189" s="11">
        <f>X189/AY189</f>
        <v>4.0949674268191991</v>
      </c>
    </row>
    <row r="191" spans="1:53" x14ac:dyDescent="0.3">
      <c r="A191" t="s">
        <v>48</v>
      </c>
      <c r="N191" t="s">
        <v>48</v>
      </c>
      <c r="AA191" t="s">
        <v>48</v>
      </c>
      <c r="AO191" t="s">
        <v>48</v>
      </c>
    </row>
    <row r="192" spans="1:53" x14ac:dyDescent="0.3">
      <c r="A192" t="s">
        <v>1</v>
      </c>
      <c r="B192">
        <v>1</v>
      </c>
      <c r="C192" t="s">
        <v>2</v>
      </c>
      <c r="D192">
        <v>0.2161517</v>
      </c>
      <c r="E192" t="s">
        <v>3</v>
      </c>
      <c r="F192">
        <v>216.15170000000001</v>
      </c>
      <c r="G192" t="s">
        <v>4</v>
      </c>
      <c r="H192">
        <v>216151.7</v>
      </c>
      <c r="I192" t="s">
        <v>5</v>
      </c>
      <c r="J192" t="s">
        <v>6</v>
      </c>
      <c r="K192">
        <v>4.6263804500000001</v>
      </c>
      <c r="N192" t="s">
        <v>1</v>
      </c>
      <c r="O192">
        <v>1</v>
      </c>
      <c r="P192" t="s">
        <v>2</v>
      </c>
      <c r="Q192">
        <v>0.21238109999999999</v>
      </c>
      <c r="R192" t="s">
        <v>3</v>
      </c>
      <c r="S192">
        <v>212.3811</v>
      </c>
      <c r="T192" t="s">
        <v>4</v>
      </c>
      <c r="U192">
        <v>212381.1</v>
      </c>
      <c r="V192" t="s">
        <v>5</v>
      </c>
      <c r="W192" t="s">
        <v>6</v>
      </c>
      <c r="X192">
        <v>4.7085169100000002</v>
      </c>
      <c r="AA192" t="s">
        <v>1</v>
      </c>
      <c r="AB192">
        <v>1</v>
      </c>
      <c r="AC192" t="s">
        <v>2</v>
      </c>
      <c r="AD192">
        <v>0.37961420000000001</v>
      </c>
      <c r="AE192" t="s">
        <v>3</v>
      </c>
      <c r="AF192">
        <v>379.61419999999998</v>
      </c>
      <c r="AG192" t="s">
        <v>4</v>
      </c>
      <c r="AH192">
        <v>379614.2</v>
      </c>
      <c r="AI192" t="s">
        <v>5</v>
      </c>
      <c r="AJ192" t="s">
        <v>6</v>
      </c>
      <c r="AK192">
        <v>2.6342534099999999</v>
      </c>
      <c r="AM192" s="11">
        <f>K192/AK192</f>
        <v>1.7562397119569451</v>
      </c>
      <c r="AO192" t="s">
        <v>1</v>
      </c>
      <c r="AP192">
        <v>1</v>
      </c>
      <c r="AQ192" t="s">
        <v>2</v>
      </c>
      <c r="AR192">
        <v>0.37171660000000001</v>
      </c>
      <c r="AS192" t="s">
        <v>3</v>
      </c>
      <c r="AT192">
        <v>371.71660000000003</v>
      </c>
      <c r="AU192" t="s">
        <v>4</v>
      </c>
      <c r="AV192">
        <v>371716.6</v>
      </c>
      <c r="AW192" t="s">
        <v>5</v>
      </c>
      <c r="AX192" t="s">
        <v>6</v>
      </c>
      <c r="AY192">
        <v>2.6902215300000001</v>
      </c>
      <c r="BA192" s="11">
        <f>X192/AY192</f>
        <v>1.7502338961654209</v>
      </c>
    </row>
    <row r="193" spans="1:53" x14ac:dyDescent="0.3">
      <c r="A193" t="s">
        <v>7</v>
      </c>
      <c r="B193">
        <v>100</v>
      </c>
      <c r="C193" t="s">
        <v>2</v>
      </c>
      <c r="D193">
        <v>1.2642199999999999E-3</v>
      </c>
      <c r="E193" t="s">
        <v>3</v>
      </c>
      <c r="F193">
        <v>1.2642199999999999</v>
      </c>
      <c r="G193" t="s">
        <v>4</v>
      </c>
      <c r="H193">
        <v>1264.2170000000001</v>
      </c>
      <c r="I193" t="s">
        <v>5</v>
      </c>
      <c r="J193" t="s">
        <v>6</v>
      </c>
      <c r="K193">
        <v>791.00344324000002</v>
      </c>
      <c r="N193" t="s">
        <v>7</v>
      </c>
      <c r="O193">
        <v>100</v>
      </c>
      <c r="P193" t="s">
        <v>2</v>
      </c>
      <c r="Q193">
        <v>1.6675059999999998E-2</v>
      </c>
      <c r="R193" t="s">
        <v>3</v>
      </c>
      <c r="S193">
        <v>16.675059999999998</v>
      </c>
      <c r="T193" t="s">
        <v>4</v>
      </c>
      <c r="U193">
        <v>16675.059000000001</v>
      </c>
      <c r="V193" t="s">
        <v>5</v>
      </c>
      <c r="W193" t="s">
        <v>6</v>
      </c>
      <c r="X193">
        <v>59.969802809999997</v>
      </c>
      <c r="AA193" t="s">
        <v>7</v>
      </c>
      <c r="AB193">
        <v>100</v>
      </c>
      <c r="AC193" t="s">
        <v>2</v>
      </c>
      <c r="AD193">
        <v>3.3675070000000001E-2</v>
      </c>
      <c r="AE193" t="s">
        <v>3</v>
      </c>
      <c r="AF193">
        <v>33.675069999999998</v>
      </c>
      <c r="AG193" t="s">
        <v>4</v>
      </c>
      <c r="AH193">
        <v>33675.065999999999</v>
      </c>
      <c r="AI193" t="s">
        <v>5</v>
      </c>
      <c r="AJ193" t="s">
        <v>6</v>
      </c>
      <c r="AK193">
        <v>29.695561699999999</v>
      </c>
      <c r="AM193" s="11">
        <f>K193/AK193</f>
        <v>26.637093153216902</v>
      </c>
      <c r="AO193" t="s">
        <v>7</v>
      </c>
      <c r="AP193">
        <v>100</v>
      </c>
      <c r="AQ193" t="s">
        <v>2</v>
      </c>
      <c r="AR193">
        <v>2.913841E-2</v>
      </c>
      <c r="AS193" t="s">
        <v>3</v>
      </c>
      <c r="AT193">
        <v>29.13841</v>
      </c>
      <c r="AU193" t="s">
        <v>4</v>
      </c>
      <c r="AV193">
        <v>29138.413</v>
      </c>
      <c r="AW193" t="s">
        <v>5</v>
      </c>
      <c r="AX193" t="s">
        <v>6</v>
      </c>
      <c r="AY193">
        <v>34.318958960000003</v>
      </c>
      <c r="BA193" s="11">
        <f>X193/AY193</f>
        <v>1.7474248819696712</v>
      </c>
    </row>
    <row r="195" spans="1:53" x14ac:dyDescent="0.3">
      <c r="A195" t="s">
        <v>49</v>
      </c>
      <c r="N195" t="s">
        <v>49</v>
      </c>
      <c r="AA195" t="s">
        <v>49</v>
      </c>
      <c r="AO195" t="s">
        <v>49</v>
      </c>
    </row>
    <row r="196" spans="1:53" x14ac:dyDescent="0.3">
      <c r="A196" t="s">
        <v>1</v>
      </c>
      <c r="B196">
        <v>1</v>
      </c>
      <c r="C196" t="s">
        <v>2</v>
      </c>
      <c r="D196">
        <v>3.8348199999999999E-2</v>
      </c>
      <c r="E196" t="s">
        <v>3</v>
      </c>
      <c r="F196">
        <v>38.348199999999999</v>
      </c>
      <c r="G196" t="s">
        <v>4</v>
      </c>
      <c r="H196">
        <v>38348.199999999997</v>
      </c>
      <c r="I196" t="s">
        <v>5</v>
      </c>
      <c r="J196" t="s">
        <v>6</v>
      </c>
      <c r="K196">
        <v>26.076843239999999</v>
      </c>
      <c r="N196" t="s">
        <v>1</v>
      </c>
      <c r="O196">
        <v>1</v>
      </c>
      <c r="P196" t="s">
        <v>2</v>
      </c>
      <c r="Q196">
        <v>3.8344499999999997E-2</v>
      </c>
      <c r="R196" t="s">
        <v>3</v>
      </c>
      <c r="S196">
        <v>38.344499999999996</v>
      </c>
      <c r="T196" t="s">
        <v>4</v>
      </c>
      <c r="U196">
        <v>38344.5</v>
      </c>
      <c r="V196" t="s">
        <v>5</v>
      </c>
      <c r="W196" t="s">
        <v>6</v>
      </c>
      <c r="X196">
        <v>26.079359490000002</v>
      </c>
      <c r="AA196" t="s">
        <v>1</v>
      </c>
      <c r="AB196">
        <v>1</v>
      </c>
      <c r="AC196" t="s">
        <v>2</v>
      </c>
      <c r="AD196">
        <v>7.5271699999999997E-2</v>
      </c>
      <c r="AE196" t="s">
        <v>3</v>
      </c>
      <c r="AF196">
        <v>75.271699999999996</v>
      </c>
      <c r="AG196" t="s">
        <v>4</v>
      </c>
      <c r="AH196">
        <v>75271.7</v>
      </c>
      <c r="AI196" t="s">
        <v>5</v>
      </c>
      <c r="AJ196" t="s">
        <v>6</v>
      </c>
      <c r="AK196">
        <v>13.28520546</v>
      </c>
      <c r="AM196" s="11">
        <f>K196/AK196</f>
        <v>1.9628483216547858</v>
      </c>
      <c r="AO196" t="s">
        <v>1</v>
      </c>
      <c r="AP196">
        <v>1</v>
      </c>
      <c r="AQ196" t="s">
        <v>2</v>
      </c>
      <c r="AR196">
        <v>8.8332900000000006E-2</v>
      </c>
      <c r="AS196" t="s">
        <v>3</v>
      </c>
      <c r="AT196">
        <v>88.332899999999995</v>
      </c>
      <c r="AU196" t="s">
        <v>4</v>
      </c>
      <c r="AV196">
        <v>88332.9</v>
      </c>
      <c r="AW196" t="s">
        <v>5</v>
      </c>
      <c r="AX196" t="s">
        <v>6</v>
      </c>
      <c r="AY196">
        <v>11.320810249999999</v>
      </c>
      <c r="BA196" s="11">
        <f>X196/AY196</f>
        <v>2.3036654545110853</v>
      </c>
    </row>
    <row r="197" spans="1:53" x14ac:dyDescent="0.3">
      <c r="A197" t="s">
        <v>7</v>
      </c>
      <c r="B197">
        <v>100</v>
      </c>
      <c r="C197" t="s">
        <v>2</v>
      </c>
      <c r="D197">
        <v>2.02009E-3</v>
      </c>
      <c r="E197" t="s">
        <v>3</v>
      </c>
      <c r="F197">
        <v>2.0200900000000002</v>
      </c>
      <c r="G197" t="s">
        <v>4</v>
      </c>
      <c r="H197">
        <v>2020.088</v>
      </c>
      <c r="I197" t="s">
        <v>5</v>
      </c>
      <c r="J197" t="s">
        <v>6</v>
      </c>
      <c r="K197">
        <v>495.02793938000002</v>
      </c>
      <c r="N197" t="s">
        <v>7</v>
      </c>
      <c r="O197">
        <v>100</v>
      </c>
      <c r="P197" t="s">
        <v>2</v>
      </c>
      <c r="Q197">
        <v>2.667075E-2</v>
      </c>
      <c r="R197" t="s">
        <v>3</v>
      </c>
      <c r="S197">
        <v>26.670750000000002</v>
      </c>
      <c r="T197" t="s">
        <v>4</v>
      </c>
      <c r="U197">
        <v>26670.744999999999</v>
      </c>
      <c r="V197" t="s">
        <v>5</v>
      </c>
      <c r="W197" t="s">
        <v>6</v>
      </c>
      <c r="X197">
        <v>37.494265720000001</v>
      </c>
      <c r="AA197" t="s">
        <v>7</v>
      </c>
      <c r="AB197">
        <v>100</v>
      </c>
      <c r="AC197" t="s">
        <v>2</v>
      </c>
      <c r="AD197">
        <v>3.5149039999999999E-2</v>
      </c>
      <c r="AE197" t="s">
        <v>3</v>
      </c>
      <c r="AF197">
        <v>35.149039999999999</v>
      </c>
      <c r="AG197" t="s">
        <v>4</v>
      </c>
      <c r="AH197">
        <v>35149.040000000001</v>
      </c>
      <c r="AI197" t="s">
        <v>5</v>
      </c>
      <c r="AJ197" t="s">
        <v>6</v>
      </c>
      <c r="AK197">
        <v>28.45027915</v>
      </c>
      <c r="AM197" s="11">
        <f>K197/AK197</f>
        <v>17.399756844916581</v>
      </c>
      <c r="AO197" t="s">
        <v>7</v>
      </c>
      <c r="AP197">
        <v>100</v>
      </c>
      <c r="AQ197" t="s">
        <v>2</v>
      </c>
      <c r="AR197">
        <v>3.5660270000000001E-2</v>
      </c>
      <c r="AS197" t="s">
        <v>3</v>
      </c>
      <c r="AT197">
        <v>35.660269999999997</v>
      </c>
      <c r="AU197" t="s">
        <v>4</v>
      </c>
      <c r="AV197">
        <v>35660.271999999997</v>
      </c>
      <c r="AW197" t="s">
        <v>5</v>
      </c>
      <c r="AX197" t="s">
        <v>6</v>
      </c>
      <c r="AY197">
        <v>28.042410889999999</v>
      </c>
      <c r="BA197" s="11">
        <f>X197/AY197</f>
        <v>1.3370557141850652</v>
      </c>
    </row>
    <row r="199" spans="1:53" x14ac:dyDescent="0.3">
      <c r="A199" t="s">
        <v>46</v>
      </c>
      <c r="N199" t="s">
        <v>46</v>
      </c>
      <c r="AA199" t="s">
        <v>46</v>
      </c>
      <c r="AO199" t="s">
        <v>46</v>
      </c>
    </row>
    <row r="200" spans="1:53" x14ac:dyDescent="0.3">
      <c r="A200" t="s">
        <v>1</v>
      </c>
      <c r="B200">
        <v>1</v>
      </c>
      <c r="C200" t="s">
        <v>2</v>
      </c>
      <c r="D200">
        <v>0.334341</v>
      </c>
      <c r="E200" t="s">
        <v>3</v>
      </c>
      <c r="F200">
        <v>334.34100000000001</v>
      </c>
      <c r="G200" t="s">
        <v>4</v>
      </c>
      <c r="H200">
        <v>334341</v>
      </c>
      <c r="I200" t="s">
        <v>5</v>
      </c>
      <c r="J200" t="s">
        <v>6</v>
      </c>
      <c r="K200">
        <v>2.9909583300000002</v>
      </c>
      <c r="N200" t="s">
        <v>1</v>
      </c>
      <c r="O200">
        <v>1</v>
      </c>
      <c r="P200" t="s">
        <v>2</v>
      </c>
      <c r="Q200">
        <v>0.32960250000000002</v>
      </c>
      <c r="R200" t="s">
        <v>3</v>
      </c>
      <c r="S200">
        <v>329.60250000000002</v>
      </c>
      <c r="T200" t="s">
        <v>4</v>
      </c>
      <c r="U200">
        <v>329602.5</v>
      </c>
      <c r="V200" t="s">
        <v>5</v>
      </c>
      <c r="W200" t="s">
        <v>6</v>
      </c>
      <c r="X200">
        <v>3.0339575700000001</v>
      </c>
      <c r="AA200" t="s">
        <v>1</v>
      </c>
      <c r="AB200">
        <v>1</v>
      </c>
      <c r="AC200" t="s">
        <v>2</v>
      </c>
      <c r="AD200">
        <v>0.4259463</v>
      </c>
      <c r="AE200" t="s">
        <v>3</v>
      </c>
      <c r="AF200">
        <v>425.94630000000001</v>
      </c>
      <c r="AG200" t="s">
        <v>4</v>
      </c>
      <c r="AH200">
        <v>425946.3</v>
      </c>
      <c r="AI200" t="s">
        <v>5</v>
      </c>
      <c r="AJ200" t="s">
        <v>6</v>
      </c>
      <c r="AK200">
        <v>2.3477137799999999</v>
      </c>
      <c r="AM200" s="11">
        <f>K200/AK200</f>
        <v>1.2739876366019371</v>
      </c>
      <c r="AO200" t="s">
        <v>1</v>
      </c>
      <c r="AP200">
        <v>1</v>
      </c>
      <c r="AQ200" t="s">
        <v>2</v>
      </c>
      <c r="AR200">
        <v>0.42475790000000002</v>
      </c>
      <c r="AS200" t="s">
        <v>3</v>
      </c>
      <c r="AT200">
        <v>424.75790000000001</v>
      </c>
      <c r="AU200" t="s">
        <v>4</v>
      </c>
      <c r="AV200">
        <v>424757.9</v>
      </c>
      <c r="AW200" t="s">
        <v>5</v>
      </c>
      <c r="AX200" t="s">
        <v>6</v>
      </c>
      <c r="AY200">
        <v>2.35428229</v>
      </c>
      <c r="BA200" s="11">
        <f>X200/AY200</f>
        <v>1.2886974441794743</v>
      </c>
    </row>
    <row r="201" spans="1:53" x14ac:dyDescent="0.3">
      <c r="A201" t="s">
        <v>7</v>
      </c>
      <c r="B201">
        <v>100</v>
      </c>
      <c r="C201" t="s">
        <v>2</v>
      </c>
      <c r="D201">
        <v>1.1512E-3</v>
      </c>
      <c r="E201" t="s">
        <v>3</v>
      </c>
      <c r="F201">
        <v>1.1512</v>
      </c>
      <c r="G201" t="s">
        <v>4</v>
      </c>
      <c r="H201">
        <v>1151.1969999999999</v>
      </c>
      <c r="I201" t="s">
        <v>5</v>
      </c>
      <c r="J201" t="s">
        <v>6</v>
      </c>
      <c r="K201">
        <v>868.66105454000001</v>
      </c>
      <c r="N201" t="s">
        <v>7</v>
      </c>
      <c r="O201">
        <v>100</v>
      </c>
      <c r="P201" t="s">
        <v>2</v>
      </c>
      <c r="Q201">
        <v>1.6368359999999998E-2</v>
      </c>
      <c r="R201" t="s">
        <v>3</v>
      </c>
      <c r="S201">
        <v>16.368359999999999</v>
      </c>
      <c r="T201" t="s">
        <v>4</v>
      </c>
      <c r="U201">
        <v>16368.358</v>
      </c>
      <c r="V201" t="s">
        <v>5</v>
      </c>
      <c r="W201" t="s">
        <v>6</v>
      </c>
      <c r="X201">
        <v>61.09348293</v>
      </c>
      <c r="AA201" t="s">
        <v>7</v>
      </c>
      <c r="AB201">
        <v>100</v>
      </c>
      <c r="AC201" t="s">
        <v>2</v>
      </c>
      <c r="AD201">
        <v>0.17659533999999999</v>
      </c>
      <c r="AE201" t="s">
        <v>3</v>
      </c>
      <c r="AF201">
        <v>176.59533999999999</v>
      </c>
      <c r="AG201" t="s">
        <v>4</v>
      </c>
      <c r="AH201">
        <v>176595.34099999999</v>
      </c>
      <c r="AI201" t="s">
        <v>5</v>
      </c>
      <c r="AJ201" t="s">
        <v>6</v>
      </c>
      <c r="AK201">
        <v>5.6626635500000004</v>
      </c>
      <c r="AM201" s="11">
        <f>K201/AK201</f>
        <v>153.40149505085816</v>
      </c>
      <c r="AO201" t="s">
        <v>7</v>
      </c>
      <c r="AP201">
        <v>100</v>
      </c>
      <c r="AQ201" t="s">
        <v>2</v>
      </c>
      <c r="AR201">
        <v>9.3800110000000006E-2</v>
      </c>
      <c r="AS201" t="s">
        <v>3</v>
      </c>
      <c r="AT201">
        <v>93.800110000000004</v>
      </c>
      <c r="AU201" t="s">
        <v>4</v>
      </c>
      <c r="AV201">
        <v>93800.112999999998</v>
      </c>
      <c r="AW201" t="s">
        <v>5</v>
      </c>
      <c r="AX201" t="s">
        <v>6</v>
      </c>
      <c r="AY201">
        <v>10.66096797</v>
      </c>
      <c r="BA201" s="11">
        <f>X201/AY201</f>
        <v>5.7305756008194821</v>
      </c>
    </row>
    <row r="203" spans="1:53" x14ac:dyDescent="0.3">
      <c r="A203" t="s">
        <v>47</v>
      </c>
      <c r="N203" t="s">
        <v>47</v>
      </c>
      <c r="AA203" t="s">
        <v>47</v>
      </c>
      <c r="AO203" t="s">
        <v>47</v>
      </c>
    </row>
    <row r="204" spans="1:53" x14ac:dyDescent="0.3">
      <c r="A204" t="s">
        <v>1</v>
      </c>
      <c r="B204">
        <v>1</v>
      </c>
      <c r="C204" t="s">
        <v>2</v>
      </c>
      <c r="D204">
        <v>3.3237799999999998E-2</v>
      </c>
      <c r="E204" t="s">
        <v>3</v>
      </c>
      <c r="F204">
        <v>33.2378</v>
      </c>
      <c r="G204" t="s">
        <v>4</v>
      </c>
      <c r="H204">
        <v>33237.800000000003</v>
      </c>
      <c r="I204" t="s">
        <v>5</v>
      </c>
      <c r="J204" t="s">
        <v>6</v>
      </c>
      <c r="K204">
        <v>30.086227130000001</v>
      </c>
      <c r="N204" t="s">
        <v>1</v>
      </c>
      <c r="O204">
        <v>1</v>
      </c>
      <c r="P204" t="s">
        <v>2</v>
      </c>
      <c r="Q204">
        <v>3.4413899999999997E-2</v>
      </c>
      <c r="R204" t="s">
        <v>3</v>
      </c>
      <c r="S204">
        <v>34.413899999999998</v>
      </c>
      <c r="T204" t="s">
        <v>4</v>
      </c>
      <c r="U204">
        <v>34413.9</v>
      </c>
      <c r="V204" t="s">
        <v>5</v>
      </c>
      <c r="W204" t="s">
        <v>6</v>
      </c>
      <c r="X204">
        <v>29.058025969999999</v>
      </c>
      <c r="AA204" t="s">
        <v>1</v>
      </c>
      <c r="AB204">
        <v>1</v>
      </c>
      <c r="AC204" t="s">
        <v>2</v>
      </c>
      <c r="AD204">
        <v>0.20178660000000001</v>
      </c>
      <c r="AE204" t="s">
        <v>3</v>
      </c>
      <c r="AF204">
        <v>201.78659999999999</v>
      </c>
      <c r="AG204" t="s">
        <v>4</v>
      </c>
      <c r="AH204">
        <v>201786.6</v>
      </c>
      <c r="AI204" t="s">
        <v>5</v>
      </c>
      <c r="AJ204" t="s">
        <v>6</v>
      </c>
      <c r="AK204">
        <v>4.9557304599999998</v>
      </c>
      <c r="AM204" s="11">
        <f>K204/AK204</f>
        <v>6.0709974791486143</v>
      </c>
      <c r="AO204" t="s">
        <v>1</v>
      </c>
      <c r="AP204">
        <v>1</v>
      </c>
      <c r="AQ204" t="s">
        <v>2</v>
      </c>
      <c r="AR204">
        <v>0.19302569999999999</v>
      </c>
      <c r="AS204" t="s">
        <v>3</v>
      </c>
      <c r="AT204">
        <v>193.0257</v>
      </c>
      <c r="AU204" t="s">
        <v>4</v>
      </c>
      <c r="AV204">
        <v>193025.7</v>
      </c>
      <c r="AW204" t="s">
        <v>5</v>
      </c>
      <c r="AX204" t="s">
        <v>6</v>
      </c>
      <c r="AY204">
        <v>5.1806572900000001</v>
      </c>
      <c r="BA204" s="11">
        <f>X204/AY204</f>
        <v>5.6089458042494833</v>
      </c>
    </row>
    <row r="205" spans="1:53" x14ac:dyDescent="0.3">
      <c r="A205" t="s">
        <v>7</v>
      </c>
      <c r="B205">
        <v>100</v>
      </c>
      <c r="C205" t="s">
        <v>2</v>
      </c>
      <c r="D205">
        <v>1.6856E-3</v>
      </c>
      <c r="E205" t="s">
        <v>3</v>
      </c>
      <c r="F205">
        <v>1.6855899999999999</v>
      </c>
      <c r="G205" t="s">
        <v>4</v>
      </c>
      <c r="H205">
        <v>1685.595</v>
      </c>
      <c r="I205" t="s">
        <v>5</v>
      </c>
      <c r="J205" t="s">
        <v>6</v>
      </c>
      <c r="K205">
        <v>593.26231983000002</v>
      </c>
      <c r="N205" t="s">
        <v>7</v>
      </c>
      <c r="O205">
        <v>100</v>
      </c>
      <c r="P205" t="s">
        <v>2</v>
      </c>
      <c r="Q205">
        <v>2.4804610000000001E-2</v>
      </c>
      <c r="R205" t="s">
        <v>3</v>
      </c>
      <c r="S205">
        <v>24.80461</v>
      </c>
      <c r="T205" t="s">
        <v>4</v>
      </c>
      <c r="U205">
        <v>24804.613000000001</v>
      </c>
      <c r="V205" t="s">
        <v>5</v>
      </c>
      <c r="W205" t="s">
        <v>6</v>
      </c>
      <c r="X205">
        <v>40.315081710000001</v>
      </c>
      <c r="AA205" t="s">
        <v>7</v>
      </c>
      <c r="AB205">
        <v>100</v>
      </c>
      <c r="AC205" t="s">
        <v>2</v>
      </c>
      <c r="AD205">
        <v>0.17852034999999999</v>
      </c>
      <c r="AE205" t="s">
        <v>3</v>
      </c>
      <c r="AF205">
        <v>178.52035000000001</v>
      </c>
      <c r="AG205" t="s">
        <v>4</v>
      </c>
      <c r="AH205">
        <v>178520.351</v>
      </c>
      <c r="AI205" t="s">
        <v>5</v>
      </c>
      <c r="AJ205" t="s">
        <v>6</v>
      </c>
      <c r="AK205">
        <v>5.60160225</v>
      </c>
      <c r="AM205" s="11">
        <f>K205/AK205</f>
        <v>105.90939758887737</v>
      </c>
      <c r="AO205" t="s">
        <v>7</v>
      </c>
      <c r="AP205">
        <v>100</v>
      </c>
      <c r="AQ205" t="s">
        <v>2</v>
      </c>
      <c r="AR205">
        <v>0.10134816000000001</v>
      </c>
      <c r="AS205" t="s">
        <v>3</v>
      </c>
      <c r="AT205">
        <v>101.34815999999999</v>
      </c>
      <c r="AU205" t="s">
        <v>4</v>
      </c>
      <c r="AV205">
        <v>101348.156</v>
      </c>
      <c r="AW205" t="s">
        <v>5</v>
      </c>
      <c r="AX205" t="s">
        <v>6</v>
      </c>
      <c r="AY205">
        <v>9.8669777500000002</v>
      </c>
      <c r="BA205" s="11">
        <f>X205/AY205</f>
        <v>4.085859189253771</v>
      </c>
    </row>
    <row r="207" spans="1:53" x14ac:dyDescent="0.3">
      <c r="A207" t="s">
        <v>50</v>
      </c>
      <c r="N207" t="s">
        <v>50</v>
      </c>
      <c r="AA207" t="s">
        <v>50</v>
      </c>
      <c r="AO207" t="s">
        <v>50</v>
      </c>
    </row>
    <row r="208" spans="1:53" x14ac:dyDescent="0.3">
      <c r="A208" t="s">
        <v>1</v>
      </c>
      <c r="B208">
        <v>1</v>
      </c>
      <c r="C208" t="s">
        <v>2</v>
      </c>
      <c r="D208">
        <v>0.2188592</v>
      </c>
      <c r="E208" t="s">
        <v>3</v>
      </c>
      <c r="F208">
        <v>218.85919999999999</v>
      </c>
      <c r="G208" t="s">
        <v>4</v>
      </c>
      <c r="H208">
        <v>218859.2</v>
      </c>
      <c r="I208" t="s">
        <v>5</v>
      </c>
      <c r="J208" t="s">
        <v>6</v>
      </c>
      <c r="K208">
        <v>4.5691476499999997</v>
      </c>
      <c r="N208" t="s">
        <v>1</v>
      </c>
      <c r="O208">
        <v>1</v>
      </c>
      <c r="P208" t="s">
        <v>2</v>
      </c>
      <c r="Q208">
        <v>0.22244220000000001</v>
      </c>
      <c r="R208" t="s">
        <v>3</v>
      </c>
      <c r="S208">
        <v>222.44220000000001</v>
      </c>
      <c r="T208" t="s">
        <v>4</v>
      </c>
      <c r="U208">
        <v>222442.2</v>
      </c>
      <c r="V208" t="s">
        <v>5</v>
      </c>
      <c r="W208" t="s">
        <v>6</v>
      </c>
      <c r="X208">
        <v>4.4955498599999997</v>
      </c>
      <c r="AA208" t="s">
        <v>1</v>
      </c>
      <c r="AB208">
        <v>1</v>
      </c>
      <c r="AC208" t="s">
        <v>2</v>
      </c>
      <c r="AD208">
        <v>0.38884629999999998</v>
      </c>
      <c r="AE208" t="s">
        <v>3</v>
      </c>
      <c r="AF208">
        <v>388.84629999999999</v>
      </c>
      <c r="AG208" t="s">
        <v>4</v>
      </c>
      <c r="AH208">
        <v>388846.3</v>
      </c>
      <c r="AI208" t="s">
        <v>5</v>
      </c>
      <c r="AJ208" t="s">
        <v>6</v>
      </c>
      <c r="AK208">
        <v>2.57171021</v>
      </c>
      <c r="AM208" s="11">
        <f>K208/AK208</f>
        <v>1.7766961581569487</v>
      </c>
      <c r="AO208" t="s">
        <v>1</v>
      </c>
      <c r="AP208">
        <v>1</v>
      </c>
      <c r="AQ208" t="s">
        <v>2</v>
      </c>
      <c r="AR208">
        <v>0.37913350000000001</v>
      </c>
      <c r="AS208" t="s">
        <v>3</v>
      </c>
      <c r="AT208">
        <v>379.13350000000003</v>
      </c>
      <c r="AU208" t="s">
        <v>4</v>
      </c>
      <c r="AV208">
        <v>379133.5</v>
      </c>
      <c r="AW208" t="s">
        <v>5</v>
      </c>
      <c r="AX208" t="s">
        <v>6</v>
      </c>
      <c r="AY208">
        <v>2.6375933499999999</v>
      </c>
      <c r="BA208" s="11">
        <f>X208/AY208</f>
        <v>1.7044135556377558</v>
      </c>
    </row>
    <row r="209" spans="1:53" x14ac:dyDescent="0.3">
      <c r="A209" t="s">
        <v>7</v>
      </c>
      <c r="B209">
        <v>100</v>
      </c>
      <c r="C209" t="s">
        <v>2</v>
      </c>
      <c r="D209">
        <v>1.24486E-3</v>
      </c>
      <c r="E209" t="s">
        <v>3</v>
      </c>
      <c r="F209">
        <v>1.2448600000000001</v>
      </c>
      <c r="G209" t="s">
        <v>4</v>
      </c>
      <c r="H209">
        <v>1244.8579999999999</v>
      </c>
      <c r="I209" t="s">
        <v>5</v>
      </c>
      <c r="J209" t="s">
        <v>6</v>
      </c>
      <c r="K209">
        <v>803.30447328000002</v>
      </c>
      <c r="N209" t="s">
        <v>7</v>
      </c>
      <c r="O209">
        <v>100</v>
      </c>
      <c r="P209" t="s">
        <v>2</v>
      </c>
      <c r="Q209">
        <v>1.6672929999999999E-2</v>
      </c>
      <c r="R209" t="s">
        <v>3</v>
      </c>
      <c r="S209">
        <v>16.672930000000001</v>
      </c>
      <c r="T209" t="s">
        <v>4</v>
      </c>
      <c r="U209">
        <v>16672.933000000001</v>
      </c>
      <c r="V209" t="s">
        <v>5</v>
      </c>
      <c r="W209" t="s">
        <v>6</v>
      </c>
      <c r="X209">
        <v>59.977449679999999</v>
      </c>
      <c r="AA209" t="s">
        <v>7</v>
      </c>
      <c r="AB209">
        <v>100</v>
      </c>
      <c r="AC209" t="s">
        <v>2</v>
      </c>
      <c r="AD209">
        <v>3.3652790000000002E-2</v>
      </c>
      <c r="AE209" t="s">
        <v>3</v>
      </c>
      <c r="AF209">
        <v>33.652790000000003</v>
      </c>
      <c r="AG209" t="s">
        <v>4</v>
      </c>
      <c r="AH209">
        <v>33652.79</v>
      </c>
      <c r="AI209" t="s">
        <v>5</v>
      </c>
      <c r="AJ209" t="s">
        <v>6</v>
      </c>
      <c r="AK209">
        <v>29.71521826</v>
      </c>
      <c r="AM209" s="11">
        <f>K209/AK209</f>
        <v>27.033436747841005</v>
      </c>
      <c r="AO209" t="s">
        <v>7</v>
      </c>
      <c r="AP209">
        <v>100</v>
      </c>
      <c r="AQ209" t="s">
        <v>2</v>
      </c>
      <c r="AR209">
        <v>2.871392E-2</v>
      </c>
      <c r="AS209" t="s">
        <v>3</v>
      </c>
      <c r="AT209">
        <v>28.713920000000002</v>
      </c>
      <c r="AU209" t="s">
        <v>4</v>
      </c>
      <c r="AV209">
        <v>28713.919000000002</v>
      </c>
      <c r="AW209" t="s">
        <v>5</v>
      </c>
      <c r="AX209" t="s">
        <v>6</v>
      </c>
      <c r="AY209">
        <v>34.82631542</v>
      </c>
      <c r="BA209" s="11">
        <f>X209/AY209</f>
        <v>1.7221876318720828</v>
      </c>
    </row>
    <row r="211" spans="1:53" x14ac:dyDescent="0.3">
      <c r="A211" t="s">
        <v>51</v>
      </c>
      <c r="N211" t="s">
        <v>51</v>
      </c>
      <c r="AA211" t="s">
        <v>51</v>
      </c>
      <c r="AO211" t="s">
        <v>51</v>
      </c>
    </row>
    <row r="212" spans="1:53" x14ac:dyDescent="0.3">
      <c r="A212" t="s">
        <v>1</v>
      </c>
      <c r="B212">
        <v>1</v>
      </c>
      <c r="C212" t="s">
        <v>2</v>
      </c>
      <c r="D212">
        <v>3.0051000000000001E-2</v>
      </c>
      <c r="E212" t="s">
        <v>3</v>
      </c>
      <c r="F212">
        <v>30.050999999999998</v>
      </c>
      <c r="G212" t="s">
        <v>4</v>
      </c>
      <c r="H212">
        <v>30051</v>
      </c>
      <c r="I212" t="s">
        <v>5</v>
      </c>
      <c r="J212" t="s">
        <v>6</v>
      </c>
      <c r="K212">
        <v>33.276762840000004</v>
      </c>
      <c r="N212" t="s">
        <v>1</v>
      </c>
      <c r="O212">
        <v>1</v>
      </c>
      <c r="P212" t="s">
        <v>2</v>
      </c>
      <c r="Q212">
        <v>3.15222E-2</v>
      </c>
      <c r="R212" t="s">
        <v>3</v>
      </c>
      <c r="S212">
        <v>31.522200000000002</v>
      </c>
      <c r="T212" t="s">
        <v>4</v>
      </c>
      <c r="U212">
        <v>31522.2</v>
      </c>
      <c r="V212" t="s">
        <v>5</v>
      </c>
      <c r="W212" t="s">
        <v>6</v>
      </c>
      <c r="X212">
        <v>31.723674110000001</v>
      </c>
      <c r="AA212" t="s">
        <v>1</v>
      </c>
      <c r="AB212">
        <v>1</v>
      </c>
      <c r="AC212" t="s">
        <v>2</v>
      </c>
      <c r="AD212">
        <v>6.7636199999999994E-2</v>
      </c>
      <c r="AE212" t="s">
        <v>3</v>
      </c>
      <c r="AF212">
        <v>67.636200000000002</v>
      </c>
      <c r="AG212" t="s">
        <v>4</v>
      </c>
      <c r="AH212">
        <v>67636.2</v>
      </c>
      <c r="AI212" t="s">
        <v>5</v>
      </c>
      <c r="AJ212" t="s">
        <v>6</v>
      </c>
      <c r="AK212">
        <v>14.78498201</v>
      </c>
      <c r="AM212" s="11">
        <f>K212/AK212</f>
        <v>2.2507137862929332</v>
      </c>
      <c r="AO212" t="s">
        <v>1</v>
      </c>
      <c r="AP212">
        <v>1</v>
      </c>
      <c r="AQ212" t="s">
        <v>2</v>
      </c>
      <c r="AR212">
        <v>6.6755800000000004E-2</v>
      </c>
      <c r="AS212" t="s">
        <v>3</v>
      </c>
      <c r="AT212">
        <v>66.755799999999994</v>
      </c>
      <c r="AU212" t="s">
        <v>4</v>
      </c>
      <c r="AV212">
        <v>66755.8</v>
      </c>
      <c r="AW212" t="s">
        <v>5</v>
      </c>
      <c r="AX212" t="s">
        <v>6</v>
      </c>
      <c r="AY212">
        <v>14.97997178</v>
      </c>
      <c r="BA212" s="11">
        <f>X212/AY212</f>
        <v>2.1177392438318732</v>
      </c>
    </row>
    <row r="213" spans="1:53" x14ac:dyDescent="0.3">
      <c r="A213" t="s">
        <v>7</v>
      </c>
      <c r="B213">
        <v>100</v>
      </c>
      <c r="C213" t="s">
        <v>2</v>
      </c>
      <c r="D213">
        <v>2.0849800000000002E-3</v>
      </c>
      <c r="E213" t="s">
        <v>3</v>
      </c>
      <c r="F213">
        <v>2.0849799999999998</v>
      </c>
      <c r="G213" t="s">
        <v>4</v>
      </c>
      <c r="H213">
        <v>2084.9780000000001</v>
      </c>
      <c r="I213" t="s">
        <v>5</v>
      </c>
      <c r="J213" t="s">
        <v>6</v>
      </c>
      <c r="K213">
        <v>479.62136771000002</v>
      </c>
      <c r="N213" t="s">
        <v>7</v>
      </c>
      <c r="O213">
        <v>100</v>
      </c>
      <c r="P213" t="s">
        <v>2</v>
      </c>
      <c r="Q213">
        <v>2.6871160000000002E-2</v>
      </c>
      <c r="R213" t="s">
        <v>3</v>
      </c>
      <c r="S213">
        <v>26.87116</v>
      </c>
      <c r="T213" t="s">
        <v>4</v>
      </c>
      <c r="U213">
        <v>26871.156999999999</v>
      </c>
      <c r="V213" t="s">
        <v>5</v>
      </c>
      <c r="W213" t="s">
        <v>6</v>
      </c>
      <c r="X213">
        <v>37.214623840000002</v>
      </c>
      <c r="AA213" t="s">
        <v>7</v>
      </c>
      <c r="AB213">
        <v>100</v>
      </c>
      <c r="AC213" t="s">
        <v>2</v>
      </c>
      <c r="AD213">
        <v>3.5076999999999997E-2</v>
      </c>
      <c r="AE213" t="s">
        <v>3</v>
      </c>
      <c r="AF213">
        <v>35.076999999999998</v>
      </c>
      <c r="AG213" t="s">
        <v>4</v>
      </c>
      <c r="AH213">
        <v>35077.004000000001</v>
      </c>
      <c r="AI213" t="s">
        <v>5</v>
      </c>
      <c r="AJ213" t="s">
        <v>6</v>
      </c>
      <c r="AK213">
        <v>28.508706159999999</v>
      </c>
      <c r="AM213" s="11">
        <f>K213/AK213</f>
        <v>16.823680633495297</v>
      </c>
      <c r="AO213" t="s">
        <v>7</v>
      </c>
      <c r="AP213">
        <v>100</v>
      </c>
      <c r="AQ213" t="s">
        <v>2</v>
      </c>
      <c r="AR213">
        <v>3.8700480000000002E-2</v>
      </c>
      <c r="AS213" t="s">
        <v>3</v>
      </c>
      <c r="AT213">
        <v>38.700479999999999</v>
      </c>
      <c r="AU213" t="s">
        <v>4</v>
      </c>
      <c r="AV213">
        <v>38700.478999999999</v>
      </c>
      <c r="AW213" t="s">
        <v>5</v>
      </c>
      <c r="AX213" t="s">
        <v>6</v>
      </c>
      <c r="AY213">
        <v>25.839473460000001</v>
      </c>
      <c r="BA213" s="11">
        <f>X213/AY213</f>
        <v>1.4402237683987233</v>
      </c>
    </row>
    <row r="215" spans="1:53" x14ac:dyDescent="0.3">
      <c r="A215" t="s">
        <v>52</v>
      </c>
      <c r="N215" t="s">
        <v>52</v>
      </c>
      <c r="AA215" t="s">
        <v>52</v>
      </c>
      <c r="AO215" t="s">
        <v>52</v>
      </c>
    </row>
    <row r="216" spans="1:53" x14ac:dyDescent="0.3">
      <c r="A216" t="s">
        <v>1</v>
      </c>
      <c r="B216">
        <v>1</v>
      </c>
      <c r="C216" t="s">
        <v>2</v>
      </c>
      <c r="D216">
        <v>0.30168149999999999</v>
      </c>
      <c r="E216" t="s">
        <v>3</v>
      </c>
      <c r="F216">
        <v>301.68150000000003</v>
      </c>
      <c r="G216" t="s">
        <v>4</v>
      </c>
      <c r="H216">
        <v>301681.5</v>
      </c>
      <c r="I216" t="s">
        <v>5</v>
      </c>
      <c r="J216" t="s">
        <v>6</v>
      </c>
      <c r="K216">
        <v>3.3147541399999998</v>
      </c>
      <c r="N216" t="s">
        <v>1</v>
      </c>
      <c r="O216">
        <v>1</v>
      </c>
      <c r="P216" t="s">
        <v>2</v>
      </c>
      <c r="Q216">
        <v>0.30525439999999998</v>
      </c>
      <c r="R216" t="s">
        <v>3</v>
      </c>
      <c r="S216">
        <v>305.25439999999998</v>
      </c>
      <c r="T216" t="s">
        <v>4</v>
      </c>
      <c r="U216">
        <v>305254.40000000002</v>
      </c>
      <c r="V216" t="s">
        <v>5</v>
      </c>
      <c r="W216" t="s">
        <v>6</v>
      </c>
      <c r="X216">
        <v>3.2759560599999999</v>
      </c>
      <c r="AA216" t="s">
        <v>1</v>
      </c>
      <c r="AB216">
        <v>1</v>
      </c>
      <c r="AC216" t="s">
        <v>2</v>
      </c>
      <c r="AD216">
        <v>0.39828910000000001</v>
      </c>
      <c r="AE216" t="s">
        <v>3</v>
      </c>
      <c r="AF216">
        <v>398.28910000000002</v>
      </c>
      <c r="AG216" t="s">
        <v>4</v>
      </c>
      <c r="AH216">
        <v>398289.1</v>
      </c>
      <c r="AI216" t="s">
        <v>5</v>
      </c>
      <c r="AJ216" t="s">
        <v>6</v>
      </c>
      <c r="AK216">
        <v>2.5107390600000001</v>
      </c>
      <c r="AM216" s="11">
        <f>K216/AK216</f>
        <v>1.3202304424259841</v>
      </c>
      <c r="AO216" t="s">
        <v>1</v>
      </c>
      <c r="AP216">
        <v>1</v>
      </c>
      <c r="AQ216" t="s">
        <v>2</v>
      </c>
      <c r="AR216">
        <v>0.39499659999999998</v>
      </c>
      <c r="AS216" t="s">
        <v>3</v>
      </c>
      <c r="AT216">
        <v>394.9966</v>
      </c>
      <c r="AU216" t="s">
        <v>4</v>
      </c>
      <c r="AV216">
        <v>394996.6</v>
      </c>
      <c r="AW216" t="s">
        <v>5</v>
      </c>
      <c r="AX216" t="s">
        <v>6</v>
      </c>
      <c r="AY216">
        <v>2.5316673600000001</v>
      </c>
      <c r="BA216" s="11">
        <f>X216/AY216</f>
        <v>1.293991506056309</v>
      </c>
    </row>
    <row r="217" spans="1:53" x14ac:dyDescent="0.3">
      <c r="A217" t="s">
        <v>7</v>
      </c>
      <c r="B217">
        <v>100</v>
      </c>
      <c r="C217" t="s">
        <v>2</v>
      </c>
      <c r="D217">
        <v>1.0785599999999999E-3</v>
      </c>
      <c r="E217" t="s">
        <v>3</v>
      </c>
      <c r="F217">
        <v>1.07856</v>
      </c>
      <c r="G217" t="s">
        <v>4</v>
      </c>
      <c r="H217">
        <v>1078.557</v>
      </c>
      <c r="I217" t="s">
        <v>5</v>
      </c>
      <c r="J217" t="s">
        <v>6</v>
      </c>
      <c r="K217">
        <v>927.16472100999999</v>
      </c>
      <c r="N217" t="s">
        <v>7</v>
      </c>
      <c r="O217">
        <v>100</v>
      </c>
      <c r="P217" t="s">
        <v>2</v>
      </c>
      <c r="Q217">
        <v>6.9203999999999999E-4</v>
      </c>
      <c r="R217" t="s">
        <v>3</v>
      </c>
      <c r="S217">
        <v>0.69203999999999999</v>
      </c>
      <c r="T217" t="s">
        <v>4</v>
      </c>
      <c r="U217">
        <v>692.04300000000001</v>
      </c>
      <c r="V217" t="s">
        <v>5</v>
      </c>
      <c r="W217" t="s">
        <v>6</v>
      </c>
      <c r="X217">
        <v>1444.99691493</v>
      </c>
      <c r="AA217" t="s">
        <v>7</v>
      </c>
      <c r="AB217">
        <v>100</v>
      </c>
      <c r="AC217" t="s">
        <v>2</v>
      </c>
      <c r="AD217">
        <v>0.17697187</v>
      </c>
      <c r="AE217" t="s">
        <v>3</v>
      </c>
      <c r="AF217">
        <v>176.97187</v>
      </c>
      <c r="AG217" t="s">
        <v>4</v>
      </c>
      <c r="AH217">
        <v>176971.86900000001</v>
      </c>
      <c r="AI217" t="s">
        <v>5</v>
      </c>
      <c r="AJ217" t="s">
        <v>6</v>
      </c>
      <c r="AK217">
        <v>5.6506155800000002</v>
      </c>
      <c r="AM217" s="11">
        <f>K217/AK217</f>
        <v>164.08207351631589</v>
      </c>
      <c r="AO217" t="s">
        <v>7</v>
      </c>
      <c r="AP217">
        <v>100</v>
      </c>
      <c r="AQ217" t="s">
        <v>2</v>
      </c>
      <c r="AR217">
        <v>7.7584600000000004E-2</v>
      </c>
      <c r="AS217" t="s">
        <v>3</v>
      </c>
      <c r="AT217">
        <v>77.584599999999995</v>
      </c>
      <c r="AU217" t="s">
        <v>4</v>
      </c>
      <c r="AV217">
        <v>77584.600000000006</v>
      </c>
      <c r="AW217" t="s">
        <v>5</v>
      </c>
      <c r="AX217" t="s">
        <v>6</v>
      </c>
      <c r="AY217">
        <v>12.889155840000001</v>
      </c>
      <c r="BA217" s="11">
        <f>X217/AY217</f>
        <v>112.10950762544275</v>
      </c>
    </row>
    <row r="219" spans="1:53" x14ac:dyDescent="0.3">
      <c r="A219" t="s">
        <v>53</v>
      </c>
      <c r="N219" t="s">
        <v>53</v>
      </c>
      <c r="AA219" t="s">
        <v>53</v>
      </c>
      <c r="AO219" t="s">
        <v>53</v>
      </c>
    </row>
    <row r="220" spans="1:53" x14ac:dyDescent="0.3">
      <c r="A220" t="s">
        <v>1</v>
      </c>
      <c r="B220">
        <v>1</v>
      </c>
      <c r="C220" t="s">
        <v>2</v>
      </c>
      <c r="D220">
        <v>7.3685E-3</v>
      </c>
      <c r="E220" t="s">
        <v>3</v>
      </c>
      <c r="F220">
        <v>7.3685</v>
      </c>
      <c r="G220" t="s">
        <v>4</v>
      </c>
      <c r="H220">
        <v>7368.5</v>
      </c>
      <c r="I220" t="s">
        <v>5</v>
      </c>
      <c r="J220" t="s">
        <v>6</v>
      </c>
      <c r="K220">
        <v>135.71283165</v>
      </c>
      <c r="N220" t="s">
        <v>1</v>
      </c>
      <c r="O220">
        <v>1</v>
      </c>
      <c r="P220" t="s">
        <v>2</v>
      </c>
      <c r="Q220">
        <v>7.6375999999999996E-3</v>
      </c>
      <c r="R220" t="s">
        <v>3</v>
      </c>
      <c r="S220">
        <v>7.6375999999999999</v>
      </c>
      <c r="T220" t="s">
        <v>4</v>
      </c>
      <c r="U220">
        <v>7637.6</v>
      </c>
      <c r="V220" t="s">
        <v>5</v>
      </c>
      <c r="W220" t="s">
        <v>6</v>
      </c>
      <c r="X220">
        <v>130.93118257</v>
      </c>
      <c r="AA220" t="s">
        <v>1</v>
      </c>
      <c r="AB220">
        <v>1</v>
      </c>
      <c r="AC220" t="s">
        <v>2</v>
      </c>
      <c r="AD220">
        <v>0.1816999</v>
      </c>
      <c r="AE220" t="s">
        <v>3</v>
      </c>
      <c r="AF220">
        <v>181.69990000000001</v>
      </c>
      <c r="AG220" t="s">
        <v>4</v>
      </c>
      <c r="AH220">
        <v>181699.9</v>
      </c>
      <c r="AI220" t="s">
        <v>5</v>
      </c>
      <c r="AJ220" t="s">
        <v>6</v>
      </c>
      <c r="AK220">
        <v>5.50358035</v>
      </c>
      <c r="AM220" s="11">
        <f>K220/AK220</f>
        <v>24.659007958337522</v>
      </c>
      <c r="AO220" t="s">
        <v>1</v>
      </c>
      <c r="AP220">
        <v>1</v>
      </c>
      <c r="AQ220" t="s">
        <v>2</v>
      </c>
      <c r="AR220">
        <v>0.17497850000000001</v>
      </c>
      <c r="AS220" t="s">
        <v>3</v>
      </c>
      <c r="AT220">
        <v>174.9785</v>
      </c>
      <c r="AU220" t="s">
        <v>4</v>
      </c>
      <c r="AV220">
        <v>174978.5</v>
      </c>
      <c r="AW220" t="s">
        <v>5</v>
      </c>
      <c r="AX220" t="s">
        <v>6</v>
      </c>
      <c r="AY220">
        <v>5.71498784</v>
      </c>
      <c r="BA220" s="11">
        <f>X220/AY220</f>
        <v>22.91014193479019</v>
      </c>
    </row>
    <row r="221" spans="1:53" x14ac:dyDescent="0.3">
      <c r="A221" t="s">
        <v>7</v>
      </c>
      <c r="B221">
        <v>100</v>
      </c>
      <c r="C221" t="s">
        <v>2</v>
      </c>
      <c r="D221">
        <v>1.69717E-3</v>
      </c>
      <c r="E221" t="s">
        <v>3</v>
      </c>
      <c r="F221">
        <v>1.6971700000000001</v>
      </c>
      <c r="G221" t="s">
        <v>4</v>
      </c>
      <c r="H221">
        <v>1697.1690000000001</v>
      </c>
      <c r="I221" t="s">
        <v>5</v>
      </c>
      <c r="J221" t="s">
        <v>6</v>
      </c>
      <c r="K221">
        <v>589.21651291000001</v>
      </c>
      <c r="N221" t="s">
        <v>7</v>
      </c>
      <c r="O221">
        <v>100</v>
      </c>
      <c r="P221" t="s">
        <v>2</v>
      </c>
      <c r="Q221">
        <v>1.3992799999999999E-3</v>
      </c>
      <c r="R221" t="s">
        <v>3</v>
      </c>
      <c r="S221">
        <v>1.3992800000000001</v>
      </c>
      <c r="T221" t="s">
        <v>4</v>
      </c>
      <c r="U221">
        <v>1399.277</v>
      </c>
      <c r="V221" t="s">
        <v>5</v>
      </c>
      <c r="W221" t="s">
        <v>6</v>
      </c>
      <c r="X221">
        <v>714.65478242999995</v>
      </c>
      <c r="AA221" t="s">
        <v>7</v>
      </c>
      <c r="AB221">
        <v>100</v>
      </c>
      <c r="AC221" t="s">
        <v>2</v>
      </c>
      <c r="AD221">
        <v>0.17844571000000001</v>
      </c>
      <c r="AE221" t="s">
        <v>3</v>
      </c>
      <c r="AF221">
        <v>178.44570999999999</v>
      </c>
      <c r="AG221" t="s">
        <v>4</v>
      </c>
      <c r="AH221">
        <v>178445.71400000001</v>
      </c>
      <c r="AI221" t="s">
        <v>5</v>
      </c>
      <c r="AJ221" t="s">
        <v>6</v>
      </c>
      <c r="AK221">
        <v>5.6039451900000001</v>
      </c>
      <c r="AM221" s="11">
        <f>K221/AK221</f>
        <v>105.14316127884898</v>
      </c>
      <c r="AO221" t="s">
        <v>7</v>
      </c>
      <c r="AP221">
        <v>100</v>
      </c>
      <c r="AQ221" t="s">
        <v>2</v>
      </c>
      <c r="AR221">
        <v>7.9749059999999997E-2</v>
      </c>
      <c r="AS221" t="s">
        <v>3</v>
      </c>
      <c r="AT221">
        <v>79.74906</v>
      </c>
      <c r="AU221" t="s">
        <v>4</v>
      </c>
      <c r="AV221">
        <v>79749.058999999994</v>
      </c>
      <c r="AW221" t="s">
        <v>5</v>
      </c>
      <c r="AX221" t="s">
        <v>6</v>
      </c>
      <c r="AY221">
        <v>12.539332910000001</v>
      </c>
      <c r="BA221" s="11">
        <f>X221/AY221</f>
        <v>56.993046405209441</v>
      </c>
    </row>
    <row r="223" spans="1:53" x14ac:dyDescent="0.3">
      <c r="A223" t="s">
        <v>54</v>
      </c>
      <c r="N223" t="s">
        <v>54</v>
      </c>
      <c r="AA223" t="s">
        <v>54</v>
      </c>
      <c r="AO223" t="s">
        <v>54</v>
      </c>
    </row>
    <row r="224" spans="1:53" x14ac:dyDescent="0.3">
      <c r="A224" t="s">
        <v>1</v>
      </c>
      <c r="B224">
        <v>1</v>
      </c>
      <c r="C224" t="s">
        <v>2</v>
      </c>
      <c r="D224">
        <v>0.2157811</v>
      </c>
      <c r="E224" t="s">
        <v>3</v>
      </c>
      <c r="F224">
        <v>215.78110000000001</v>
      </c>
      <c r="G224" t="s">
        <v>4</v>
      </c>
      <c r="H224">
        <v>215781.1</v>
      </c>
      <c r="I224" t="s">
        <v>5</v>
      </c>
      <c r="J224" t="s">
        <v>6</v>
      </c>
      <c r="K224">
        <v>4.6343261800000004</v>
      </c>
      <c r="N224" t="s">
        <v>1</v>
      </c>
      <c r="O224">
        <v>1</v>
      </c>
      <c r="P224" t="s">
        <v>2</v>
      </c>
      <c r="Q224">
        <v>0.21187929999999999</v>
      </c>
      <c r="R224" t="s">
        <v>3</v>
      </c>
      <c r="S224">
        <v>211.8793</v>
      </c>
      <c r="T224" t="s">
        <v>4</v>
      </c>
      <c r="U224">
        <v>211879.3</v>
      </c>
      <c r="V224" t="s">
        <v>5</v>
      </c>
      <c r="W224" t="s">
        <v>6</v>
      </c>
      <c r="X224">
        <v>4.7196682299999999</v>
      </c>
      <c r="AA224" t="s">
        <v>1</v>
      </c>
      <c r="AB224">
        <v>1</v>
      </c>
      <c r="AC224" t="s">
        <v>2</v>
      </c>
      <c r="AD224">
        <v>0.3806042</v>
      </c>
      <c r="AE224" t="s">
        <v>3</v>
      </c>
      <c r="AF224">
        <v>380.60419999999999</v>
      </c>
      <c r="AG224" t="s">
        <v>4</v>
      </c>
      <c r="AH224">
        <v>380604.2</v>
      </c>
      <c r="AI224" t="s">
        <v>5</v>
      </c>
      <c r="AJ224" t="s">
        <v>6</v>
      </c>
      <c r="AK224">
        <v>2.6274013799999998</v>
      </c>
      <c r="AM224" s="11">
        <f>K224/AK224</f>
        <v>1.763844007724469</v>
      </c>
      <c r="AO224" t="s">
        <v>1</v>
      </c>
      <c r="AP224">
        <v>1</v>
      </c>
      <c r="AQ224" t="s">
        <v>2</v>
      </c>
      <c r="AR224">
        <v>0.3690524</v>
      </c>
      <c r="AS224" t="s">
        <v>3</v>
      </c>
      <c r="AT224">
        <v>369.05239999999998</v>
      </c>
      <c r="AU224" t="s">
        <v>4</v>
      </c>
      <c r="AV224">
        <v>369052.4</v>
      </c>
      <c r="AW224" t="s">
        <v>5</v>
      </c>
      <c r="AX224" t="s">
        <v>6</v>
      </c>
      <c r="AY224">
        <v>2.7096423199999999</v>
      </c>
      <c r="BA224" s="11">
        <f>X224/AY224</f>
        <v>1.7418048851554695</v>
      </c>
    </row>
    <row r="225" spans="1:53" x14ac:dyDescent="0.3">
      <c r="A225" t="s">
        <v>7</v>
      </c>
      <c r="B225">
        <v>100</v>
      </c>
      <c r="C225" t="s">
        <v>2</v>
      </c>
      <c r="D225">
        <v>1.2456500000000001E-3</v>
      </c>
      <c r="E225" t="s">
        <v>3</v>
      </c>
      <c r="F225">
        <v>1.2456499999999999</v>
      </c>
      <c r="G225" t="s">
        <v>4</v>
      </c>
      <c r="H225">
        <v>1245.6500000000001</v>
      </c>
      <c r="I225" t="s">
        <v>5</v>
      </c>
      <c r="J225" t="s">
        <v>6</v>
      </c>
      <c r="K225">
        <v>802.79372215000001</v>
      </c>
      <c r="N225" t="s">
        <v>7</v>
      </c>
      <c r="O225">
        <v>100</v>
      </c>
      <c r="P225" t="s">
        <v>2</v>
      </c>
      <c r="Q225">
        <v>1.6649069999999998E-2</v>
      </c>
      <c r="R225" t="s">
        <v>3</v>
      </c>
      <c r="S225">
        <v>16.649069999999998</v>
      </c>
      <c r="T225" t="s">
        <v>4</v>
      </c>
      <c r="U225">
        <v>16649.074000000001</v>
      </c>
      <c r="V225" t="s">
        <v>5</v>
      </c>
      <c r="W225" t="s">
        <v>6</v>
      </c>
      <c r="X225">
        <v>60.063400520000002</v>
      </c>
      <c r="AA225" t="s">
        <v>7</v>
      </c>
      <c r="AB225">
        <v>100</v>
      </c>
      <c r="AC225" t="s">
        <v>2</v>
      </c>
      <c r="AD225">
        <v>3.3660139999999998E-2</v>
      </c>
      <c r="AE225" t="s">
        <v>3</v>
      </c>
      <c r="AF225">
        <v>33.660139999999998</v>
      </c>
      <c r="AG225" t="s">
        <v>4</v>
      </c>
      <c r="AH225">
        <v>33660.137000000002</v>
      </c>
      <c r="AI225" t="s">
        <v>5</v>
      </c>
      <c r="AJ225" t="s">
        <v>6</v>
      </c>
      <c r="AK225">
        <v>29.708732319999999</v>
      </c>
      <c r="AM225" s="11">
        <f>K225/AK225</f>
        <v>27.022146670645959</v>
      </c>
      <c r="AO225" t="s">
        <v>7</v>
      </c>
      <c r="AP225">
        <v>100</v>
      </c>
      <c r="AQ225" t="s">
        <v>2</v>
      </c>
      <c r="AR225">
        <v>2.897636E-2</v>
      </c>
      <c r="AS225" t="s">
        <v>3</v>
      </c>
      <c r="AT225">
        <v>28.97636</v>
      </c>
      <c r="AU225" t="s">
        <v>4</v>
      </c>
      <c r="AV225">
        <v>28976.364000000001</v>
      </c>
      <c r="AW225" t="s">
        <v>5</v>
      </c>
      <c r="AX225" t="s">
        <v>6</v>
      </c>
      <c r="AY225">
        <v>34.51088618</v>
      </c>
      <c r="BA225" s="11">
        <f>X225/AY225</f>
        <v>1.7404189566945512</v>
      </c>
    </row>
    <row r="227" spans="1:53" x14ac:dyDescent="0.3">
      <c r="A227" t="s">
        <v>55</v>
      </c>
      <c r="N227" t="s">
        <v>55</v>
      </c>
      <c r="AA227" t="s">
        <v>55</v>
      </c>
      <c r="AO227" t="s">
        <v>55</v>
      </c>
    </row>
    <row r="228" spans="1:53" x14ac:dyDescent="0.3">
      <c r="A228" t="s">
        <v>1</v>
      </c>
      <c r="B228">
        <v>1</v>
      </c>
      <c r="C228" t="s">
        <v>2</v>
      </c>
      <c r="D228">
        <v>3.8910800000000002E-2</v>
      </c>
      <c r="E228" t="s">
        <v>3</v>
      </c>
      <c r="F228">
        <v>38.910800000000002</v>
      </c>
      <c r="G228" t="s">
        <v>4</v>
      </c>
      <c r="H228">
        <v>38910.800000000003</v>
      </c>
      <c r="I228" t="s">
        <v>5</v>
      </c>
      <c r="J228" t="s">
        <v>6</v>
      </c>
      <c r="K228">
        <v>25.69980571</v>
      </c>
      <c r="N228" t="s">
        <v>1</v>
      </c>
      <c r="O228">
        <v>1</v>
      </c>
      <c r="P228" t="s">
        <v>2</v>
      </c>
      <c r="Q228">
        <v>3.8734400000000002E-2</v>
      </c>
      <c r="R228" t="s">
        <v>3</v>
      </c>
      <c r="S228">
        <v>38.734400000000001</v>
      </c>
      <c r="T228" t="s">
        <v>4</v>
      </c>
      <c r="U228">
        <v>38734.400000000001</v>
      </c>
      <c r="V228" t="s">
        <v>5</v>
      </c>
      <c r="W228" t="s">
        <v>6</v>
      </c>
      <c r="X228">
        <v>25.816844979999999</v>
      </c>
      <c r="AA228" t="s">
        <v>1</v>
      </c>
      <c r="AB228">
        <v>1</v>
      </c>
      <c r="AC228" t="s">
        <v>2</v>
      </c>
      <c r="AD228">
        <v>7.5883000000000006E-2</v>
      </c>
      <c r="AE228" t="s">
        <v>3</v>
      </c>
      <c r="AF228">
        <v>75.882999999999996</v>
      </c>
      <c r="AG228" t="s">
        <v>4</v>
      </c>
      <c r="AH228">
        <v>75883</v>
      </c>
      <c r="AI228" t="s">
        <v>5</v>
      </c>
      <c r="AJ228" t="s">
        <v>6</v>
      </c>
      <c r="AK228">
        <v>13.1781822</v>
      </c>
      <c r="AM228" s="11">
        <f>K228/AK228</f>
        <v>1.9501783569208808</v>
      </c>
      <c r="AO228" t="s">
        <v>1</v>
      </c>
      <c r="AP228">
        <v>1</v>
      </c>
      <c r="AQ228" t="s">
        <v>2</v>
      </c>
      <c r="AR228">
        <v>8.1376199999999996E-2</v>
      </c>
      <c r="AS228" t="s">
        <v>3</v>
      </c>
      <c r="AT228">
        <v>81.376199999999997</v>
      </c>
      <c r="AU228" t="s">
        <v>4</v>
      </c>
      <c r="AV228">
        <v>81376.2</v>
      </c>
      <c r="AW228" t="s">
        <v>5</v>
      </c>
      <c r="AX228" t="s">
        <v>6</v>
      </c>
      <c r="AY228">
        <v>12.28860527</v>
      </c>
      <c r="BA228" s="11">
        <f>X228/AY228</f>
        <v>2.1008767400989194</v>
      </c>
    </row>
    <row r="229" spans="1:53" x14ac:dyDescent="0.3">
      <c r="A229" t="s">
        <v>7</v>
      </c>
      <c r="B229">
        <v>100</v>
      </c>
      <c r="C229" t="s">
        <v>2</v>
      </c>
      <c r="D229">
        <v>2.0353400000000001E-3</v>
      </c>
      <c r="E229" t="s">
        <v>3</v>
      </c>
      <c r="F229">
        <v>2.0353400000000001</v>
      </c>
      <c r="G229" t="s">
        <v>4</v>
      </c>
      <c r="H229">
        <v>2035.337</v>
      </c>
      <c r="I229" t="s">
        <v>5</v>
      </c>
      <c r="J229" t="s">
        <v>6</v>
      </c>
      <c r="K229">
        <v>491.31912799000003</v>
      </c>
      <c r="N229" t="s">
        <v>7</v>
      </c>
      <c r="O229">
        <v>100</v>
      </c>
      <c r="P229" t="s">
        <v>2</v>
      </c>
      <c r="Q229">
        <v>2.6735849999999999E-2</v>
      </c>
      <c r="R229" t="s">
        <v>3</v>
      </c>
      <c r="S229">
        <v>26.735849999999999</v>
      </c>
      <c r="T229" t="s">
        <v>4</v>
      </c>
      <c r="U229">
        <v>26735.851999999999</v>
      </c>
      <c r="V229" t="s">
        <v>5</v>
      </c>
      <c r="W229" t="s">
        <v>6</v>
      </c>
      <c r="X229">
        <v>37.402959889999998</v>
      </c>
      <c r="AA229" t="s">
        <v>7</v>
      </c>
      <c r="AB229">
        <v>100</v>
      </c>
      <c r="AC229" t="s">
        <v>2</v>
      </c>
      <c r="AD229">
        <v>3.5158740000000001E-2</v>
      </c>
      <c r="AE229" t="s">
        <v>3</v>
      </c>
      <c r="AF229">
        <v>35.158740000000002</v>
      </c>
      <c r="AG229" t="s">
        <v>4</v>
      </c>
      <c r="AH229">
        <v>35158.735999999997</v>
      </c>
      <c r="AI229" t="s">
        <v>5</v>
      </c>
      <c r="AJ229" t="s">
        <v>6</v>
      </c>
      <c r="AK229">
        <v>28.4424332</v>
      </c>
      <c r="AM229" s="11">
        <f>K229/AK229</f>
        <v>17.274159511430266</v>
      </c>
      <c r="AO229" t="s">
        <v>7</v>
      </c>
      <c r="AP229">
        <v>100</v>
      </c>
      <c r="AQ229" t="s">
        <v>2</v>
      </c>
      <c r="AR229">
        <v>3.5559529999999999E-2</v>
      </c>
      <c r="AS229" t="s">
        <v>3</v>
      </c>
      <c r="AT229">
        <v>35.559530000000002</v>
      </c>
      <c r="AU229" t="s">
        <v>4</v>
      </c>
      <c r="AV229">
        <v>35559.525000000001</v>
      </c>
      <c r="AW229" t="s">
        <v>5</v>
      </c>
      <c r="AX229" t="s">
        <v>6</v>
      </c>
      <c r="AY229">
        <v>28.121860460000001</v>
      </c>
      <c r="BA229" s="11">
        <f>X229/AY229</f>
        <v>1.3300314871841874</v>
      </c>
    </row>
    <row r="231" spans="1:53" x14ac:dyDescent="0.3">
      <c r="A231" t="s">
        <v>52</v>
      </c>
      <c r="N231" t="s">
        <v>52</v>
      </c>
      <c r="AA231" t="s">
        <v>52</v>
      </c>
      <c r="AO231" t="s">
        <v>52</v>
      </c>
    </row>
    <row r="232" spans="1:53" x14ac:dyDescent="0.3">
      <c r="A232" t="s">
        <v>1</v>
      </c>
      <c r="B232">
        <v>1</v>
      </c>
      <c r="C232" t="s">
        <v>2</v>
      </c>
      <c r="D232">
        <v>0.3065737</v>
      </c>
      <c r="E232" t="s">
        <v>3</v>
      </c>
      <c r="F232">
        <v>306.57369999999997</v>
      </c>
      <c r="G232" t="s">
        <v>4</v>
      </c>
      <c r="H232">
        <v>306573.7</v>
      </c>
      <c r="I232" t="s">
        <v>5</v>
      </c>
      <c r="J232" t="s">
        <v>6</v>
      </c>
      <c r="K232">
        <v>3.2618583999999999</v>
      </c>
      <c r="N232" t="s">
        <v>1</v>
      </c>
      <c r="O232">
        <v>1</v>
      </c>
      <c r="P232" t="s">
        <v>2</v>
      </c>
      <c r="Q232">
        <v>0.30825520000000001</v>
      </c>
      <c r="R232" t="s">
        <v>3</v>
      </c>
      <c r="S232">
        <v>308.2552</v>
      </c>
      <c r="T232" t="s">
        <v>4</v>
      </c>
      <c r="U232">
        <v>308255.2</v>
      </c>
      <c r="V232" t="s">
        <v>5</v>
      </c>
      <c r="W232" t="s">
        <v>6</v>
      </c>
      <c r="X232">
        <v>3.2440653099999999</v>
      </c>
      <c r="AA232" t="s">
        <v>1</v>
      </c>
      <c r="AB232">
        <v>1</v>
      </c>
      <c r="AC232" t="s">
        <v>2</v>
      </c>
      <c r="AD232">
        <v>0.4009762</v>
      </c>
      <c r="AE232" t="s">
        <v>3</v>
      </c>
      <c r="AF232">
        <v>400.97620000000001</v>
      </c>
      <c r="AG232" t="s">
        <v>4</v>
      </c>
      <c r="AH232">
        <v>400976.2</v>
      </c>
      <c r="AI232" t="s">
        <v>5</v>
      </c>
      <c r="AJ232" t="s">
        <v>6</v>
      </c>
      <c r="AK232">
        <v>2.4939136</v>
      </c>
      <c r="AM232" s="11">
        <f>K232/AK232</f>
        <v>1.3079275881891017</v>
      </c>
      <c r="AO232" t="s">
        <v>1</v>
      </c>
      <c r="AP232">
        <v>1</v>
      </c>
      <c r="AQ232" t="s">
        <v>2</v>
      </c>
      <c r="AR232">
        <v>0.41258109999999998</v>
      </c>
      <c r="AS232" t="s">
        <v>3</v>
      </c>
      <c r="AT232">
        <v>412.58109999999999</v>
      </c>
      <c r="AU232" t="s">
        <v>4</v>
      </c>
      <c r="AV232">
        <v>412581.1</v>
      </c>
      <c r="AW232" t="s">
        <v>5</v>
      </c>
      <c r="AX232" t="s">
        <v>6</v>
      </c>
      <c r="AY232">
        <v>2.4237658999999998</v>
      </c>
      <c r="BA232" s="11">
        <f>X232/AY232</f>
        <v>1.338440032513041</v>
      </c>
    </row>
    <row r="233" spans="1:53" x14ac:dyDescent="0.3">
      <c r="A233" t="s">
        <v>7</v>
      </c>
      <c r="B233">
        <v>100</v>
      </c>
      <c r="C233" t="s">
        <v>2</v>
      </c>
      <c r="D233">
        <v>1.0882299999999999E-3</v>
      </c>
      <c r="E233" t="s">
        <v>3</v>
      </c>
      <c r="F233">
        <v>1.08823</v>
      </c>
      <c r="G233" t="s">
        <v>4</v>
      </c>
      <c r="H233">
        <v>1088.2260000000001</v>
      </c>
      <c r="I233" t="s">
        <v>5</v>
      </c>
      <c r="J233" t="s">
        <v>6</v>
      </c>
      <c r="K233">
        <v>918.92676704999997</v>
      </c>
      <c r="N233" t="s">
        <v>7</v>
      </c>
      <c r="O233">
        <v>100</v>
      </c>
      <c r="P233" t="s">
        <v>2</v>
      </c>
      <c r="Q233">
        <v>7.0018999999999995E-4</v>
      </c>
      <c r="R233" t="s">
        <v>3</v>
      </c>
      <c r="S233">
        <v>0.70018999999999998</v>
      </c>
      <c r="T233" t="s">
        <v>4</v>
      </c>
      <c r="U233">
        <v>700.18799999999999</v>
      </c>
      <c r="V233" t="s">
        <v>5</v>
      </c>
      <c r="W233" t="s">
        <v>6</v>
      </c>
      <c r="X233">
        <v>1428.1878581200001</v>
      </c>
      <c r="AA233" t="s">
        <v>7</v>
      </c>
      <c r="AB233">
        <v>100</v>
      </c>
      <c r="AC233" t="s">
        <v>2</v>
      </c>
      <c r="AD233">
        <v>0.17717962000000001</v>
      </c>
      <c r="AE233" t="s">
        <v>3</v>
      </c>
      <c r="AF233">
        <v>177.17962</v>
      </c>
      <c r="AG233" t="s">
        <v>4</v>
      </c>
      <c r="AH233">
        <v>177179.617</v>
      </c>
      <c r="AI233" t="s">
        <v>5</v>
      </c>
      <c r="AJ233" t="s">
        <v>6</v>
      </c>
      <c r="AK233">
        <v>5.64399008</v>
      </c>
      <c r="AM233" s="11">
        <f>K233/AK233</f>
        <v>162.81509251873101</v>
      </c>
      <c r="AO233" t="s">
        <v>7</v>
      </c>
      <c r="AP233">
        <v>100</v>
      </c>
      <c r="AQ233" t="s">
        <v>2</v>
      </c>
      <c r="AR233">
        <v>7.8314400000000006E-2</v>
      </c>
      <c r="AS233" t="s">
        <v>3</v>
      </c>
      <c r="AT233">
        <v>78.314400000000006</v>
      </c>
      <c r="AU233" t="s">
        <v>4</v>
      </c>
      <c r="AV233">
        <v>78314.404999999999</v>
      </c>
      <c r="AW233" t="s">
        <v>5</v>
      </c>
      <c r="AX233" t="s">
        <v>6</v>
      </c>
      <c r="AY233">
        <v>12.76904294</v>
      </c>
      <c r="BA233" s="11">
        <f>X233/AY233</f>
        <v>111.84768230719099</v>
      </c>
    </row>
    <row r="235" spans="1:53" x14ac:dyDescent="0.3">
      <c r="A235" t="s">
        <v>53</v>
      </c>
      <c r="N235" t="s">
        <v>53</v>
      </c>
      <c r="AA235" t="s">
        <v>53</v>
      </c>
      <c r="AO235" t="s">
        <v>53</v>
      </c>
    </row>
    <row r="236" spans="1:53" x14ac:dyDescent="0.3">
      <c r="A236" t="s">
        <v>1</v>
      </c>
      <c r="B236">
        <v>1</v>
      </c>
      <c r="C236" t="s">
        <v>2</v>
      </c>
      <c r="D236">
        <v>7.2011000000000002E-3</v>
      </c>
      <c r="E236" t="s">
        <v>3</v>
      </c>
      <c r="F236">
        <v>7.2011000000000003</v>
      </c>
      <c r="G236" t="s">
        <v>4</v>
      </c>
      <c r="H236">
        <v>7201.1</v>
      </c>
      <c r="I236" t="s">
        <v>5</v>
      </c>
      <c r="J236" t="s">
        <v>6</v>
      </c>
      <c r="K236">
        <v>138.86767298999999</v>
      </c>
      <c r="N236" t="s">
        <v>1</v>
      </c>
      <c r="O236">
        <v>1</v>
      </c>
      <c r="P236" t="s">
        <v>2</v>
      </c>
      <c r="Q236">
        <v>7.6271000000000004E-3</v>
      </c>
      <c r="R236" t="s">
        <v>3</v>
      </c>
      <c r="S236">
        <v>7.6271000000000004</v>
      </c>
      <c r="T236" t="s">
        <v>4</v>
      </c>
      <c r="U236">
        <v>7627.1</v>
      </c>
      <c r="V236" t="s">
        <v>5</v>
      </c>
      <c r="W236" t="s">
        <v>6</v>
      </c>
      <c r="X236">
        <v>131.11143161000001</v>
      </c>
      <c r="AA236" t="s">
        <v>1</v>
      </c>
      <c r="AB236">
        <v>1</v>
      </c>
      <c r="AC236" t="s">
        <v>2</v>
      </c>
      <c r="AD236">
        <v>0.18203369999999999</v>
      </c>
      <c r="AE236" t="s">
        <v>3</v>
      </c>
      <c r="AF236">
        <v>182.03370000000001</v>
      </c>
      <c r="AG236" t="s">
        <v>4</v>
      </c>
      <c r="AH236">
        <v>182033.7</v>
      </c>
      <c r="AI236" t="s">
        <v>5</v>
      </c>
      <c r="AJ236" t="s">
        <v>6</v>
      </c>
      <c r="AK236">
        <v>5.4934882900000002</v>
      </c>
      <c r="AM236" s="11">
        <f>K236/AK236</f>
        <v>25.278596341560597</v>
      </c>
      <c r="AO236" t="s">
        <v>1</v>
      </c>
      <c r="AP236">
        <v>1</v>
      </c>
      <c r="AQ236" t="s">
        <v>2</v>
      </c>
      <c r="AR236">
        <v>0.1761201</v>
      </c>
      <c r="AS236" t="s">
        <v>3</v>
      </c>
      <c r="AT236">
        <v>176.12010000000001</v>
      </c>
      <c r="AU236" t="s">
        <v>4</v>
      </c>
      <c r="AV236">
        <v>176120.1</v>
      </c>
      <c r="AW236" t="s">
        <v>5</v>
      </c>
      <c r="AX236" t="s">
        <v>6</v>
      </c>
      <c r="AY236">
        <v>5.6779436299999997</v>
      </c>
      <c r="BA236" s="11">
        <f>X236/AY236</f>
        <v>23.091358448375441</v>
      </c>
    </row>
    <row r="237" spans="1:53" x14ac:dyDescent="0.3">
      <c r="A237" t="s">
        <v>7</v>
      </c>
      <c r="B237">
        <v>100</v>
      </c>
      <c r="C237" t="s">
        <v>2</v>
      </c>
      <c r="D237">
        <v>1.73003E-3</v>
      </c>
      <c r="E237" t="s">
        <v>3</v>
      </c>
      <c r="F237">
        <v>1.73003</v>
      </c>
      <c r="G237" t="s">
        <v>4</v>
      </c>
      <c r="H237">
        <v>1730.027</v>
      </c>
      <c r="I237" t="s">
        <v>5</v>
      </c>
      <c r="J237" t="s">
        <v>6</v>
      </c>
      <c r="K237">
        <v>578.02566087000002</v>
      </c>
      <c r="N237" t="s">
        <v>7</v>
      </c>
      <c r="O237">
        <v>100</v>
      </c>
      <c r="P237" t="s">
        <v>2</v>
      </c>
      <c r="Q237">
        <v>1.39233E-3</v>
      </c>
      <c r="R237" t="s">
        <v>3</v>
      </c>
      <c r="S237">
        <v>1.3923300000000001</v>
      </c>
      <c r="T237" t="s">
        <v>4</v>
      </c>
      <c r="U237">
        <v>1392.3330000000001</v>
      </c>
      <c r="V237" t="s">
        <v>5</v>
      </c>
      <c r="W237" t="s">
        <v>6</v>
      </c>
      <c r="X237">
        <v>718.21898927999996</v>
      </c>
      <c r="AA237" t="s">
        <v>7</v>
      </c>
      <c r="AB237">
        <v>100</v>
      </c>
      <c r="AC237" t="s">
        <v>2</v>
      </c>
      <c r="AD237">
        <v>0.17870047999999999</v>
      </c>
      <c r="AE237" t="s">
        <v>3</v>
      </c>
      <c r="AF237">
        <v>178.70048</v>
      </c>
      <c r="AG237" t="s">
        <v>4</v>
      </c>
      <c r="AH237">
        <v>178700.48300000001</v>
      </c>
      <c r="AI237" t="s">
        <v>5</v>
      </c>
      <c r="AJ237" t="s">
        <v>6</v>
      </c>
      <c r="AK237">
        <v>5.5959557799999997</v>
      </c>
      <c r="AM237" s="11">
        <f>K237/AK237</f>
        <v>103.29346470818611</v>
      </c>
      <c r="AO237" t="s">
        <v>7</v>
      </c>
      <c r="AP237">
        <v>100</v>
      </c>
      <c r="AQ237" t="s">
        <v>2</v>
      </c>
      <c r="AR237">
        <v>8.0128099999999994E-2</v>
      </c>
      <c r="AS237" t="s">
        <v>3</v>
      </c>
      <c r="AT237">
        <v>80.128100000000003</v>
      </c>
      <c r="AU237" t="s">
        <v>4</v>
      </c>
      <c r="AV237">
        <v>80128.100000000006</v>
      </c>
      <c r="AW237" t="s">
        <v>5</v>
      </c>
      <c r="AX237" t="s">
        <v>6</v>
      </c>
      <c r="AY237">
        <v>12.48001637</v>
      </c>
      <c r="BA237" s="11">
        <f>X237/AY237</f>
        <v>57.549523012364446</v>
      </c>
    </row>
    <row r="239" spans="1:53" x14ac:dyDescent="0.3">
      <c r="A239" t="s">
        <v>56</v>
      </c>
      <c r="N239" t="s">
        <v>56</v>
      </c>
      <c r="AA239" t="s">
        <v>56</v>
      </c>
      <c r="AO239" t="s">
        <v>56</v>
      </c>
    </row>
    <row r="240" spans="1:53" x14ac:dyDescent="0.3">
      <c r="A240" t="s">
        <v>1</v>
      </c>
      <c r="B240">
        <v>1</v>
      </c>
      <c r="C240" t="s">
        <v>2</v>
      </c>
      <c r="D240">
        <v>0.22161400000000001</v>
      </c>
      <c r="E240" t="s">
        <v>3</v>
      </c>
      <c r="F240">
        <v>221.614</v>
      </c>
      <c r="G240" t="s">
        <v>4</v>
      </c>
      <c r="H240">
        <v>221614</v>
      </c>
      <c r="I240" t="s">
        <v>5</v>
      </c>
      <c r="J240" t="s">
        <v>6</v>
      </c>
      <c r="K240">
        <v>4.5123502999999996</v>
      </c>
      <c r="N240" t="s">
        <v>1</v>
      </c>
      <c r="O240">
        <v>1</v>
      </c>
      <c r="P240" t="s">
        <v>2</v>
      </c>
      <c r="Q240">
        <v>0.2261309</v>
      </c>
      <c r="R240" t="s">
        <v>3</v>
      </c>
      <c r="S240">
        <v>226.1309</v>
      </c>
      <c r="T240" t="s">
        <v>4</v>
      </c>
      <c r="U240">
        <v>226130.9</v>
      </c>
      <c r="V240" t="s">
        <v>5</v>
      </c>
      <c r="W240" t="s">
        <v>6</v>
      </c>
      <c r="X240">
        <v>4.4222174000000001</v>
      </c>
      <c r="AA240" t="s">
        <v>1</v>
      </c>
      <c r="AB240">
        <v>1</v>
      </c>
      <c r="AC240" t="s">
        <v>2</v>
      </c>
      <c r="AD240">
        <v>0.40938150000000001</v>
      </c>
      <c r="AE240" t="s">
        <v>3</v>
      </c>
      <c r="AF240">
        <v>409.38150000000002</v>
      </c>
      <c r="AG240" t="s">
        <v>4</v>
      </c>
      <c r="AH240">
        <v>409381.5</v>
      </c>
      <c r="AI240" t="s">
        <v>5</v>
      </c>
      <c r="AJ240" t="s">
        <v>6</v>
      </c>
      <c r="AK240">
        <v>2.4427093100000001</v>
      </c>
      <c r="AM240" s="11">
        <f>K240/AK240</f>
        <v>1.8472727317684803</v>
      </c>
      <c r="AO240" t="s">
        <v>1</v>
      </c>
      <c r="AP240">
        <v>1</v>
      </c>
      <c r="AQ240" t="s">
        <v>2</v>
      </c>
      <c r="AR240">
        <v>0.37939450000000002</v>
      </c>
      <c r="AS240" t="s">
        <v>3</v>
      </c>
      <c r="AT240">
        <v>379.39449999999999</v>
      </c>
      <c r="AU240" t="s">
        <v>4</v>
      </c>
      <c r="AV240">
        <v>379394.5</v>
      </c>
      <c r="AW240" t="s">
        <v>5</v>
      </c>
      <c r="AX240" t="s">
        <v>6</v>
      </c>
      <c r="AY240">
        <v>2.6357788499999999</v>
      </c>
      <c r="BA240" s="11">
        <f>X240/AY240</f>
        <v>1.6777649611992298</v>
      </c>
    </row>
    <row r="241" spans="1:53" x14ac:dyDescent="0.3">
      <c r="A241" t="s">
        <v>7</v>
      </c>
      <c r="B241">
        <v>100</v>
      </c>
      <c r="C241" t="s">
        <v>2</v>
      </c>
      <c r="D241">
        <v>1.2573700000000001E-3</v>
      </c>
      <c r="E241" t="s">
        <v>3</v>
      </c>
      <c r="F241">
        <v>1.2573700000000001</v>
      </c>
      <c r="G241" t="s">
        <v>4</v>
      </c>
      <c r="H241">
        <v>1257.374</v>
      </c>
      <c r="I241" t="s">
        <v>5</v>
      </c>
      <c r="J241" t="s">
        <v>6</v>
      </c>
      <c r="K241">
        <v>795.30831718000002</v>
      </c>
      <c r="N241" t="s">
        <v>7</v>
      </c>
      <c r="O241">
        <v>100</v>
      </c>
      <c r="P241" t="s">
        <v>2</v>
      </c>
      <c r="Q241">
        <v>1.6503819999999999E-2</v>
      </c>
      <c r="R241" t="s">
        <v>3</v>
      </c>
      <c r="S241">
        <v>16.503820000000001</v>
      </c>
      <c r="T241" t="s">
        <v>4</v>
      </c>
      <c r="U241">
        <v>16503.821</v>
      </c>
      <c r="V241" t="s">
        <v>5</v>
      </c>
      <c r="W241" t="s">
        <v>6</v>
      </c>
      <c r="X241">
        <v>60.59202896</v>
      </c>
      <c r="AA241" t="s">
        <v>7</v>
      </c>
      <c r="AB241">
        <v>100</v>
      </c>
      <c r="AC241" t="s">
        <v>2</v>
      </c>
      <c r="AD241">
        <v>3.3662999999999998E-2</v>
      </c>
      <c r="AE241" t="s">
        <v>3</v>
      </c>
      <c r="AF241">
        <v>33.662999999999997</v>
      </c>
      <c r="AG241" t="s">
        <v>4</v>
      </c>
      <c r="AH241">
        <v>33662.997000000003</v>
      </c>
      <c r="AI241" t="s">
        <v>5</v>
      </c>
      <c r="AJ241" t="s">
        <v>6</v>
      </c>
      <c r="AK241">
        <v>29.706208270000001</v>
      </c>
      <c r="AM241" s="11">
        <f>K241/AK241</f>
        <v>26.772461498668406</v>
      </c>
      <c r="AO241" t="s">
        <v>7</v>
      </c>
      <c r="AP241">
        <v>100</v>
      </c>
      <c r="AQ241" t="s">
        <v>2</v>
      </c>
      <c r="AR241">
        <v>2.9121640000000001E-2</v>
      </c>
      <c r="AS241" t="s">
        <v>3</v>
      </c>
      <c r="AT241">
        <v>29.121639999999999</v>
      </c>
      <c r="AU241" t="s">
        <v>4</v>
      </c>
      <c r="AV241">
        <v>29121.635999999999</v>
      </c>
      <c r="AW241" t="s">
        <v>5</v>
      </c>
      <c r="AX241" t="s">
        <v>6</v>
      </c>
      <c r="AY241">
        <v>34.338730150000004</v>
      </c>
      <c r="BA241" s="11">
        <f>X241/AY241</f>
        <v>1.7645390116442612</v>
      </c>
    </row>
    <row r="243" spans="1:53" x14ac:dyDescent="0.3">
      <c r="A243" t="s">
        <v>57</v>
      </c>
      <c r="N243" t="s">
        <v>57</v>
      </c>
      <c r="AA243" t="s">
        <v>57</v>
      </c>
      <c r="AO243" t="s">
        <v>57</v>
      </c>
    </row>
    <row r="244" spans="1:53" x14ac:dyDescent="0.3">
      <c r="A244" t="s">
        <v>1</v>
      </c>
      <c r="B244">
        <v>1</v>
      </c>
      <c r="C244" t="s">
        <v>2</v>
      </c>
      <c r="D244">
        <v>3.0174400000000001E-2</v>
      </c>
      <c r="E244" t="s">
        <v>3</v>
      </c>
      <c r="F244">
        <v>30.174399999999999</v>
      </c>
      <c r="G244" t="s">
        <v>4</v>
      </c>
      <c r="H244">
        <v>30174.400000000001</v>
      </c>
      <c r="I244" t="s">
        <v>5</v>
      </c>
      <c r="J244" t="s">
        <v>6</v>
      </c>
      <c r="K244">
        <v>33.140675539999997</v>
      </c>
      <c r="N244" t="s">
        <v>1</v>
      </c>
      <c r="O244">
        <v>1</v>
      </c>
      <c r="P244" t="s">
        <v>2</v>
      </c>
      <c r="Q244">
        <v>3.11162E-2</v>
      </c>
      <c r="R244" t="s">
        <v>3</v>
      </c>
      <c r="S244">
        <v>31.116199999999999</v>
      </c>
      <c r="T244" t="s">
        <v>4</v>
      </c>
      <c r="U244">
        <v>31116.2</v>
      </c>
      <c r="V244" t="s">
        <v>5</v>
      </c>
      <c r="W244" t="s">
        <v>6</v>
      </c>
      <c r="X244">
        <v>32.13760035</v>
      </c>
      <c r="AA244" t="s">
        <v>1</v>
      </c>
      <c r="AB244">
        <v>1</v>
      </c>
      <c r="AC244" t="s">
        <v>2</v>
      </c>
      <c r="AD244">
        <v>6.5024899999999997E-2</v>
      </c>
      <c r="AE244" t="s">
        <v>3</v>
      </c>
      <c r="AF244">
        <v>65.024900000000002</v>
      </c>
      <c r="AG244" t="s">
        <v>4</v>
      </c>
      <c r="AH244">
        <v>65024.9</v>
      </c>
      <c r="AI244" t="s">
        <v>5</v>
      </c>
      <c r="AJ244" t="s">
        <v>6</v>
      </c>
      <c r="AK244">
        <v>15.37872415</v>
      </c>
      <c r="AM244" s="11">
        <f>K244/AK244</f>
        <v>2.1549691129611683</v>
      </c>
      <c r="AO244" t="s">
        <v>1</v>
      </c>
      <c r="AP244">
        <v>1</v>
      </c>
      <c r="AQ244" t="s">
        <v>2</v>
      </c>
      <c r="AR244">
        <v>6.5720899999999999E-2</v>
      </c>
      <c r="AS244" t="s">
        <v>3</v>
      </c>
      <c r="AT244">
        <v>65.7209</v>
      </c>
      <c r="AU244" t="s">
        <v>4</v>
      </c>
      <c r="AV244">
        <v>65720.899999999994</v>
      </c>
      <c r="AW244" t="s">
        <v>5</v>
      </c>
      <c r="AX244" t="s">
        <v>6</v>
      </c>
      <c r="AY244">
        <v>15.21585979</v>
      </c>
      <c r="BA244" s="11">
        <f>X244/AY244</f>
        <v>2.1121120195337975</v>
      </c>
    </row>
    <row r="245" spans="1:53" x14ac:dyDescent="0.3">
      <c r="A245" t="s">
        <v>7</v>
      </c>
      <c r="B245">
        <v>100</v>
      </c>
      <c r="C245" t="s">
        <v>2</v>
      </c>
      <c r="D245">
        <v>2.1419799999999999E-3</v>
      </c>
      <c r="E245" t="s">
        <v>3</v>
      </c>
      <c r="F245">
        <v>2.1419800000000002</v>
      </c>
      <c r="G245" t="s">
        <v>4</v>
      </c>
      <c r="H245">
        <v>2141.9749999999999</v>
      </c>
      <c r="I245" t="s">
        <v>5</v>
      </c>
      <c r="J245" t="s">
        <v>6</v>
      </c>
      <c r="K245">
        <v>466.85885689999998</v>
      </c>
      <c r="N245" t="s">
        <v>7</v>
      </c>
      <c r="O245">
        <v>100</v>
      </c>
      <c r="P245" t="s">
        <v>2</v>
      </c>
      <c r="Q245">
        <v>2.6980210000000001E-2</v>
      </c>
      <c r="R245" t="s">
        <v>3</v>
      </c>
      <c r="S245">
        <v>26.98021</v>
      </c>
      <c r="T245" t="s">
        <v>4</v>
      </c>
      <c r="U245">
        <v>26980.21</v>
      </c>
      <c r="V245" t="s">
        <v>5</v>
      </c>
      <c r="W245" t="s">
        <v>6</v>
      </c>
      <c r="X245">
        <v>37.064203730000003</v>
      </c>
      <c r="AA245" t="s">
        <v>7</v>
      </c>
      <c r="AB245">
        <v>100</v>
      </c>
      <c r="AC245" t="s">
        <v>2</v>
      </c>
      <c r="AD245">
        <v>3.505279E-2</v>
      </c>
      <c r="AE245" t="s">
        <v>3</v>
      </c>
      <c r="AF245">
        <v>35.052790000000002</v>
      </c>
      <c r="AG245" t="s">
        <v>4</v>
      </c>
      <c r="AH245">
        <v>35052.785000000003</v>
      </c>
      <c r="AI245" t="s">
        <v>5</v>
      </c>
      <c r="AJ245" t="s">
        <v>6</v>
      </c>
      <c r="AK245">
        <v>28.528403659999999</v>
      </c>
      <c r="AM245" s="11">
        <f>K245/AK245</f>
        <v>16.364703138107519</v>
      </c>
      <c r="AO245" t="s">
        <v>7</v>
      </c>
      <c r="AP245">
        <v>100</v>
      </c>
      <c r="AQ245" t="s">
        <v>2</v>
      </c>
      <c r="AR245">
        <v>3.8680579999999999E-2</v>
      </c>
      <c r="AS245" t="s">
        <v>3</v>
      </c>
      <c r="AT245">
        <v>38.680579999999999</v>
      </c>
      <c r="AU245" t="s">
        <v>4</v>
      </c>
      <c r="AV245">
        <v>38680.582000000002</v>
      </c>
      <c r="AW245" t="s">
        <v>5</v>
      </c>
      <c r="AX245" t="s">
        <v>6</v>
      </c>
      <c r="AY245">
        <v>25.852765089999998</v>
      </c>
      <c r="BA245" s="11">
        <f>X245/AY245</f>
        <v>1.4336649716566161</v>
      </c>
    </row>
    <row r="247" spans="1:53" x14ac:dyDescent="0.3">
      <c r="J247" t="s">
        <v>99</v>
      </c>
      <c r="K247">
        <f>MIN(K4:K245)</f>
        <v>0.90151782999999996</v>
      </c>
      <c r="W247" t="s">
        <v>99</v>
      </c>
      <c r="X247">
        <f>MIN(X4:X245)</f>
        <v>0.92065271999999998</v>
      </c>
      <c r="AJ247" t="s">
        <v>99</v>
      </c>
      <c r="AK247">
        <f>MIN(AK4:AK245)</f>
        <v>0.14024987999999999</v>
      </c>
      <c r="AL247" t="s">
        <v>100</v>
      </c>
      <c r="AM247">
        <f>MIN(AM4:AM245)</f>
        <v>0.60716905519274811</v>
      </c>
      <c r="AX247" t="s">
        <v>99</v>
      </c>
      <c r="AY247">
        <f>MIN(AY4:AY245)</f>
        <v>0.13530285</v>
      </c>
      <c r="AZ247" t="s">
        <v>100</v>
      </c>
      <c r="BA247">
        <f>MIN(BA4:BA245)</f>
        <v>1.0237565394183441</v>
      </c>
    </row>
    <row r="248" spans="1:53" x14ac:dyDescent="0.3">
      <c r="J248" t="s">
        <v>12</v>
      </c>
      <c r="K248">
        <f>MAX(K4:K245)</f>
        <v>927.16472100999999</v>
      </c>
      <c r="W248" t="s">
        <v>12</v>
      </c>
      <c r="X248">
        <f>MAX(X4:X245)</f>
        <v>1444.99691493</v>
      </c>
      <c r="AJ248" t="s">
        <v>12</v>
      </c>
      <c r="AK248">
        <f>MAX(AK4:AK245)</f>
        <v>29.71521826</v>
      </c>
      <c r="AL248" t="s">
        <v>101</v>
      </c>
      <c r="AM248">
        <f>MAX(AM4:AM245)</f>
        <v>164.08207351631589</v>
      </c>
      <c r="AX248" t="s">
        <v>12</v>
      </c>
      <c r="AY248">
        <f>MAX(AY4:AY245)</f>
        <v>68.958854389999999</v>
      </c>
      <c r="AZ248" t="s">
        <v>101</v>
      </c>
      <c r="BA248">
        <f>MAX(BA4:BA245)</f>
        <v>112.10950762544275</v>
      </c>
    </row>
    <row r="249" spans="1:53" x14ac:dyDescent="0.3">
      <c r="AM249" s="11"/>
    </row>
    <row r="250" spans="1:53" ht="43.2" x14ac:dyDescent="0.3">
      <c r="H250" s="5" t="s">
        <v>104</v>
      </c>
      <c r="I250">
        <f>K248/30</f>
        <v>30.905490700333335</v>
      </c>
      <c r="J250" s="5" t="s">
        <v>102</v>
      </c>
      <c r="K250">
        <f>K248/K247</f>
        <v>1028.4485676894487</v>
      </c>
      <c r="U250" s="5" t="s">
        <v>104</v>
      </c>
      <c r="V250">
        <f>X248/30</f>
        <v>48.166563830999998</v>
      </c>
      <c r="W250" s="5" t="s">
        <v>102</v>
      </c>
      <c r="X250">
        <f>X248/X247</f>
        <v>1569.5352694227636</v>
      </c>
      <c r="AJ250" s="5" t="s">
        <v>102</v>
      </c>
      <c r="AK250">
        <f>AK248/AK247</f>
        <v>211.87339525709399</v>
      </c>
      <c r="AX250" s="5" t="s">
        <v>102</v>
      </c>
      <c r="AY250">
        <f>AY248/AY247</f>
        <v>509.66298485212985</v>
      </c>
    </row>
    <row r="251" spans="1:53" ht="43.2" x14ac:dyDescent="0.3">
      <c r="J251" s="5" t="s">
        <v>103</v>
      </c>
      <c r="K251">
        <f>K248/Python!B7</f>
        <v>170.70731082768989</v>
      </c>
      <c r="W251" s="5" t="s">
        <v>103</v>
      </c>
      <c r="X251">
        <f>X248/Python!C7</f>
        <v>15.379906143063286</v>
      </c>
    </row>
    <row r="252" spans="1:53" x14ac:dyDescent="0.3">
      <c r="AM252" s="11"/>
    </row>
    <row r="253" spans="1:53" x14ac:dyDescent="0.3">
      <c r="AM253" s="11"/>
    </row>
    <row r="256" spans="1:53" x14ac:dyDescent="0.3">
      <c r="AM256" s="11"/>
    </row>
    <row r="257" spans="39:39" x14ac:dyDescent="0.3">
      <c r="AM257" s="11"/>
    </row>
    <row r="260" spans="39:39" x14ac:dyDescent="0.3">
      <c r="AM260" s="11"/>
    </row>
    <row r="261" spans="39:39" x14ac:dyDescent="0.3">
      <c r="AM261" s="11"/>
    </row>
    <row r="264" spans="39:39" x14ac:dyDescent="0.3">
      <c r="AM264" s="11"/>
    </row>
    <row r="265" spans="39:39" x14ac:dyDescent="0.3">
      <c r="AM265" s="11"/>
    </row>
    <row r="268" spans="39:39" x14ac:dyDescent="0.3">
      <c r="AM268" s="11"/>
    </row>
    <row r="269" spans="39:39" x14ac:dyDescent="0.3">
      <c r="AM269" s="11"/>
    </row>
    <row r="272" spans="39:39" x14ac:dyDescent="0.3">
      <c r="AM272" s="11"/>
    </row>
    <row r="273" spans="39:39" x14ac:dyDescent="0.3">
      <c r="AM273" s="11"/>
    </row>
    <row r="276" spans="39:39" x14ac:dyDescent="0.3">
      <c r="AM276" s="11"/>
    </row>
    <row r="277" spans="39:39" x14ac:dyDescent="0.3">
      <c r="AM277" s="11"/>
    </row>
    <row r="280" spans="39:39" x14ac:dyDescent="0.3">
      <c r="AM280" s="11"/>
    </row>
    <row r="281" spans="39:39" x14ac:dyDescent="0.3">
      <c r="AM281" s="11"/>
    </row>
  </sheetData>
  <mergeCells count="4">
    <mergeCell ref="A1:K1"/>
    <mergeCell ref="N1:X1"/>
    <mergeCell ref="AA1:AK1"/>
    <mergeCell ref="AO1:AY1"/>
  </mergeCells>
  <conditionalFormatting sqref="K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L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:AZ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46 X249 X252:X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L249 AK251:AL1048576 AL25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:AZ246 AY249:AZ249 AY251:AZ1048576 AZ2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7:K24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7:X24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47:AY24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47:AZ2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245">
    <cfRule type="expression" dxfId="5" priority="3">
      <formula>A3&lt;&gt;N3</formula>
    </cfRule>
  </conditionalFormatting>
  <conditionalFormatting sqref="AA3:AA245">
    <cfRule type="expression" dxfId="4" priority="2">
      <formula>A3&lt;&gt;AA3</formula>
    </cfRule>
  </conditionalFormatting>
  <conditionalFormatting sqref="AO3:AO245">
    <cfRule type="expression" dxfId="3" priority="1">
      <formula>A3&lt;&gt;AO3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20FE-E5C9-42B6-9F3F-D8E70BD5B7FC}">
  <dimension ref="A1:A66"/>
  <sheetViews>
    <sheetView workbookViewId="0">
      <selection activeCell="H15" sqref="H15"/>
    </sheetView>
  </sheetViews>
  <sheetFormatPr defaultRowHeight="14.4" x14ac:dyDescent="0.3"/>
  <sheetData>
    <row r="1" spans="1:1" x14ac:dyDescent="0.3">
      <c r="A1" t="s">
        <v>59</v>
      </c>
    </row>
    <row r="2" spans="1:1" x14ac:dyDescent="0.3">
      <c r="A2" t="s">
        <v>60</v>
      </c>
    </row>
    <row r="3" spans="1:1" x14ac:dyDescent="0.3">
      <c r="A3" t="s">
        <v>61</v>
      </c>
    </row>
    <row r="4" spans="1:1" x14ac:dyDescent="0.3">
      <c r="A4" t="s">
        <v>62</v>
      </c>
    </row>
    <row r="5" spans="1:1" x14ac:dyDescent="0.3">
      <c r="A5" t="s">
        <v>63</v>
      </c>
    </row>
    <row r="6" spans="1:1" x14ac:dyDescent="0.3">
      <c r="A6" t="s">
        <v>64</v>
      </c>
    </row>
    <row r="7" spans="1:1" x14ac:dyDescent="0.3">
      <c r="A7" t="s">
        <v>65</v>
      </c>
    </row>
    <row r="8" spans="1:1" x14ac:dyDescent="0.3">
      <c r="A8" t="s">
        <v>66</v>
      </c>
    </row>
    <row r="9" spans="1:1" x14ac:dyDescent="0.3">
      <c r="A9" t="s">
        <v>67</v>
      </c>
    </row>
    <row r="10" spans="1:1" x14ac:dyDescent="0.3">
      <c r="A10" t="s">
        <v>68</v>
      </c>
    </row>
    <row r="11" spans="1:1" x14ac:dyDescent="0.3">
      <c r="A11" t="s">
        <v>69</v>
      </c>
    </row>
    <row r="12" spans="1:1" x14ac:dyDescent="0.3">
      <c r="A12" t="s">
        <v>70</v>
      </c>
    </row>
    <row r="14" spans="1:1" x14ac:dyDescent="0.3">
      <c r="A14" t="s">
        <v>71</v>
      </c>
    </row>
    <row r="15" spans="1:1" x14ac:dyDescent="0.3">
      <c r="A15" t="s">
        <v>62</v>
      </c>
    </row>
    <row r="16" spans="1:1" x14ac:dyDescent="0.3">
      <c r="A16" t="s">
        <v>63</v>
      </c>
    </row>
    <row r="17" spans="1:1" x14ac:dyDescent="0.3">
      <c r="A17" t="s">
        <v>72</v>
      </c>
    </row>
    <row r="18" spans="1:1" x14ac:dyDescent="0.3">
      <c r="A18" t="s">
        <v>73</v>
      </c>
    </row>
    <row r="19" spans="1:1" x14ac:dyDescent="0.3">
      <c r="A19" t="s">
        <v>66</v>
      </c>
    </row>
    <row r="20" spans="1:1" x14ac:dyDescent="0.3">
      <c r="A20" t="s">
        <v>74</v>
      </c>
    </row>
    <row r="21" spans="1:1" x14ac:dyDescent="0.3">
      <c r="A21" t="s">
        <v>75</v>
      </c>
    </row>
    <row r="22" spans="1:1" x14ac:dyDescent="0.3">
      <c r="A22" t="s">
        <v>69</v>
      </c>
    </row>
    <row r="23" spans="1:1" x14ac:dyDescent="0.3">
      <c r="A23" t="s">
        <v>70</v>
      </c>
    </row>
    <row r="25" spans="1:1" x14ac:dyDescent="0.3">
      <c r="A25" t="s">
        <v>61</v>
      </c>
    </row>
    <row r="26" spans="1:1" x14ac:dyDescent="0.3">
      <c r="A26" t="s">
        <v>62</v>
      </c>
    </row>
    <row r="27" spans="1:1" x14ac:dyDescent="0.3">
      <c r="A27" t="s">
        <v>63</v>
      </c>
    </row>
    <row r="28" spans="1:1" x14ac:dyDescent="0.3">
      <c r="A28" t="s">
        <v>64</v>
      </c>
    </row>
    <row r="29" spans="1:1" x14ac:dyDescent="0.3">
      <c r="A29" t="s">
        <v>65</v>
      </c>
    </row>
    <row r="30" spans="1:1" x14ac:dyDescent="0.3">
      <c r="A30" t="s">
        <v>66</v>
      </c>
    </row>
    <row r="31" spans="1:1" x14ac:dyDescent="0.3">
      <c r="A31" t="s">
        <v>67</v>
      </c>
    </row>
    <row r="32" spans="1:1" x14ac:dyDescent="0.3">
      <c r="A32" t="s">
        <v>68</v>
      </c>
    </row>
    <row r="33" spans="1:1" x14ac:dyDescent="0.3">
      <c r="A33" t="s">
        <v>69</v>
      </c>
    </row>
    <row r="34" spans="1:1" x14ac:dyDescent="0.3">
      <c r="A34" t="s">
        <v>70</v>
      </c>
    </row>
    <row r="36" spans="1:1" x14ac:dyDescent="0.3">
      <c r="A36" t="s">
        <v>76</v>
      </c>
    </row>
    <row r="37" spans="1:1" x14ac:dyDescent="0.3">
      <c r="A37" t="s">
        <v>62</v>
      </c>
    </row>
    <row r="38" spans="1:1" x14ac:dyDescent="0.3">
      <c r="A38" t="s">
        <v>63</v>
      </c>
    </row>
    <row r="39" spans="1:1" x14ac:dyDescent="0.3">
      <c r="A39" t="s">
        <v>77</v>
      </c>
    </row>
    <row r="40" spans="1:1" x14ac:dyDescent="0.3">
      <c r="A40" t="s">
        <v>78</v>
      </c>
    </row>
    <row r="41" spans="1:1" x14ac:dyDescent="0.3">
      <c r="A41" t="s">
        <v>79</v>
      </c>
    </row>
    <row r="42" spans="1:1" x14ac:dyDescent="0.3">
      <c r="A42" t="s">
        <v>67</v>
      </c>
    </row>
    <row r="43" spans="1:1" x14ac:dyDescent="0.3">
      <c r="A43" t="s">
        <v>68</v>
      </c>
    </row>
    <row r="44" spans="1:1" x14ac:dyDescent="0.3">
      <c r="A44" t="s">
        <v>69</v>
      </c>
    </row>
    <row r="45" spans="1:1" x14ac:dyDescent="0.3">
      <c r="A45" t="s">
        <v>70</v>
      </c>
    </row>
    <row r="47" spans="1:1" x14ac:dyDescent="0.3">
      <c r="A47" t="s">
        <v>80</v>
      </c>
    </row>
    <row r="48" spans="1:1" x14ac:dyDescent="0.3">
      <c r="A48" t="s">
        <v>62</v>
      </c>
    </row>
    <row r="49" spans="1:1" x14ac:dyDescent="0.3">
      <c r="A49" t="s">
        <v>63</v>
      </c>
    </row>
    <row r="50" spans="1:1" x14ac:dyDescent="0.3">
      <c r="A50" t="s">
        <v>72</v>
      </c>
    </row>
    <row r="51" spans="1:1" x14ac:dyDescent="0.3">
      <c r="A51" t="s">
        <v>73</v>
      </c>
    </row>
    <row r="52" spans="1:1" x14ac:dyDescent="0.3">
      <c r="A52" t="s">
        <v>81</v>
      </c>
    </row>
    <row r="53" spans="1:1" x14ac:dyDescent="0.3">
      <c r="A53" t="s">
        <v>82</v>
      </c>
    </row>
    <row r="54" spans="1:1" x14ac:dyDescent="0.3">
      <c r="A54" t="s">
        <v>75</v>
      </c>
    </row>
    <row r="55" spans="1:1" x14ac:dyDescent="0.3">
      <c r="A55" t="s">
        <v>69</v>
      </c>
    </row>
    <row r="56" spans="1:1" x14ac:dyDescent="0.3">
      <c r="A56" t="s">
        <v>70</v>
      </c>
    </row>
    <row r="57" spans="1:1" x14ac:dyDescent="0.3">
      <c r="A57" t="s">
        <v>83</v>
      </c>
    </row>
    <row r="58" spans="1:1" x14ac:dyDescent="0.3">
      <c r="A58" t="s">
        <v>83</v>
      </c>
    </row>
    <row r="59" spans="1:1" x14ac:dyDescent="0.3">
      <c r="A59" t="s">
        <v>83</v>
      </c>
    </row>
    <row r="60" spans="1:1" x14ac:dyDescent="0.3">
      <c r="A60" t="s">
        <v>84</v>
      </c>
    </row>
    <row r="61" spans="1:1" x14ac:dyDescent="0.3">
      <c r="A61" t="s">
        <v>85</v>
      </c>
    </row>
    <row r="62" spans="1:1" x14ac:dyDescent="0.3">
      <c r="A62" t="s">
        <v>86</v>
      </c>
    </row>
    <row r="63" spans="1:1" x14ac:dyDescent="0.3">
      <c r="A63" t="s">
        <v>87</v>
      </c>
    </row>
    <row r="64" spans="1:1" x14ac:dyDescent="0.3">
      <c r="A64" t="s">
        <v>88</v>
      </c>
    </row>
    <row r="66" spans="1:1" x14ac:dyDescent="0.3">
      <c r="A6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Python</vt:lpstr>
      <vt:lpstr>JavaScript</vt:lpstr>
      <vt:lpstr>Intel Core i9-9900K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Bogia, Douglas P</dc:creator>
  <cp:lastModifiedBy>Douglas P. Bogia</cp:lastModifiedBy>
  <dcterms:created xsi:type="dcterms:W3CDTF">2023-05-26T19:29:46Z</dcterms:created>
  <dcterms:modified xsi:type="dcterms:W3CDTF">2023-09-29T22:42:07Z</dcterms:modified>
</cp:coreProperties>
</file>