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eyjo\Documents\School\Capstone\data\Anthrophony\"/>
    </mc:Choice>
  </mc:AlternateContent>
  <xr:revisionPtr revIDLastSave="0" documentId="13_ncr:1_{447522FB-6D97-4D9C-AC99-0307625DBC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2" i="1" l="1"/>
  <c r="W22" i="1"/>
  <c r="V22" i="1"/>
  <c r="U22" i="1"/>
  <c r="T22" i="1"/>
  <c r="S22" i="1"/>
  <c r="R22" i="1"/>
  <c r="Q22" i="1"/>
  <c r="P22" i="1"/>
  <c r="O22" i="1"/>
  <c r="N22" i="1"/>
  <c r="X21" i="1"/>
  <c r="W21" i="1"/>
  <c r="V21" i="1"/>
  <c r="U21" i="1"/>
  <c r="T21" i="1"/>
  <c r="S21" i="1"/>
  <c r="R21" i="1"/>
  <c r="Q21" i="1"/>
  <c r="P21" i="1"/>
  <c r="O21" i="1"/>
  <c r="N21" i="1"/>
  <c r="X20" i="1"/>
  <c r="W20" i="1"/>
  <c r="V20" i="1"/>
  <c r="U20" i="1"/>
  <c r="T20" i="1"/>
  <c r="S20" i="1"/>
  <c r="R20" i="1"/>
  <c r="Q20" i="1"/>
  <c r="P20" i="1"/>
  <c r="O20" i="1"/>
  <c r="N20" i="1"/>
  <c r="X19" i="1"/>
  <c r="W19" i="1"/>
  <c r="V19" i="1"/>
  <c r="U19" i="1"/>
  <c r="T19" i="1"/>
  <c r="S19" i="1"/>
  <c r="R19" i="1"/>
  <c r="Q19" i="1"/>
  <c r="P19" i="1"/>
  <c r="O19" i="1"/>
  <c r="N19" i="1"/>
  <c r="X18" i="1"/>
  <c r="W18" i="1"/>
  <c r="V18" i="1"/>
  <c r="U18" i="1"/>
  <c r="T18" i="1"/>
  <c r="S18" i="1"/>
  <c r="R18" i="1"/>
  <c r="Q18" i="1"/>
  <c r="P18" i="1"/>
  <c r="O18" i="1"/>
  <c r="N18" i="1"/>
  <c r="X17" i="1"/>
  <c r="W17" i="1"/>
  <c r="V17" i="1"/>
  <c r="U17" i="1"/>
  <c r="T17" i="1"/>
  <c r="S17" i="1"/>
  <c r="R17" i="1"/>
  <c r="Q17" i="1"/>
  <c r="P17" i="1"/>
  <c r="O17" i="1"/>
  <c r="N17" i="1"/>
  <c r="X16" i="1"/>
  <c r="W16" i="1"/>
  <c r="V16" i="1"/>
  <c r="U16" i="1"/>
  <c r="T16" i="1"/>
  <c r="S16" i="1"/>
  <c r="R16" i="1"/>
  <c r="Q16" i="1"/>
  <c r="P16" i="1"/>
  <c r="O16" i="1"/>
  <c r="N16" i="1"/>
  <c r="X15" i="1"/>
  <c r="W15" i="1"/>
  <c r="V15" i="1"/>
  <c r="U15" i="1"/>
  <c r="T15" i="1"/>
  <c r="S15" i="1"/>
  <c r="R15" i="1"/>
  <c r="Q15" i="1"/>
  <c r="P15" i="1"/>
  <c r="O15" i="1"/>
  <c r="N15" i="1"/>
  <c r="X14" i="1"/>
  <c r="W14" i="1"/>
  <c r="V14" i="1"/>
  <c r="U14" i="1"/>
  <c r="T14" i="1"/>
  <c r="S14" i="1"/>
  <c r="R14" i="1"/>
  <c r="Q14" i="1"/>
  <c r="P14" i="1"/>
  <c r="O14" i="1"/>
  <c r="N14" i="1"/>
  <c r="X13" i="1"/>
  <c r="W13" i="1"/>
  <c r="V13" i="1"/>
  <c r="U13" i="1"/>
  <c r="T13" i="1"/>
  <c r="S13" i="1"/>
  <c r="R13" i="1"/>
  <c r="Q13" i="1"/>
  <c r="P13" i="1"/>
  <c r="O13" i="1"/>
  <c r="N13" i="1"/>
  <c r="X12" i="1"/>
  <c r="W12" i="1"/>
  <c r="V12" i="1"/>
  <c r="U12" i="1"/>
  <c r="T12" i="1"/>
  <c r="S12" i="1"/>
  <c r="R12" i="1"/>
  <c r="Q12" i="1"/>
  <c r="P12" i="1"/>
  <c r="O12" i="1"/>
  <c r="N12" i="1"/>
  <c r="M12" i="1"/>
</calcChain>
</file>

<file path=xl/sharedStrings.xml><?xml version="1.0" encoding="utf-8"?>
<sst xmlns="http://schemas.openxmlformats.org/spreadsheetml/2006/main" count="74" uniqueCount="29">
  <si>
    <t>bus</t>
  </si>
  <si>
    <t>car_horn</t>
  </si>
  <si>
    <t>chainsaw</t>
  </si>
  <si>
    <t>cow</t>
  </si>
  <si>
    <t>engine</t>
  </si>
  <si>
    <t>footsteps</t>
  </si>
  <si>
    <t>hand_saw</t>
  </si>
  <si>
    <t>hen</t>
  </si>
  <si>
    <t>rooster</t>
  </si>
  <si>
    <t>siren</t>
  </si>
  <si>
    <t>train</t>
  </si>
  <si>
    <t>OVERALL</t>
  </si>
  <si>
    <t>C</t>
  </si>
  <si>
    <t>PRE</t>
  </si>
  <si>
    <t>REC</t>
  </si>
  <si>
    <t>f1</t>
  </si>
  <si>
    <t>ACC</t>
  </si>
  <si>
    <t xml:space="preserve"> best f1</t>
  </si>
  <si>
    <t xml:space="preserve"> best Acc</t>
  </si>
  <si>
    <t>Confusion Matrix:</t>
  </si>
  <si>
    <t>car</t>
  </si>
  <si>
    <t>cha</t>
  </si>
  <si>
    <t>eng</t>
  </si>
  <si>
    <t>foo</t>
  </si>
  <si>
    <t>han</t>
  </si>
  <si>
    <t>roo</t>
  </si>
  <si>
    <t>sir</t>
  </si>
  <si>
    <t>tra</t>
  </si>
  <si>
    <t>Selected params: 0.50000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</si>
</sst>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tabSelected="1" zoomScale="80" zoomScaleNormal="80" workbookViewId="0">
      <selection activeCell="L25" sqref="L25"/>
    </sheetView>
  </sheetViews>
  <sheetFormatPr defaultRowHeight="15" x14ac:dyDescent="0.25"/>
  <sheetData>
    <row r="1" spans="1:39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A1" t="s">
        <v>8</v>
      </c>
      <c r="AD1" t="s">
        <v>9</v>
      </c>
      <c r="AG1" t="s">
        <v>10</v>
      </c>
      <c r="AI1" t="s">
        <v>11</v>
      </c>
    </row>
    <row r="2" spans="1:39" x14ac:dyDescent="0.25"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14</v>
      </c>
      <c r="H2" t="s">
        <v>15</v>
      </c>
      <c r="I2" t="s">
        <v>13</v>
      </c>
      <c r="J2" t="s">
        <v>14</v>
      </c>
      <c r="K2" t="s">
        <v>15</v>
      </c>
      <c r="L2" t="s">
        <v>13</v>
      </c>
      <c r="M2" t="s">
        <v>14</v>
      </c>
      <c r="N2" t="s">
        <v>15</v>
      </c>
      <c r="O2" t="s">
        <v>13</v>
      </c>
      <c r="P2" t="s">
        <v>14</v>
      </c>
      <c r="Q2" t="s">
        <v>15</v>
      </c>
      <c r="R2" t="s">
        <v>13</v>
      </c>
      <c r="S2" t="s">
        <v>14</v>
      </c>
      <c r="T2" t="s">
        <v>15</v>
      </c>
      <c r="U2" t="s">
        <v>13</v>
      </c>
      <c r="V2" t="s">
        <v>14</v>
      </c>
      <c r="W2" t="s">
        <v>15</v>
      </c>
      <c r="X2" t="s">
        <v>13</v>
      </c>
      <c r="Y2" t="s">
        <v>14</v>
      </c>
      <c r="Z2" t="s">
        <v>15</v>
      </c>
      <c r="AA2" t="s">
        <v>13</v>
      </c>
      <c r="AB2" t="s">
        <v>14</v>
      </c>
      <c r="AC2" t="s">
        <v>15</v>
      </c>
      <c r="AD2" t="s">
        <v>13</v>
      </c>
      <c r="AE2" t="s">
        <v>14</v>
      </c>
      <c r="AF2" t="s">
        <v>15</v>
      </c>
      <c r="AG2" t="s">
        <v>13</v>
      </c>
      <c r="AH2" t="s">
        <v>14</v>
      </c>
      <c r="AI2" t="s">
        <v>15</v>
      </c>
      <c r="AJ2" t="s">
        <v>16</v>
      </c>
      <c r="AK2" t="s">
        <v>15</v>
      </c>
    </row>
    <row r="3" spans="1:39" x14ac:dyDescent="0.25">
      <c r="B3">
        <v>1E-3</v>
      </c>
      <c r="C3">
        <v>28.4</v>
      </c>
      <c r="D3">
        <v>98.2</v>
      </c>
      <c r="E3">
        <v>44.1</v>
      </c>
      <c r="F3">
        <v>9.1</v>
      </c>
      <c r="G3">
        <v>0</v>
      </c>
      <c r="H3">
        <v>0</v>
      </c>
      <c r="I3">
        <v>0</v>
      </c>
      <c r="J3">
        <v>0</v>
      </c>
      <c r="K3">
        <v>0</v>
      </c>
      <c r="L3">
        <v>45.6</v>
      </c>
      <c r="M3">
        <v>6.5</v>
      </c>
      <c r="N3">
        <v>11.4</v>
      </c>
      <c r="O3">
        <v>9.1</v>
      </c>
      <c r="P3">
        <v>0</v>
      </c>
      <c r="Q3">
        <v>0</v>
      </c>
      <c r="R3">
        <v>9.1</v>
      </c>
      <c r="S3">
        <v>0</v>
      </c>
      <c r="T3">
        <v>0</v>
      </c>
      <c r="U3">
        <v>51.8</v>
      </c>
      <c r="V3">
        <v>36</v>
      </c>
      <c r="W3">
        <v>42.5</v>
      </c>
      <c r="X3">
        <v>69.3</v>
      </c>
      <c r="Y3">
        <v>57</v>
      </c>
      <c r="Z3">
        <v>62.6</v>
      </c>
      <c r="AA3">
        <v>75.7</v>
      </c>
      <c r="AB3">
        <v>64</v>
      </c>
      <c r="AC3">
        <v>69.400000000000006</v>
      </c>
      <c r="AD3">
        <v>85</v>
      </c>
      <c r="AE3">
        <v>58.2</v>
      </c>
      <c r="AF3">
        <v>69.099999999999994</v>
      </c>
      <c r="AG3">
        <v>0</v>
      </c>
      <c r="AH3">
        <v>0</v>
      </c>
      <c r="AI3">
        <v>0</v>
      </c>
      <c r="AJ3">
        <v>38.6</v>
      </c>
      <c r="AK3">
        <v>27.2</v>
      </c>
    </row>
    <row r="4" spans="1:39" x14ac:dyDescent="0.25">
      <c r="B4">
        <v>0.01</v>
      </c>
      <c r="C4">
        <v>50.6</v>
      </c>
      <c r="D4">
        <v>87.1</v>
      </c>
      <c r="E4">
        <v>64</v>
      </c>
      <c r="F4">
        <v>48.1</v>
      </c>
      <c r="G4">
        <v>40.5</v>
      </c>
      <c r="H4">
        <v>44</v>
      </c>
      <c r="I4">
        <v>59.3</v>
      </c>
      <c r="J4">
        <v>45.2</v>
      </c>
      <c r="K4">
        <v>51.3</v>
      </c>
      <c r="L4">
        <v>76.900000000000006</v>
      </c>
      <c r="M4">
        <v>60.7</v>
      </c>
      <c r="N4">
        <v>67.900000000000006</v>
      </c>
      <c r="O4">
        <v>52.2</v>
      </c>
      <c r="P4">
        <v>6</v>
      </c>
      <c r="Q4">
        <v>10.8</v>
      </c>
      <c r="R4">
        <v>81.5</v>
      </c>
      <c r="S4">
        <v>77.2</v>
      </c>
      <c r="T4">
        <v>79.3</v>
      </c>
      <c r="U4">
        <v>71.7</v>
      </c>
      <c r="V4">
        <v>68.5</v>
      </c>
      <c r="W4">
        <v>70.099999999999994</v>
      </c>
      <c r="X4">
        <v>77.7</v>
      </c>
      <c r="Y4">
        <v>71.5</v>
      </c>
      <c r="Z4">
        <v>74.5</v>
      </c>
      <c r="AA4">
        <v>74</v>
      </c>
      <c r="AB4">
        <v>76.7</v>
      </c>
      <c r="AC4">
        <v>75.3</v>
      </c>
      <c r="AD4">
        <v>82.5</v>
      </c>
      <c r="AE4">
        <v>75.5</v>
      </c>
      <c r="AF4">
        <v>78.900000000000006</v>
      </c>
      <c r="AG4">
        <v>74.8</v>
      </c>
      <c r="AH4">
        <v>55</v>
      </c>
      <c r="AI4">
        <v>63.4</v>
      </c>
      <c r="AJ4">
        <v>64</v>
      </c>
      <c r="AK4">
        <v>61.8</v>
      </c>
    </row>
    <row r="5" spans="1:39" x14ac:dyDescent="0.25">
      <c r="B5">
        <v>0.5</v>
      </c>
      <c r="C5">
        <v>65.599999999999994</v>
      </c>
      <c r="D5">
        <v>81.3</v>
      </c>
      <c r="E5">
        <v>72.599999999999994</v>
      </c>
      <c r="F5">
        <v>63.6</v>
      </c>
      <c r="G5">
        <v>56.2</v>
      </c>
      <c r="H5">
        <v>59.7</v>
      </c>
      <c r="I5">
        <v>64.900000000000006</v>
      </c>
      <c r="J5">
        <v>58.7</v>
      </c>
      <c r="K5">
        <v>61.7</v>
      </c>
      <c r="L5">
        <v>74</v>
      </c>
      <c r="M5">
        <v>78.2</v>
      </c>
      <c r="N5">
        <v>76.099999999999994</v>
      </c>
      <c r="O5">
        <v>56.2</v>
      </c>
      <c r="P5">
        <v>40.700000000000003</v>
      </c>
      <c r="Q5">
        <v>47.2</v>
      </c>
      <c r="R5">
        <v>76.099999999999994</v>
      </c>
      <c r="S5">
        <v>82</v>
      </c>
      <c r="T5">
        <v>78.900000000000006</v>
      </c>
      <c r="U5">
        <v>77.599999999999994</v>
      </c>
      <c r="V5">
        <v>68.5</v>
      </c>
      <c r="W5">
        <v>72.8</v>
      </c>
      <c r="X5">
        <v>78.2</v>
      </c>
      <c r="Y5">
        <v>81.7</v>
      </c>
      <c r="Z5">
        <v>80</v>
      </c>
      <c r="AA5">
        <v>86.9</v>
      </c>
      <c r="AB5">
        <v>76</v>
      </c>
      <c r="AC5">
        <v>81.099999999999994</v>
      </c>
      <c r="AD5">
        <v>87.5</v>
      </c>
      <c r="AE5">
        <v>77.2</v>
      </c>
      <c r="AF5">
        <v>82.1</v>
      </c>
      <c r="AG5">
        <v>76.2</v>
      </c>
      <c r="AH5">
        <v>77</v>
      </c>
      <c r="AI5">
        <v>76.599999999999994</v>
      </c>
      <c r="AJ5">
        <v>72.2</v>
      </c>
      <c r="AK5">
        <v>71.7</v>
      </c>
      <c r="AL5" t="s">
        <v>17</v>
      </c>
      <c r="AM5" t="s">
        <v>18</v>
      </c>
    </row>
    <row r="6" spans="1:39" x14ac:dyDescent="0.25">
      <c r="B6">
        <v>1</v>
      </c>
      <c r="C6">
        <v>63.5</v>
      </c>
      <c r="D6">
        <v>82.7</v>
      </c>
      <c r="E6">
        <v>71.900000000000006</v>
      </c>
      <c r="F6">
        <v>62.2</v>
      </c>
      <c r="G6">
        <v>51</v>
      </c>
      <c r="H6">
        <v>56</v>
      </c>
      <c r="I6">
        <v>63.4</v>
      </c>
      <c r="J6">
        <v>59</v>
      </c>
      <c r="K6">
        <v>61.1</v>
      </c>
      <c r="L6">
        <v>73.8</v>
      </c>
      <c r="M6">
        <v>78</v>
      </c>
      <c r="N6">
        <v>75.8</v>
      </c>
      <c r="O6">
        <v>62.9</v>
      </c>
      <c r="P6">
        <v>38.5</v>
      </c>
      <c r="Q6">
        <v>47.8</v>
      </c>
      <c r="R6">
        <v>74.400000000000006</v>
      </c>
      <c r="S6">
        <v>79.2</v>
      </c>
      <c r="T6">
        <v>76.8</v>
      </c>
      <c r="U6">
        <v>73.5</v>
      </c>
      <c r="V6">
        <v>67.2</v>
      </c>
      <c r="W6">
        <v>70.2</v>
      </c>
      <c r="X6">
        <v>79.099999999999994</v>
      </c>
      <c r="Y6">
        <v>82.5</v>
      </c>
      <c r="Z6">
        <v>80.8</v>
      </c>
      <c r="AA6">
        <v>89.6</v>
      </c>
      <c r="AB6">
        <v>77.5</v>
      </c>
      <c r="AC6">
        <v>83.1</v>
      </c>
      <c r="AD6">
        <v>86.3</v>
      </c>
      <c r="AE6">
        <v>71</v>
      </c>
      <c r="AF6">
        <v>77.900000000000006</v>
      </c>
      <c r="AG6">
        <v>71.3</v>
      </c>
      <c r="AH6">
        <v>74</v>
      </c>
      <c r="AI6">
        <v>72.599999999999994</v>
      </c>
      <c r="AJ6">
        <v>71</v>
      </c>
      <c r="AK6">
        <v>70.400000000000006</v>
      </c>
    </row>
    <row r="7" spans="1:39" x14ac:dyDescent="0.25">
      <c r="B7">
        <v>5</v>
      </c>
      <c r="C7">
        <v>65.400000000000006</v>
      </c>
      <c r="D7">
        <v>76.2</v>
      </c>
      <c r="E7">
        <v>70.400000000000006</v>
      </c>
      <c r="F7">
        <v>60.1</v>
      </c>
      <c r="G7">
        <v>55.7</v>
      </c>
      <c r="H7">
        <v>57.8</v>
      </c>
      <c r="I7">
        <v>58.3</v>
      </c>
      <c r="J7">
        <v>52.5</v>
      </c>
      <c r="K7">
        <v>55.3</v>
      </c>
      <c r="L7">
        <v>69.599999999999994</v>
      </c>
      <c r="M7">
        <v>80.2</v>
      </c>
      <c r="N7">
        <v>74.599999999999994</v>
      </c>
      <c r="O7">
        <v>57.4</v>
      </c>
      <c r="P7">
        <v>43.5</v>
      </c>
      <c r="Q7">
        <v>49.5</v>
      </c>
      <c r="R7">
        <v>75.099999999999994</v>
      </c>
      <c r="S7">
        <v>82.2</v>
      </c>
      <c r="T7">
        <v>78.5</v>
      </c>
      <c r="U7">
        <v>73</v>
      </c>
      <c r="V7">
        <v>61.5</v>
      </c>
      <c r="W7">
        <v>66.8</v>
      </c>
      <c r="X7">
        <v>77.900000000000006</v>
      </c>
      <c r="Y7">
        <v>83.7</v>
      </c>
      <c r="Z7">
        <v>80.7</v>
      </c>
      <c r="AA7">
        <v>89.8</v>
      </c>
      <c r="AB7">
        <v>81.7</v>
      </c>
      <c r="AC7">
        <v>85.6</v>
      </c>
      <c r="AD7">
        <v>84.9</v>
      </c>
      <c r="AE7">
        <v>70.2</v>
      </c>
      <c r="AF7">
        <v>76.900000000000006</v>
      </c>
      <c r="AG7">
        <v>71.900000000000006</v>
      </c>
      <c r="AH7">
        <v>76.2</v>
      </c>
      <c r="AI7">
        <v>74</v>
      </c>
      <c r="AJ7">
        <v>70.400000000000006</v>
      </c>
      <c r="AK7">
        <v>70</v>
      </c>
    </row>
    <row r="8" spans="1:39" x14ac:dyDescent="0.25">
      <c r="B8">
        <v>10</v>
      </c>
      <c r="C8">
        <v>65.5</v>
      </c>
      <c r="D8">
        <v>79.3</v>
      </c>
      <c r="E8">
        <v>71.7</v>
      </c>
      <c r="F8">
        <v>59.8</v>
      </c>
      <c r="G8">
        <v>49</v>
      </c>
      <c r="H8">
        <v>53.8</v>
      </c>
      <c r="I8">
        <v>66</v>
      </c>
      <c r="J8">
        <v>59.7</v>
      </c>
      <c r="K8">
        <v>62.7</v>
      </c>
      <c r="L8">
        <v>69.3</v>
      </c>
      <c r="M8">
        <v>79</v>
      </c>
      <c r="N8">
        <v>73.8</v>
      </c>
      <c r="O8">
        <v>61.3</v>
      </c>
      <c r="P8">
        <v>46.2</v>
      </c>
      <c r="Q8">
        <v>52.7</v>
      </c>
      <c r="R8">
        <v>71.900000000000006</v>
      </c>
      <c r="S8">
        <v>78.5</v>
      </c>
      <c r="T8">
        <v>75</v>
      </c>
      <c r="U8">
        <v>76.099999999999994</v>
      </c>
      <c r="V8">
        <v>67</v>
      </c>
      <c r="W8">
        <v>71.3</v>
      </c>
      <c r="X8">
        <v>76.5</v>
      </c>
      <c r="Y8">
        <v>81.5</v>
      </c>
      <c r="Z8">
        <v>78.900000000000006</v>
      </c>
      <c r="AA8">
        <v>89.3</v>
      </c>
      <c r="AB8">
        <v>77.2</v>
      </c>
      <c r="AC8">
        <v>82.8</v>
      </c>
      <c r="AD8">
        <v>86.7</v>
      </c>
      <c r="AE8">
        <v>73.2</v>
      </c>
      <c r="AF8">
        <v>79.400000000000006</v>
      </c>
      <c r="AG8">
        <v>69.400000000000006</v>
      </c>
      <c r="AH8">
        <v>73.2</v>
      </c>
      <c r="AI8">
        <v>71.3</v>
      </c>
      <c r="AJ8">
        <v>70.8</v>
      </c>
      <c r="AK8">
        <v>70.3</v>
      </c>
    </row>
    <row r="9" spans="1:39" x14ac:dyDescent="0.25">
      <c r="B9">
        <v>20</v>
      </c>
      <c r="C9">
        <v>65.400000000000006</v>
      </c>
      <c r="D9">
        <v>77.2</v>
      </c>
      <c r="E9">
        <v>70.8</v>
      </c>
      <c r="F9">
        <v>61</v>
      </c>
      <c r="G9">
        <v>57.5</v>
      </c>
      <c r="H9">
        <v>59.2</v>
      </c>
      <c r="I9">
        <v>62</v>
      </c>
      <c r="J9">
        <v>57</v>
      </c>
      <c r="K9">
        <v>59.4</v>
      </c>
      <c r="L9">
        <v>71.599999999999994</v>
      </c>
      <c r="M9">
        <v>78.2</v>
      </c>
      <c r="N9">
        <v>74.8</v>
      </c>
      <c r="O9">
        <v>62.1</v>
      </c>
      <c r="P9">
        <v>46.7</v>
      </c>
      <c r="Q9">
        <v>53.4</v>
      </c>
      <c r="R9">
        <v>72</v>
      </c>
      <c r="S9">
        <v>81.7</v>
      </c>
      <c r="T9">
        <v>76.599999999999994</v>
      </c>
      <c r="U9">
        <v>74.3</v>
      </c>
      <c r="V9">
        <v>62.7</v>
      </c>
      <c r="W9">
        <v>68</v>
      </c>
      <c r="X9">
        <v>81.2</v>
      </c>
      <c r="Y9">
        <v>83.2</v>
      </c>
      <c r="Z9">
        <v>82.2</v>
      </c>
      <c r="AA9">
        <v>87.2</v>
      </c>
      <c r="AB9">
        <v>76.7</v>
      </c>
      <c r="AC9">
        <v>81.599999999999994</v>
      </c>
      <c r="AD9">
        <v>86</v>
      </c>
      <c r="AE9">
        <v>73.7</v>
      </c>
      <c r="AF9">
        <v>79.400000000000006</v>
      </c>
      <c r="AG9">
        <v>71.3</v>
      </c>
      <c r="AH9">
        <v>75</v>
      </c>
      <c r="AI9">
        <v>73.099999999999994</v>
      </c>
      <c r="AJ9">
        <v>71</v>
      </c>
      <c r="AK9">
        <v>70.8</v>
      </c>
    </row>
    <row r="10" spans="1:39" x14ac:dyDescent="0.25">
      <c r="A10" t="s">
        <v>19</v>
      </c>
    </row>
    <row r="11" spans="1:39" x14ac:dyDescent="0.25">
      <c r="B11" t="s">
        <v>0</v>
      </c>
      <c r="C11" t="s">
        <v>20</v>
      </c>
      <c r="D11" t="s">
        <v>21</v>
      </c>
      <c r="E11" t="s">
        <v>3</v>
      </c>
      <c r="F11" t="s">
        <v>22</v>
      </c>
      <c r="G11" t="s">
        <v>23</v>
      </c>
      <c r="H11" t="s">
        <v>24</v>
      </c>
      <c r="I11" t="s">
        <v>7</v>
      </c>
      <c r="J11" t="s">
        <v>25</v>
      </c>
      <c r="K11" t="s">
        <v>26</v>
      </c>
      <c r="L11" t="s">
        <v>27</v>
      </c>
    </row>
    <row r="12" spans="1:39" x14ac:dyDescent="0.25">
      <c r="A12" t="s">
        <v>0</v>
      </c>
      <c r="B12">
        <v>17.53</v>
      </c>
      <c r="C12">
        <v>0.51</v>
      </c>
      <c r="D12">
        <v>0.49</v>
      </c>
      <c r="E12">
        <v>0.35</v>
      </c>
      <c r="F12">
        <v>1.35</v>
      </c>
      <c r="G12">
        <v>0.63</v>
      </c>
      <c r="H12">
        <v>0.04</v>
      </c>
      <c r="I12">
        <v>0.39</v>
      </c>
      <c r="J12">
        <v>0</v>
      </c>
      <c r="K12">
        <v>0</v>
      </c>
      <c r="L12">
        <v>0.27</v>
      </c>
      <c r="M12">
        <f>MAX(B12:L22)</f>
        <v>17.53</v>
      </c>
      <c r="N12">
        <f>B12/$M$12*100</f>
        <v>100</v>
      </c>
      <c r="O12">
        <f t="shared" ref="O12:O24" si="0">C12/$M$12*100</f>
        <v>2.9092983456930974</v>
      </c>
      <c r="P12">
        <f t="shared" ref="P12:P24" si="1">D12/$M$12*100</f>
        <v>2.7952082144894463</v>
      </c>
      <c r="Q12">
        <f t="shared" ref="Q12:Q24" si="2">E12/$M$12*100</f>
        <v>1.9965772960638901</v>
      </c>
      <c r="R12">
        <f t="shared" ref="R12:R24" si="3">F12/$M$12*100</f>
        <v>7.7010838562464352</v>
      </c>
      <c r="S12">
        <f t="shared" ref="S12:S24" si="4">G12/$M$12*100</f>
        <v>3.5938391329150026</v>
      </c>
      <c r="T12">
        <f t="shared" ref="T12:T24" si="5">H12/$M$12*100</f>
        <v>0.22818026240730174</v>
      </c>
      <c r="U12">
        <f t="shared" ref="U12:U24" si="6">I12/$M$12*100</f>
        <v>2.2247575584711923</v>
      </c>
      <c r="V12">
        <f t="shared" ref="V12:V24" si="7">J12/$M$12*100</f>
        <v>0</v>
      </c>
      <c r="W12">
        <f t="shared" ref="W12:W24" si="8">K12/$M$12*100</f>
        <v>0</v>
      </c>
      <c r="X12">
        <f t="shared" ref="X12:X24" si="9">L12/$M$12*100</f>
        <v>1.5402167712492869</v>
      </c>
    </row>
    <row r="13" spans="1:39" x14ac:dyDescent="0.25">
      <c r="A13" t="s">
        <v>20</v>
      </c>
      <c r="B13">
        <v>1.59</v>
      </c>
      <c r="C13">
        <v>4.41</v>
      </c>
      <c r="D13">
        <v>0.04</v>
      </c>
      <c r="E13">
        <v>0.39</v>
      </c>
      <c r="F13">
        <v>0.33</v>
      </c>
      <c r="G13">
        <v>0.14000000000000001</v>
      </c>
      <c r="H13">
        <v>0.35</v>
      </c>
      <c r="I13">
        <v>0</v>
      </c>
      <c r="J13">
        <v>0</v>
      </c>
      <c r="K13">
        <v>0.18</v>
      </c>
      <c r="L13">
        <v>0.41</v>
      </c>
      <c r="N13">
        <f t="shared" ref="N13:N24" si="10">B13/$M$12*100</f>
        <v>9.0701654306902455</v>
      </c>
      <c r="O13">
        <f t="shared" si="0"/>
        <v>25.15687393040502</v>
      </c>
      <c r="P13">
        <f t="shared" si="1"/>
        <v>0.22818026240730174</v>
      </c>
      <c r="Q13">
        <f t="shared" si="2"/>
        <v>2.2247575584711923</v>
      </c>
      <c r="R13">
        <f t="shared" si="3"/>
        <v>1.8824871648602395</v>
      </c>
      <c r="S13">
        <f t="shared" si="4"/>
        <v>0.79863091842555622</v>
      </c>
      <c r="T13">
        <f t="shared" si="5"/>
        <v>1.9965772960638901</v>
      </c>
      <c r="U13">
        <f t="shared" si="6"/>
        <v>0</v>
      </c>
      <c r="V13">
        <f t="shared" si="7"/>
        <v>0</v>
      </c>
      <c r="W13">
        <f t="shared" si="8"/>
        <v>1.0268111808328579</v>
      </c>
      <c r="X13">
        <f t="shared" si="9"/>
        <v>2.3388476896748429</v>
      </c>
    </row>
    <row r="14" spans="1:39" x14ac:dyDescent="0.25">
      <c r="A14" t="s">
        <v>21</v>
      </c>
      <c r="B14">
        <v>1.18</v>
      </c>
      <c r="C14">
        <v>0.1</v>
      </c>
      <c r="D14">
        <v>4.6100000000000003</v>
      </c>
      <c r="E14">
        <v>0.2</v>
      </c>
      <c r="F14">
        <v>0.47</v>
      </c>
      <c r="G14">
        <v>0.25</v>
      </c>
      <c r="H14">
        <v>0.47</v>
      </c>
      <c r="I14">
        <v>0</v>
      </c>
      <c r="J14">
        <v>0</v>
      </c>
      <c r="K14">
        <v>0</v>
      </c>
      <c r="L14">
        <v>0.56999999999999995</v>
      </c>
      <c r="N14">
        <f t="shared" si="10"/>
        <v>6.7313177410154008</v>
      </c>
      <c r="O14">
        <f t="shared" si="0"/>
        <v>0.5704506560182544</v>
      </c>
      <c r="P14">
        <f t="shared" si="1"/>
        <v>26.297775242441528</v>
      </c>
      <c r="Q14">
        <f t="shared" si="2"/>
        <v>1.1409013120365088</v>
      </c>
      <c r="R14">
        <f t="shared" si="3"/>
        <v>2.6811180832857953</v>
      </c>
      <c r="S14">
        <f t="shared" si="4"/>
        <v>1.4261266400456358</v>
      </c>
      <c r="T14">
        <f t="shared" si="5"/>
        <v>2.6811180832857953</v>
      </c>
      <c r="U14">
        <f t="shared" si="6"/>
        <v>0</v>
      </c>
      <c r="V14">
        <f t="shared" si="7"/>
        <v>0</v>
      </c>
      <c r="W14">
        <f t="shared" si="8"/>
        <v>0</v>
      </c>
      <c r="X14">
        <f t="shared" si="9"/>
        <v>3.2515687393040498</v>
      </c>
    </row>
    <row r="15" spans="1:39" x14ac:dyDescent="0.25">
      <c r="A15" t="s">
        <v>3</v>
      </c>
      <c r="B15">
        <v>0.49</v>
      </c>
      <c r="C15">
        <v>0.08</v>
      </c>
      <c r="D15">
        <v>0.16</v>
      </c>
      <c r="E15">
        <v>6.14</v>
      </c>
      <c r="F15">
        <v>0</v>
      </c>
      <c r="G15">
        <v>0.02</v>
      </c>
      <c r="H15">
        <v>0.1</v>
      </c>
      <c r="I15">
        <v>0.18</v>
      </c>
      <c r="J15">
        <v>0.25</v>
      </c>
      <c r="K15">
        <v>0.43</v>
      </c>
      <c r="L15">
        <v>0</v>
      </c>
      <c r="N15">
        <f t="shared" si="10"/>
        <v>2.7952082144894463</v>
      </c>
      <c r="O15">
        <f t="shared" si="0"/>
        <v>0.45636052481460349</v>
      </c>
      <c r="P15">
        <f t="shared" si="1"/>
        <v>0.91272104962920697</v>
      </c>
      <c r="Q15">
        <f t="shared" si="2"/>
        <v>35.025670279520817</v>
      </c>
      <c r="R15">
        <f t="shared" si="3"/>
        <v>0</v>
      </c>
      <c r="S15">
        <f t="shared" si="4"/>
        <v>0.11409013120365087</v>
      </c>
      <c r="T15">
        <f t="shared" si="5"/>
        <v>0.5704506560182544</v>
      </c>
      <c r="U15">
        <f t="shared" si="6"/>
        <v>1.0268111808328579</v>
      </c>
      <c r="V15">
        <f t="shared" si="7"/>
        <v>1.4261266400456358</v>
      </c>
      <c r="W15">
        <f t="shared" si="8"/>
        <v>2.452937820878494</v>
      </c>
      <c r="X15">
        <f t="shared" si="9"/>
        <v>0</v>
      </c>
    </row>
    <row r="16" spans="1:39" x14ac:dyDescent="0.25">
      <c r="A16" t="s">
        <v>22</v>
      </c>
      <c r="B16">
        <v>2.71</v>
      </c>
      <c r="C16">
        <v>0.55000000000000004</v>
      </c>
      <c r="D16">
        <v>0.65</v>
      </c>
      <c r="E16">
        <v>0</v>
      </c>
      <c r="F16">
        <v>3.2</v>
      </c>
      <c r="G16">
        <v>0.24</v>
      </c>
      <c r="H16">
        <v>0</v>
      </c>
      <c r="I16">
        <v>0</v>
      </c>
      <c r="J16">
        <v>0</v>
      </c>
      <c r="K16">
        <v>0.24</v>
      </c>
      <c r="L16">
        <v>0.27</v>
      </c>
      <c r="N16">
        <f t="shared" si="10"/>
        <v>15.459212778094694</v>
      </c>
      <c r="O16">
        <f t="shared" si="0"/>
        <v>3.1374786081003996</v>
      </c>
      <c r="P16">
        <f t="shared" si="1"/>
        <v>3.7079292641186532</v>
      </c>
      <c r="Q16">
        <f t="shared" si="2"/>
        <v>0</v>
      </c>
      <c r="R16">
        <f t="shared" si="3"/>
        <v>18.254420992584141</v>
      </c>
      <c r="S16">
        <f t="shared" si="4"/>
        <v>1.3690815744438105</v>
      </c>
      <c r="T16">
        <f t="shared" si="5"/>
        <v>0</v>
      </c>
      <c r="U16">
        <f t="shared" si="6"/>
        <v>0</v>
      </c>
      <c r="V16">
        <f t="shared" si="7"/>
        <v>0</v>
      </c>
      <c r="W16">
        <f t="shared" si="8"/>
        <v>1.3690815744438105</v>
      </c>
      <c r="X16">
        <f t="shared" si="9"/>
        <v>1.5402167712492869</v>
      </c>
    </row>
    <row r="17" spans="1:24" x14ac:dyDescent="0.25">
      <c r="A17" t="s">
        <v>23</v>
      </c>
      <c r="B17">
        <v>0.84</v>
      </c>
      <c r="C17">
        <v>0</v>
      </c>
      <c r="D17">
        <v>0</v>
      </c>
      <c r="E17">
        <v>0</v>
      </c>
      <c r="F17">
        <v>0.2</v>
      </c>
      <c r="G17">
        <v>6.43</v>
      </c>
      <c r="H17">
        <v>0.25</v>
      </c>
      <c r="I17">
        <v>0.06</v>
      </c>
      <c r="J17">
        <v>0.06</v>
      </c>
      <c r="K17">
        <v>0</v>
      </c>
      <c r="L17">
        <v>0</v>
      </c>
      <c r="N17">
        <f t="shared" si="10"/>
        <v>4.7917855105533373</v>
      </c>
      <c r="O17">
        <f t="shared" si="0"/>
        <v>0</v>
      </c>
      <c r="P17">
        <f t="shared" si="1"/>
        <v>0</v>
      </c>
      <c r="Q17">
        <f t="shared" si="2"/>
        <v>0</v>
      </c>
      <c r="R17">
        <f t="shared" si="3"/>
        <v>1.1409013120365088</v>
      </c>
      <c r="S17">
        <f t="shared" si="4"/>
        <v>36.679977181973754</v>
      </c>
      <c r="T17">
        <f t="shared" si="5"/>
        <v>1.4261266400456358</v>
      </c>
      <c r="U17">
        <f t="shared" si="6"/>
        <v>0.34227039361095263</v>
      </c>
      <c r="V17">
        <f t="shared" si="7"/>
        <v>0.34227039361095263</v>
      </c>
      <c r="W17">
        <f t="shared" si="8"/>
        <v>0</v>
      </c>
      <c r="X17">
        <f t="shared" si="9"/>
        <v>0</v>
      </c>
    </row>
    <row r="18" spans="1:24" x14ac:dyDescent="0.25">
      <c r="A18" t="s">
        <v>24</v>
      </c>
      <c r="B18">
        <v>0.33</v>
      </c>
      <c r="C18">
        <v>0.18</v>
      </c>
      <c r="D18">
        <v>0.63</v>
      </c>
      <c r="E18">
        <v>0.16</v>
      </c>
      <c r="F18">
        <v>0.02</v>
      </c>
      <c r="G18">
        <v>0.63</v>
      </c>
      <c r="H18">
        <v>5.37</v>
      </c>
      <c r="I18">
        <v>0.25</v>
      </c>
      <c r="J18">
        <v>0.2</v>
      </c>
      <c r="K18">
        <v>0.02</v>
      </c>
      <c r="L18">
        <v>0.06</v>
      </c>
      <c r="N18">
        <f t="shared" si="10"/>
        <v>1.8824871648602395</v>
      </c>
      <c r="O18">
        <f t="shared" si="0"/>
        <v>1.0268111808328579</v>
      </c>
      <c r="P18">
        <f t="shared" si="1"/>
        <v>3.5938391329150026</v>
      </c>
      <c r="Q18">
        <f t="shared" si="2"/>
        <v>0.91272104962920697</v>
      </c>
      <c r="R18">
        <f t="shared" si="3"/>
        <v>0.11409013120365087</v>
      </c>
      <c r="S18">
        <f t="shared" si="4"/>
        <v>3.5938391329150026</v>
      </c>
      <c r="T18">
        <f t="shared" si="5"/>
        <v>30.633200228180264</v>
      </c>
      <c r="U18">
        <f t="shared" si="6"/>
        <v>1.4261266400456358</v>
      </c>
      <c r="V18">
        <f t="shared" si="7"/>
        <v>1.1409013120365088</v>
      </c>
      <c r="W18">
        <f t="shared" si="8"/>
        <v>0.11409013120365087</v>
      </c>
      <c r="X18">
        <f t="shared" si="9"/>
        <v>0.34227039361095263</v>
      </c>
    </row>
    <row r="19" spans="1:24" x14ac:dyDescent="0.25">
      <c r="A19" t="s">
        <v>7</v>
      </c>
      <c r="B19">
        <v>0.31</v>
      </c>
      <c r="C19">
        <v>0.08</v>
      </c>
      <c r="D19">
        <v>0.22</v>
      </c>
      <c r="E19">
        <v>0.18</v>
      </c>
      <c r="F19">
        <v>0</v>
      </c>
      <c r="G19">
        <v>0.1</v>
      </c>
      <c r="H19">
        <v>0.2</v>
      </c>
      <c r="I19">
        <v>6.41</v>
      </c>
      <c r="J19">
        <v>0.35</v>
      </c>
      <c r="K19">
        <v>0</v>
      </c>
      <c r="L19">
        <v>0</v>
      </c>
      <c r="N19">
        <f t="shared" si="10"/>
        <v>1.7683970336565886</v>
      </c>
      <c r="O19">
        <f t="shared" si="0"/>
        <v>0.45636052481460349</v>
      </c>
      <c r="P19">
        <f t="shared" si="1"/>
        <v>1.2549914432401597</v>
      </c>
      <c r="Q19">
        <f t="shared" si="2"/>
        <v>1.0268111808328579</v>
      </c>
      <c r="R19">
        <f t="shared" si="3"/>
        <v>0</v>
      </c>
      <c r="S19">
        <f t="shared" si="4"/>
        <v>0.5704506560182544</v>
      </c>
      <c r="T19">
        <f t="shared" si="5"/>
        <v>1.1409013120365088</v>
      </c>
      <c r="U19">
        <f t="shared" si="6"/>
        <v>36.565887050770108</v>
      </c>
      <c r="V19">
        <f t="shared" si="7"/>
        <v>1.9965772960638901</v>
      </c>
      <c r="W19">
        <f t="shared" si="8"/>
        <v>0</v>
      </c>
      <c r="X19">
        <f t="shared" si="9"/>
        <v>0</v>
      </c>
    </row>
    <row r="20" spans="1:24" x14ac:dyDescent="0.25">
      <c r="A20" t="s">
        <v>25</v>
      </c>
      <c r="B20">
        <v>0.2</v>
      </c>
      <c r="C20">
        <v>0.56999999999999995</v>
      </c>
      <c r="D20">
        <v>0.14000000000000001</v>
      </c>
      <c r="E20">
        <v>0.24</v>
      </c>
      <c r="F20">
        <v>0</v>
      </c>
      <c r="G20">
        <v>0</v>
      </c>
      <c r="H20">
        <v>0</v>
      </c>
      <c r="I20">
        <v>0.75</v>
      </c>
      <c r="J20">
        <v>5.96</v>
      </c>
      <c r="K20">
        <v>0</v>
      </c>
      <c r="L20">
        <v>0</v>
      </c>
      <c r="N20">
        <f t="shared" si="10"/>
        <v>1.1409013120365088</v>
      </c>
      <c r="O20">
        <f t="shared" si="0"/>
        <v>3.2515687393040498</v>
      </c>
      <c r="P20">
        <f t="shared" si="1"/>
        <v>0.79863091842555622</v>
      </c>
      <c r="Q20">
        <f t="shared" si="2"/>
        <v>1.3690815744438105</v>
      </c>
      <c r="R20">
        <f t="shared" si="3"/>
        <v>0</v>
      </c>
      <c r="S20">
        <f t="shared" si="4"/>
        <v>0</v>
      </c>
      <c r="T20">
        <f t="shared" si="5"/>
        <v>0</v>
      </c>
      <c r="U20">
        <f t="shared" si="6"/>
        <v>4.2783799201369082</v>
      </c>
      <c r="V20">
        <f t="shared" si="7"/>
        <v>33.998859098687959</v>
      </c>
      <c r="W20">
        <f t="shared" si="8"/>
        <v>0</v>
      </c>
      <c r="X20">
        <f t="shared" si="9"/>
        <v>0</v>
      </c>
    </row>
    <row r="21" spans="1:24" x14ac:dyDescent="0.25">
      <c r="A21" t="s">
        <v>26</v>
      </c>
      <c r="B21">
        <v>0.16</v>
      </c>
      <c r="C21">
        <v>0.25</v>
      </c>
      <c r="D21">
        <v>0.12</v>
      </c>
      <c r="E21">
        <v>0.65</v>
      </c>
      <c r="F21">
        <v>0.02</v>
      </c>
      <c r="G21">
        <v>0</v>
      </c>
      <c r="H21">
        <v>0.1</v>
      </c>
      <c r="I21">
        <v>0.16</v>
      </c>
      <c r="J21">
        <v>0.04</v>
      </c>
      <c r="K21">
        <v>6.06</v>
      </c>
      <c r="L21">
        <v>0.28999999999999998</v>
      </c>
      <c r="N21">
        <f t="shared" si="10"/>
        <v>0.91272104962920697</v>
      </c>
      <c r="O21">
        <f t="shared" si="0"/>
        <v>1.4261266400456358</v>
      </c>
      <c r="P21">
        <f t="shared" si="1"/>
        <v>0.68454078722190526</v>
      </c>
      <c r="Q21">
        <f t="shared" si="2"/>
        <v>3.7079292641186532</v>
      </c>
      <c r="R21">
        <f t="shared" si="3"/>
        <v>0.11409013120365087</v>
      </c>
      <c r="S21">
        <f t="shared" si="4"/>
        <v>0</v>
      </c>
      <c r="T21">
        <f t="shared" si="5"/>
        <v>0.5704506560182544</v>
      </c>
      <c r="U21">
        <f t="shared" si="6"/>
        <v>0.91272104962920697</v>
      </c>
      <c r="V21">
        <f t="shared" si="7"/>
        <v>0.22818026240730174</v>
      </c>
      <c r="W21">
        <f t="shared" si="8"/>
        <v>34.569309754706211</v>
      </c>
      <c r="X21">
        <f t="shared" si="9"/>
        <v>1.6543069024529375</v>
      </c>
    </row>
    <row r="22" spans="1:24" x14ac:dyDescent="0.25">
      <c r="A22" t="s">
        <v>27</v>
      </c>
      <c r="B22">
        <v>1.37</v>
      </c>
      <c r="C22">
        <v>0.22</v>
      </c>
      <c r="D22">
        <v>0.06</v>
      </c>
      <c r="E22">
        <v>0</v>
      </c>
      <c r="F22">
        <v>0.1</v>
      </c>
      <c r="G22">
        <v>0.02</v>
      </c>
      <c r="H22">
        <v>0.04</v>
      </c>
      <c r="I22">
        <v>0</v>
      </c>
      <c r="J22">
        <v>0</v>
      </c>
      <c r="K22">
        <v>0</v>
      </c>
      <c r="L22">
        <v>6.04</v>
      </c>
      <c r="N22">
        <f t="shared" si="10"/>
        <v>7.8151739874500858</v>
      </c>
      <c r="O22">
        <f t="shared" si="0"/>
        <v>1.2549914432401597</v>
      </c>
      <c r="P22">
        <f t="shared" si="1"/>
        <v>0.34227039361095263</v>
      </c>
      <c r="Q22">
        <f t="shared" si="2"/>
        <v>0</v>
      </c>
      <c r="R22">
        <f t="shared" si="3"/>
        <v>0.5704506560182544</v>
      </c>
      <c r="S22">
        <f t="shared" si="4"/>
        <v>0.11409013120365087</v>
      </c>
      <c r="T22">
        <f t="shared" si="5"/>
        <v>0.22818026240730174</v>
      </c>
      <c r="U22">
        <f t="shared" si="6"/>
        <v>0</v>
      </c>
      <c r="V22">
        <f t="shared" si="7"/>
        <v>0</v>
      </c>
      <c r="W22">
        <f t="shared" si="8"/>
        <v>0</v>
      </c>
      <c r="X22">
        <f t="shared" si="9"/>
        <v>34.455219623502565</v>
      </c>
    </row>
    <row r="23" spans="1:24" x14ac:dyDescent="0.25">
      <c r="A23" t="s">
        <v>28</v>
      </c>
    </row>
  </sheetData>
  <conditionalFormatting sqref="B12:L22">
    <cfRule type="colorScale" priority="3">
      <colorScale>
        <cfvo type="min"/>
        <cfvo type="max"/>
        <color rgb="FFFCFCFF"/>
        <color rgb="FF63BE7B"/>
      </colorScale>
    </cfRule>
  </conditionalFormatting>
  <conditionalFormatting sqref="C3:AK9">
    <cfRule type="colorScale" priority="2">
      <colorScale>
        <cfvo type="min"/>
        <cfvo type="max"/>
        <color rgb="FFFCFCFF"/>
        <color rgb="FF63BE7B"/>
      </colorScale>
    </cfRule>
  </conditionalFormatting>
  <conditionalFormatting sqref="N12:X2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Kruse</dc:creator>
  <cp:lastModifiedBy>Josh Kruse</cp:lastModifiedBy>
  <dcterms:created xsi:type="dcterms:W3CDTF">2015-06-05T18:17:20Z</dcterms:created>
  <dcterms:modified xsi:type="dcterms:W3CDTF">2019-11-13T23:47:43Z</dcterms:modified>
</cp:coreProperties>
</file>