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IEL/Projects/bevo_iaq/Important_Documents/"/>
    </mc:Choice>
  </mc:AlternateContent>
  <xr:revisionPtr revIDLastSave="0" documentId="8_{23EB6F60-2206-6743-A25B-DB7F79C9BA0C}" xr6:coauthVersionLast="45" xr6:coauthVersionMax="45" xr10:uidLastSave="{00000000-0000-0000-0000-000000000000}"/>
  <bookViews>
    <workbookView xWindow="0" yWindow="460" windowWidth="28800" windowHeight="16000" activeTab="2" xr2:uid="{F90BD53F-22A3-7B4A-B5FE-1D02F38DF9CA}"/>
  </bookViews>
  <sheets>
    <sheet name="IAQ" sheetId="1" r:id="rId1"/>
    <sheet name="BB2" sheetId="2" r:id="rId2"/>
    <sheet name="MA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<sst xmlns="http://schemas.openxmlformats.org/spreadsheetml/2006/main" count="1008" uniqueCount="93">
  <si>
    <t>Beacon Number</t>
  </si>
  <si>
    <t>Connected Devices</t>
  </si>
  <si>
    <t>USB0</t>
  </si>
  <si>
    <t>USB1</t>
  </si>
  <si>
    <t>Data Collection</t>
  </si>
  <si>
    <t>Adafruit</t>
  </si>
  <si>
    <t>Sensirion</t>
  </si>
  <si>
    <t>SCD30 - 61</t>
  </si>
  <si>
    <t>SPS30 - 69</t>
  </si>
  <si>
    <t>SVM30 - SGP - 70</t>
  </si>
  <si>
    <t>TSL - 29</t>
  </si>
  <si>
    <t>Yes</t>
  </si>
  <si>
    <t>No</t>
  </si>
  <si>
    <t>log_2 Updated</t>
  </si>
  <si>
    <t>log_3 Updated</t>
  </si>
  <si>
    <t>Data in Adafruit</t>
  </si>
  <si>
    <t>Data in Sensirion</t>
  </si>
  <si>
    <t>Data on AWS</t>
  </si>
  <si>
    <t>Notes</t>
  </si>
  <si>
    <t>BIG Notes</t>
  </si>
  <si>
    <t>Tasks</t>
  </si>
  <si>
    <t>Replace</t>
  </si>
  <si>
    <t>Connections</t>
  </si>
  <si>
    <t>Condition</t>
  </si>
  <si>
    <t>Sensors</t>
  </si>
  <si>
    <t>Data</t>
  </si>
  <si>
    <t>NO2</t>
  </si>
  <si>
    <t>CO</t>
  </si>
  <si>
    <t>Update</t>
  </si>
  <si>
    <t>Stage</t>
  </si>
  <si>
    <t>Building</t>
  </si>
  <si>
    <t>The spec sensors need to be zeroed (assuming the concentration is in fact zero) and need to see why sps30 works on 00 but none of the others - connections?</t>
  </si>
  <si>
    <t>No Information</t>
  </si>
  <si>
    <t>1 Sensor Detected</t>
  </si>
  <si>
    <t>2 Sensors Detected</t>
  </si>
  <si>
    <t>3 Sensors Detected</t>
  </si>
  <si>
    <t>4 Sensors Detected</t>
  </si>
  <si>
    <t>5 Sensors Detected</t>
  </si>
  <si>
    <t>All Sensors Detected</t>
  </si>
  <si>
    <t>No Sensors Detected</t>
  </si>
  <si>
    <t>Local Only</t>
  </si>
  <si>
    <t>AWS for One</t>
  </si>
  <si>
    <t>AWS for Two</t>
  </si>
  <si>
    <t>Waiting Deployment</t>
  </si>
  <si>
    <t>Deployed</t>
  </si>
  <si>
    <t>Debugging</t>
  </si>
  <si>
    <t>SGP - 58</t>
  </si>
  <si>
    <t>LED - 3c</t>
  </si>
  <si>
    <t>SHT31D - 44</t>
  </si>
  <si>
    <t>RTC - UU</t>
  </si>
  <si>
    <t>PMS5003</t>
  </si>
  <si>
    <t>Local</t>
  </si>
  <si>
    <t>AWS</t>
  </si>
  <si>
    <t>Grafana</t>
  </si>
  <si>
    <t>All but sht31d</t>
  </si>
  <si>
    <t>Calibration</t>
  </si>
  <si>
    <t>Out of Comission</t>
  </si>
  <si>
    <t>Can't detect sgp30 but still stores data?</t>
  </si>
  <si>
    <t>sgp30</t>
  </si>
  <si>
    <t>pms5003, sgp,30</t>
  </si>
  <si>
    <t>pms5003</t>
  </si>
  <si>
    <t>Not connected to hamachi</t>
  </si>
  <si>
    <t>Actually detects BLE; Can't detect sgp30 but still stores data?</t>
  </si>
  <si>
    <t>Connection issues</t>
  </si>
  <si>
    <t>Bad TSL</t>
  </si>
  <si>
    <t>This beacon has the TSL with pushed through pins</t>
  </si>
  <si>
    <t>TSL</t>
  </si>
  <si>
    <t>RTC</t>
  </si>
  <si>
    <t>RTC - 68/UU</t>
  </si>
  <si>
    <t>Bad SD</t>
  </si>
  <si>
    <t>SD</t>
  </si>
  <si>
    <t>Name</t>
  </si>
  <si>
    <t>MAC Address</t>
  </si>
  <si>
    <t>IAQ_Beacon_41</t>
  </si>
  <si>
    <t>IAQ_Beacon_42</t>
  </si>
  <si>
    <t>IAQ_Beacon_43</t>
  </si>
  <si>
    <t>IAQ_Beacon_44</t>
  </si>
  <si>
    <t>IAQ_Beacon_45</t>
  </si>
  <si>
    <t>IAQ_Beacon_46</t>
  </si>
  <si>
    <t>IAQ_Beacon_47</t>
  </si>
  <si>
    <t>IAQ_Beacon_48</t>
  </si>
  <si>
    <t>IAQ_Beacon_49</t>
  </si>
  <si>
    <t>IAQ_Beacon_50</t>
  </si>
  <si>
    <t>b8:27:eb:59:d2:33</t>
  </si>
  <si>
    <t>b8:27:eb:b1:15:66</t>
  </si>
  <si>
    <t>b8:27:eb:44:e4:90</t>
  </si>
  <si>
    <t>b8:27:eb:0f:67:2c</t>
  </si>
  <si>
    <t>b8:27:eb:78:d3:17</t>
  </si>
  <si>
    <t>b8:27:eb:56:4b:53</t>
  </si>
  <si>
    <t>b8:27:eb:a4:fa:bc</t>
  </si>
  <si>
    <t>b8:27:eb:f4:fd:c9</t>
  </si>
  <si>
    <t>b8:27:eb:6d:33:c0</t>
  </si>
  <si>
    <t>b8:27:eb:3c:ab:5c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</si>
</sst>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4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38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AC0C-E4AC-CD46-AD48-9EFF07BDF7D1}">
  <dimension ref="A1:U66"/>
  <sheetViews>
    <sheetView workbookViewId="0">
      <pane ySplit="2" topLeftCell="A19" activePane="bottomLeft" state="frozen"/>
      <selection pane="bottomLeft" activeCell="G51" sqref="G51"/>
    </sheetView>
  </sheetViews>
  <sheetFormatPr baseColWidth="10" defaultRowHeight="16" x14ac:dyDescent="0.2"/>
  <cols>
    <col min="1" max="1" width="14.33203125" style="1" bestFit="1" customWidth="1"/>
    <col min="2" max="2" width="18.1640625" style="5" bestFit="1" customWidth="1"/>
    <col min="3" max="3" width="10.33203125" customWidth="1"/>
    <col min="4" max="4" width="11.5" bestFit="1" customWidth="1"/>
    <col min="5" max="5" width="9.83203125" bestFit="1" customWidth="1"/>
    <col min="6" max="6" width="15.6640625" bestFit="1" customWidth="1"/>
    <col min="7" max="7" width="7.6640625" bestFit="1" customWidth="1"/>
    <col min="8" max="9" width="5.6640625" bestFit="1" customWidth="1"/>
    <col min="10" max="11" width="13.1640625" bestFit="1" customWidth="1"/>
    <col min="12" max="12" width="14.33203125" bestFit="1" customWidth="1"/>
    <col min="13" max="13" width="15.1640625" bestFit="1" customWidth="1"/>
    <col min="14" max="14" width="7.83203125" bestFit="1" customWidth="1"/>
    <col min="15" max="15" width="8.6640625" bestFit="1" customWidth="1"/>
    <col min="16" max="16" width="20.6640625" bestFit="1" customWidth="1"/>
    <col min="17" max="17" width="22.83203125" bestFit="1" customWidth="1"/>
    <col min="18" max="18" width="68.1640625" customWidth="1"/>
    <col min="19" max="19" width="15.33203125" bestFit="1" customWidth="1"/>
    <col min="20" max="20" width="12.33203125" bestFit="1" customWidth="1"/>
    <col min="21" max="21" width="7.1640625" bestFit="1" customWidth="1"/>
  </cols>
  <sheetData>
    <row r="1" spans="1:21" s="8" customFormat="1" x14ac:dyDescent="0.2">
      <c r="A1" s="11" t="s">
        <v>0</v>
      </c>
      <c r="B1" s="11" t="s">
        <v>29</v>
      </c>
      <c r="C1" s="10" t="s">
        <v>1</v>
      </c>
      <c r="D1" s="10"/>
      <c r="E1" s="10"/>
      <c r="F1" s="10"/>
      <c r="G1" s="10"/>
      <c r="H1" s="10"/>
      <c r="I1" s="10"/>
      <c r="J1" s="10" t="s">
        <v>4</v>
      </c>
      <c r="K1" s="10"/>
      <c r="L1" s="10"/>
      <c r="M1" s="10"/>
      <c r="N1" s="10" t="s">
        <v>17</v>
      </c>
      <c r="O1" s="10"/>
      <c r="P1" s="7" t="s">
        <v>23</v>
      </c>
      <c r="Q1" s="7"/>
      <c r="R1" s="11" t="s">
        <v>18</v>
      </c>
      <c r="S1" s="10" t="s">
        <v>20</v>
      </c>
      <c r="T1" s="10"/>
      <c r="U1" s="10"/>
    </row>
    <row r="2" spans="1:21" s="8" customFormat="1" x14ac:dyDescent="0.2">
      <c r="A2" s="11"/>
      <c r="B2" s="11"/>
      <c r="C2" s="8" t="s">
        <v>7</v>
      </c>
      <c r="D2" s="8" t="s">
        <v>68</v>
      </c>
      <c r="E2" s="8" t="s">
        <v>8</v>
      </c>
      <c r="F2" s="8" t="s">
        <v>9</v>
      </c>
      <c r="G2" s="8" t="s">
        <v>10</v>
      </c>
      <c r="H2" s="8" t="s">
        <v>2</v>
      </c>
      <c r="I2" s="8" t="s">
        <v>3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5</v>
      </c>
      <c r="O2" s="8" t="s">
        <v>6</v>
      </c>
      <c r="P2" s="8" t="s">
        <v>24</v>
      </c>
      <c r="Q2" s="8" t="s">
        <v>25</v>
      </c>
      <c r="R2" s="11"/>
      <c r="S2" s="8" t="s">
        <v>21</v>
      </c>
      <c r="T2" s="8" t="s">
        <v>22</v>
      </c>
      <c r="U2" s="8" t="s">
        <v>28</v>
      </c>
    </row>
    <row r="3" spans="1:21" x14ac:dyDescent="0.2">
      <c r="A3" s="2">
        <v>0</v>
      </c>
      <c r="B3" s="6" t="s">
        <v>44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38</v>
      </c>
      <c r="Q3" t="s">
        <v>42</v>
      </c>
      <c r="R3" s="4"/>
      <c r="U3" t="s">
        <v>67</v>
      </c>
    </row>
    <row r="4" spans="1:21" x14ac:dyDescent="0.2">
      <c r="A4" s="1">
        <v>1</v>
      </c>
      <c r="B4" s="6" t="s">
        <v>43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38</v>
      </c>
      <c r="Q4" t="s">
        <v>42</v>
      </c>
      <c r="U4" t="s">
        <v>67</v>
      </c>
    </row>
    <row r="5" spans="1:21" x14ac:dyDescent="0.2">
      <c r="A5" s="1">
        <v>2</v>
      </c>
      <c r="B5" s="6" t="s">
        <v>43</v>
      </c>
      <c r="C5" t="s">
        <v>11</v>
      </c>
      <c r="D5" t="s">
        <v>12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38</v>
      </c>
      <c r="Q5" t="s">
        <v>42</v>
      </c>
      <c r="U5" t="s">
        <v>67</v>
      </c>
    </row>
    <row r="6" spans="1:21" x14ac:dyDescent="0.2">
      <c r="A6" s="1">
        <v>3</v>
      </c>
      <c r="B6" s="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38</v>
      </c>
      <c r="Q6" t="s">
        <v>42</v>
      </c>
      <c r="U6" t="s">
        <v>67</v>
      </c>
    </row>
    <row r="7" spans="1:21" x14ac:dyDescent="0.2">
      <c r="A7" s="1">
        <v>4</v>
      </c>
      <c r="B7" s="6" t="s">
        <v>43</v>
      </c>
      <c r="C7" t="s">
        <v>11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38</v>
      </c>
      <c r="Q7" t="s">
        <v>42</v>
      </c>
      <c r="U7" t="s">
        <v>67</v>
      </c>
    </row>
    <row r="8" spans="1:21" x14ac:dyDescent="0.2">
      <c r="A8" s="1">
        <v>5</v>
      </c>
      <c r="B8" s="6" t="s">
        <v>43</v>
      </c>
      <c r="C8" t="s">
        <v>11</v>
      </c>
      <c r="D8" t="s">
        <v>12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38</v>
      </c>
      <c r="Q8" t="s">
        <v>42</v>
      </c>
      <c r="U8" t="s">
        <v>67</v>
      </c>
    </row>
    <row r="9" spans="1:21" x14ac:dyDescent="0.2">
      <c r="A9" s="1">
        <v>6</v>
      </c>
      <c r="B9" s="6" t="s">
        <v>43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38</v>
      </c>
      <c r="Q9" t="s">
        <v>42</v>
      </c>
    </row>
    <row r="10" spans="1:21" x14ac:dyDescent="0.2">
      <c r="A10" s="1">
        <v>7</v>
      </c>
      <c r="B10" s="6" t="s">
        <v>43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38</v>
      </c>
      <c r="Q10" t="s">
        <v>42</v>
      </c>
    </row>
    <row r="11" spans="1:21" x14ac:dyDescent="0.2">
      <c r="A11" s="1">
        <v>8</v>
      </c>
      <c r="B11" s="6" t="s">
        <v>43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38</v>
      </c>
      <c r="Q11" t="s">
        <v>42</v>
      </c>
    </row>
    <row r="12" spans="1:21" x14ac:dyDescent="0.2">
      <c r="A12" s="1">
        <v>9</v>
      </c>
      <c r="B12" s="6" t="s">
        <v>43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38</v>
      </c>
      <c r="Q12" t="s">
        <v>42</v>
      </c>
    </row>
    <row r="13" spans="1:21" x14ac:dyDescent="0.2">
      <c r="A13" s="1">
        <v>10</v>
      </c>
      <c r="B13" s="6" t="s">
        <v>43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38</v>
      </c>
      <c r="Q13" t="s">
        <v>42</v>
      </c>
    </row>
    <row r="14" spans="1:21" x14ac:dyDescent="0.2">
      <c r="A14" s="1">
        <v>11</v>
      </c>
      <c r="B14" s="6" t="s">
        <v>43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38</v>
      </c>
      <c r="Q14" t="s">
        <v>42</v>
      </c>
    </row>
    <row r="15" spans="1:21" x14ac:dyDescent="0.2">
      <c r="A15" s="1">
        <v>12</v>
      </c>
      <c r="B15" s="6" t="s">
        <v>43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38</v>
      </c>
      <c r="Q15" t="s">
        <v>32</v>
      </c>
      <c r="R15" s="3"/>
    </row>
    <row r="16" spans="1:21" x14ac:dyDescent="0.2">
      <c r="A16" s="1">
        <v>13</v>
      </c>
      <c r="B16" s="6" t="s">
        <v>43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38</v>
      </c>
      <c r="Q16" t="s">
        <v>42</v>
      </c>
    </row>
    <row r="17" spans="1:21" x14ac:dyDescent="0.2">
      <c r="A17" s="1">
        <v>14</v>
      </c>
      <c r="B17" s="6" t="s">
        <v>43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38</v>
      </c>
      <c r="Q17" t="s">
        <v>42</v>
      </c>
    </row>
    <row r="18" spans="1:21" x14ac:dyDescent="0.2">
      <c r="A18" s="1">
        <v>15</v>
      </c>
      <c r="B18" s="6" t="s">
        <v>43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12</v>
      </c>
      <c r="P18" t="s">
        <v>38</v>
      </c>
      <c r="Q18" t="s">
        <v>32</v>
      </c>
    </row>
    <row r="19" spans="1:21" x14ac:dyDescent="0.2">
      <c r="A19" s="1">
        <v>16</v>
      </c>
      <c r="B19" s="6" t="s">
        <v>43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38</v>
      </c>
      <c r="Q19" t="s">
        <v>42</v>
      </c>
    </row>
    <row r="20" spans="1:21" x14ac:dyDescent="0.2">
      <c r="A20" s="1">
        <v>17</v>
      </c>
      <c r="B20" s="6" t="s">
        <v>43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12</v>
      </c>
      <c r="P20" t="s">
        <v>38</v>
      </c>
      <c r="Q20" t="s">
        <v>32</v>
      </c>
    </row>
    <row r="21" spans="1:21" x14ac:dyDescent="0.2">
      <c r="A21" s="1">
        <v>18</v>
      </c>
      <c r="B21" s="6" t="s">
        <v>43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38</v>
      </c>
      <c r="Q21" t="s">
        <v>42</v>
      </c>
    </row>
    <row r="22" spans="1:21" x14ac:dyDescent="0.2">
      <c r="A22" s="1">
        <v>19</v>
      </c>
      <c r="B22" s="6" t="s">
        <v>43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38</v>
      </c>
      <c r="Q22" t="s">
        <v>42</v>
      </c>
    </row>
    <row r="23" spans="1:21" x14ac:dyDescent="0.2">
      <c r="A23" s="1">
        <v>20</v>
      </c>
      <c r="B23" s="6" t="s">
        <v>43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38</v>
      </c>
      <c r="Q23" t="s">
        <v>42</v>
      </c>
      <c r="R23" t="s">
        <v>65</v>
      </c>
    </row>
    <row r="24" spans="1:21" x14ac:dyDescent="0.2">
      <c r="A24" s="5">
        <v>21</v>
      </c>
      <c r="B24" s="6" t="s">
        <v>30</v>
      </c>
      <c r="C24" t="s">
        <v>11</v>
      </c>
      <c r="D24" t="s">
        <v>12</v>
      </c>
      <c r="E24" t="s">
        <v>11</v>
      </c>
      <c r="F24" t="s">
        <v>11</v>
      </c>
      <c r="G24" t="s">
        <v>12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12</v>
      </c>
      <c r="P24" t="s">
        <v>37</v>
      </c>
      <c r="Q24" t="s">
        <v>40</v>
      </c>
      <c r="R24" t="s">
        <v>69</v>
      </c>
      <c r="S24" t="s">
        <v>70</v>
      </c>
      <c r="U24" t="s">
        <v>67</v>
      </c>
    </row>
    <row r="25" spans="1:21" x14ac:dyDescent="0.2">
      <c r="A25" s="5">
        <v>22</v>
      </c>
      <c r="B25" s="6" t="s">
        <v>45</v>
      </c>
      <c r="C25" t="s">
        <v>11</v>
      </c>
      <c r="D25" t="s">
        <v>12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12</v>
      </c>
      <c r="P25" t="s">
        <v>38</v>
      </c>
      <c r="Q25" t="s">
        <v>40</v>
      </c>
      <c r="U25" t="s">
        <v>67</v>
      </c>
    </row>
    <row r="26" spans="1:21" x14ac:dyDescent="0.2">
      <c r="A26" s="5">
        <v>23</v>
      </c>
      <c r="B26" s="6" t="s">
        <v>45</v>
      </c>
      <c r="C26" t="s">
        <v>11</v>
      </c>
      <c r="D26" t="s">
        <v>12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  <c r="O26" t="s">
        <v>12</v>
      </c>
      <c r="P26" t="s">
        <v>38</v>
      </c>
      <c r="Q26" t="s">
        <v>40</v>
      </c>
      <c r="U26" t="s">
        <v>67</v>
      </c>
    </row>
    <row r="27" spans="1:21" x14ac:dyDescent="0.2">
      <c r="A27" s="5">
        <v>24</v>
      </c>
      <c r="B27" s="6" t="s">
        <v>45</v>
      </c>
      <c r="C27" t="s">
        <v>11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12</v>
      </c>
      <c r="O27" t="s">
        <v>12</v>
      </c>
      <c r="P27" t="s">
        <v>38</v>
      </c>
      <c r="Q27" t="s">
        <v>40</v>
      </c>
      <c r="U27" t="s">
        <v>67</v>
      </c>
    </row>
    <row r="28" spans="1:21" x14ac:dyDescent="0.2">
      <c r="A28" s="5">
        <v>25</v>
      </c>
      <c r="B28" s="6" t="s">
        <v>30</v>
      </c>
      <c r="C28" t="s">
        <v>11</v>
      </c>
      <c r="D28" t="s">
        <v>12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12</v>
      </c>
      <c r="O28" t="s">
        <v>12</v>
      </c>
      <c r="P28" t="s">
        <v>38</v>
      </c>
      <c r="Q28" t="s">
        <v>40</v>
      </c>
      <c r="U28" t="s">
        <v>67</v>
      </c>
    </row>
    <row r="29" spans="1:21" x14ac:dyDescent="0.2">
      <c r="A29" s="5">
        <v>26</v>
      </c>
      <c r="B29" s="6" t="s">
        <v>30</v>
      </c>
      <c r="C29" t="s">
        <v>11</v>
      </c>
      <c r="D29" t="s">
        <v>12</v>
      </c>
      <c r="E29" t="s">
        <v>11</v>
      </c>
      <c r="F29" t="s">
        <v>11</v>
      </c>
      <c r="G29" t="s">
        <v>12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12</v>
      </c>
      <c r="O29" t="s">
        <v>12</v>
      </c>
      <c r="P29" t="s">
        <v>37</v>
      </c>
      <c r="Q29" t="s">
        <v>40</v>
      </c>
      <c r="R29" t="s">
        <v>64</v>
      </c>
      <c r="S29" t="s">
        <v>66</v>
      </c>
      <c r="U29" t="s">
        <v>67</v>
      </c>
    </row>
    <row r="30" spans="1:21" x14ac:dyDescent="0.2">
      <c r="A30" s="5">
        <v>27</v>
      </c>
      <c r="B30" s="6" t="s">
        <v>30</v>
      </c>
      <c r="C30" t="s">
        <v>11</v>
      </c>
      <c r="D30" t="s">
        <v>12</v>
      </c>
      <c r="E30" t="s">
        <v>11</v>
      </c>
      <c r="F30" t="s">
        <v>11</v>
      </c>
      <c r="G30" t="s">
        <v>12</v>
      </c>
      <c r="H30" t="s">
        <v>11</v>
      </c>
      <c r="I30" t="s">
        <v>11</v>
      </c>
      <c r="J30" t="s">
        <v>11</v>
      </c>
      <c r="K30" t="s">
        <v>11</v>
      </c>
      <c r="L30" t="s">
        <v>12</v>
      </c>
      <c r="M30" t="s">
        <v>12</v>
      </c>
      <c r="N30" t="s">
        <v>12</v>
      </c>
      <c r="O30" t="s">
        <v>12</v>
      </c>
      <c r="P30" t="s">
        <v>37</v>
      </c>
      <c r="Q30" t="s">
        <v>32</v>
      </c>
      <c r="R30" t="s">
        <v>64</v>
      </c>
    </row>
    <row r="31" spans="1:21" x14ac:dyDescent="0.2">
      <c r="A31" s="5">
        <v>28</v>
      </c>
      <c r="B31" s="6" t="s">
        <v>30</v>
      </c>
      <c r="D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32</v>
      </c>
      <c r="Q31" t="s">
        <v>32</v>
      </c>
    </row>
    <row r="32" spans="1:21" x14ac:dyDescent="0.2">
      <c r="A32" s="5">
        <v>29</v>
      </c>
      <c r="B32" s="6" t="s">
        <v>30</v>
      </c>
      <c r="D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32</v>
      </c>
      <c r="Q32" t="s">
        <v>32</v>
      </c>
    </row>
    <row r="33" spans="1:17" x14ac:dyDescent="0.2">
      <c r="A33" s="5">
        <v>30</v>
      </c>
      <c r="B33" s="6" t="s">
        <v>30</v>
      </c>
      <c r="D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32</v>
      </c>
      <c r="Q33" t="s">
        <v>32</v>
      </c>
    </row>
    <row r="34" spans="1:17" x14ac:dyDescent="0.2">
      <c r="A34" s="5">
        <v>31</v>
      </c>
      <c r="B34" s="6" t="s">
        <v>30</v>
      </c>
      <c r="D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32</v>
      </c>
      <c r="Q34" t="s">
        <v>32</v>
      </c>
    </row>
    <row r="35" spans="1:17" x14ac:dyDescent="0.2">
      <c r="A35" s="5">
        <v>32</v>
      </c>
      <c r="B35" s="6" t="s">
        <v>30</v>
      </c>
      <c r="D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32</v>
      </c>
      <c r="Q35" t="s">
        <v>32</v>
      </c>
    </row>
    <row r="36" spans="1:17" x14ac:dyDescent="0.2">
      <c r="A36" s="5">
        <v>33</v>
      </c>
      <c r="B36" s="6" t="s">
        <v>30</v>
      </c>
      <c r="D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32</v>
      </c>
      <c r="Q36" t="s">
        <v>32</v>
      </c>
    </row>
    <row r="37" spans="1:17" x14ac:dyDescent="0.2">
      <c r="A37" s="5">
        <v>34</v>
      </c>
      <c r="B37" s="6" t="s">
        <v>30</v>
      </c>
      <c r="D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32</v>
      </c>
      <c r="Q37" t="s">
        <v>32</v>
      </c>
    </row>
    <row r="38" spans="1:17" x14ac:dyDescent="0.2">
      <c r="A38" s="5">
        <v>35</v>
      </c>
      <c r="B38" s="6" t="s">
        <v>30</v>
      </c>
      <c r="D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32</v>
      </c>
      <c r="Q38" t="s">
        <v>32</v>
      </c>
    </row>
    <row r="39" spans="1:17" x14ac:dyDescent="0.2">
      <c r="A39" s="5">
        <v>36</v>
      </c>
      <c r="B39" s="6" t="s">
        <v>30</v>
      </c>
      <c r="D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32</v>
      </c>
      <c r="Q39" t="s">
        <v>32</v>
      </c>
    </row>
    <row r="40" spans="1:17" x14ac:dyDescent="0.2">
      <c r="A40" s="5">
        <v>37</v>
      </c>
      <c r="B40" s="6" t="s">
        <v>30</v>
      </c>
      <c r="D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32</v>
      </c>
      <c r="Q40" t="s">
        <v>32</v>
      </c>
    </row>
    <row r="41" spans="1:17" x14ac:dyDescent="0.2">
      <c r="A41" s="5">
        <v>38</v>
      </c>
      <c r="B41" s="6" t="s">
        <v>30</v>
      </c>
      <c r="D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32</v>
      </c>
      <c r="Q41" t="s">
        <v>32</v>
      </c>
    </row>
    <row r="42" spans="1:17" x14ac:dyDescent="0.2">
      <c r="A42" s="5">
        <v>39</v>
      </c>
      <c r="B42" s="6" t="s">
        <v>30</v>
      </c>
      <c r="D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32</v>
      </c>
      <c r="Q42" t="s">
        <v>32</v>
      </c>
    </row>
    <row r="43" spans="1:17" x14ac:dyDescent="0.2">
      <c r="A43" s="5">
        <v>40</v>
      </c>
      <c r="B43" s="6" t="s">
        <v>30</v>
      </c>
      <c r="D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32</v>
      </c>
      <c r="Q43" t="s">
        <v>32</v>
      </c>
    </row>
    <row r="44" spans="1:17" x14ac:dyDescent="0.2">
      <c r="A44" s="5">
        <v>41</v>
      </c>
      <c r="B44" s="6" t="s">
        <v>30</v>
      </c>
      <c r="D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32</v>
      </c>
      <c r="Q44" t="s">
        <v>32</v>
      </c>
    </row>
    <row r="45" spans="1:17" x14ac:dyDescent="0.2">
      <c r="A45" s="5">
        <v>42</v>
      </c>
      <c r="B45" s="6" t="s">
        <v>30</v>
      </c>
      <c r="D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32</v>
      </c>
      <c r="Q45" t="s">
        <v>32</v>
      </c>
    </row>
    <row r="46" spans="1:17" x14ac:dyDescent="0.2">
      <c r="A46" s="5">
        <v>43</v>
      </c>
      <c r="B46" s="6" t="s">
        <v>30</v>
      </c>
      <c r="D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32</v>
      </c>
      <c r="Q46" t="s">
        <v>32</v>
      </c>
    </row>
    <row r="47" spans="1:17" x14ac:dyDescent="0.2">
      <c r="A47" s="5">
        <v>44</v>
      </c>
      <c r="B47" s="6" t="s">
        <v>30</v>
      </c>
      <c r="D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32</v>
      </c>
      <c r="Q47" t="s">
        <v>32</v>
      </c>
    </row>
    <row r="48" spans="1:17" x14ac:dyDescent="0.2">
      <c r="A48" s="5">
        <v>45</v>
      </c>
      <c r="B48" s="6" t="s">
        <v>30</v>
      </c>
      <c r="D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32</v>
      </c>
      <c r="Q48" t="s">
        <v>32</v>
      </c>
    </row>
    <row r="49" spans="1:17" x14ac:dyDescent="0.2">
      <c r="A49" s="5">
        <v>46</v>
      </c>
      <c r="B49" s="6" t="s">
        <v>30</v>
      </c>
      <c r="D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32</v>
      </c>
      <c r="Q49" t="s">
        <v>32</v>
      </c>
    </row>
    <row r="50" spans="1:17" x14ac:dyDescent="0.2">
      <c r="A50" s="5">
        <v>47</v>
      </c>
      <c r="B50" s="6" t="s">
        <v>30</v>
      </c>
      <c r="D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32</v>
      </c>
      <c r="Q50" t="s">
        <v>32</v>
      </c>
    </row>
    <row r="51" spans="1:17" x14ac:dyDescent="0.2">
      <c r="A51" s="5">
        <v>48</v>
      </c>
      <c r="B51" s="6" t="s">
        <v>30</v>
      </c>
      <c r="D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32</v>
      </c>
      <c r="Q51" t="s">
        <v>32</v>
      </c>
    </row>
    <row r="52" spans="1:17" x14ac:dyDescent="0.2">
      <c r="A52" s="5">
        <v>49</v>
      </c>
      <c r="B52" s="6" t="s">
        <v>30</v>
      </c>
      <c r="D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32</v>
      </c>
      <c r="Q52" t="s">
        <v>32</v>
      </c>
    </row>
    <row r="53" spans="1:17" x14ac:dyDescent="0.2">
      <c r="A53" s="5">
        <v>50</v>
      </c>
      <c r="B53" s="6" t="s">
        <v>30</v>
      </c>
      <c r="D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32</v>
      </c>
      <c r="Q53" t="s">
        <v>32</v>
      </c>
    </row>
    <row r="57" spans="1:17" x14ac:dyDescent="0.2">
      <c r="A57" s="1" t="s">
        <v>19</v>
      </c>
      <c r="C57" t="s">
        <v>31</v>
      </c>
    </row>
    <row r="58" spans="1:17" x14ac:dyDescent="0.2">
      <c r="C58" t="s">
        <v>2</v>
      </c>
      <c r="E58" t="s">
        <v>26</v>
      </c>
    </row>
    <row r="59" spans="1:17" x14ac:dyDescent="0.2">
      <c r="C59" t="s">
        <v>3</v>
      </c>
      <c r="E59" t="s">
        <v>27</v>
      </c>
      <c r="P59" t="s">
        <v>32</v>
      </c>
      <c r="Q59" t="s">
        <v>32</v>
      </c>
    </row>
    <row r="60" spans="1:17" x14ac:dyDescent="0.2">
      <c r="P60" t="s">
        <v>39</v>
      </c>
      <c r="Q60" t="s">
        <v>40</v>
      </c>
    </row>
    <row r="61" spans="1:17" x14ac:dyDescent="0.2">
      <c r="P61" t="s">
        <v>33</v>
      </c>
      <c r="Q61" t="s">
        <v>41</v>
      </c>
    </row>
    <row r="62" spans="1:17" x14ac:dyDescent="0.2">
      <c r="P62" t="s">
        <v>34</v>
      </c>
      <c r="Q62" t="s">
        <v>42</v>
      </c>
    </row>
    <row r="63" spans="1:17" x14ac:dyDescent="0.2">
      <c r="P63" t="s">
        <v>35</v>
      </c>
    </row>
    <row r="64" spans="1:17" x14ac:dyDescent="0.2">
      <c r="P64" t="s">
        <v>36</v>
      </c>
    </row>
    <row r="65" spans="16:16" x14ac:dyDescent="0.2">
      <c r="P65" t="s">
        <v>37</v>
      </c>
    </row>
    <row r="66" spans="16:16" x14ac:dyDescent="0.2">
      <c r="P66" t="s">
        <v>38</v>
      </c>
    </row>
  </sheetData>
  <dataConsolidate/>
  <mergeCells count="7">
    <mergeCell ref="S1:U1"/>
    <mergeCell ref="C1:I1"/>
    <mergeCell ref="A1:A2"/>
    <mergeCell ref="J1:M1"/>
    <mergeCell ref="N1:O1"/>
    <mergeCell ref="R1:R2"/>
    <mergeCell ref="B1:B2"/>
  </mergeCells>
  <phoneticPr fontId="1" type="noConversion"/>
  <conditionalFormatting sqref="B1:B1048576">
    <cfRule type="containsText" dxfId="83" priority="20" operator="containsText" text="Deployed">
      <formula>NOT(ISERROR(SEARCH("Deployed",B1)))</formula>
    </cfRule>
    <cfRule type="containsText" dxfId="82" priority="21" operator="containsText" text="Waiting">
      <formula>NOT(ISERROR(SEARCH("Waiting",B1)))</formula>
    </cfRule>
    <cfRule type="containsText" dxfId="81" priority="22" operator="containsText" text="Calibration">
      <formula>NOT(ISERROR(SEARCH("Calibration",B1)))</formula>
    </cfRule>
    <cfRule type="containsText" dxfId="80" priority="23" operator="containsText" text="Calibrating">
      <formula>NOT(ISERROR(SEARCH("Calibrating",B1)))</formula>
    </cfRule>
    <cfRule type="containsText" dxfId="79" priority="24" operator="containsText" text="Debugging">
      <formula>NOT(ISERROR(SEARCH("Debugging",B1)))</formula>
    </cfRule>
    <cfRule type="containsText" dxfId="78" priority="25" operator="containsText" text="Building">
      <formula>NOT(ISERROR(SEARCH("Building",B1)))</formula>
    </cfRule>
  </conditionalFormatting>
  <conditionalFormatting sqref="P3:P53">
    <cfRule type="containsText" dxfId="77" priority="19" operator="containsText" text="0 - No">
      <formula>NOT(ISERROR(SEARCH("0 - No",P3)))</formula>
    </cfRule>
  </conditionalFormatting>
  <conditionalFormatting sqref="P61:P1048576 P1:P59">
    <cfRule type="containsText" dxfId="76" priority="18" operator="containsText" text="7 - all">
      <formula>NOT(ISERROR(SEARCH("7 - all",P1)))</formula>
    </cfRule>
  </conditionalFormatting>
  <conditionalFormatting sqref="P1:Q1048576 R16 R4:R5 R13 R10:S10 R7:R8 R23:R24 S24 R29:S29 R30">
    <cfRule type="containsText" dxfId="75" priority="17" operator="containsText" text="No Info">
      <formula>NOT(ISERROR(SEARCH("No Info",P1)))</formula>
    </cfRule>
  </conditionalFormatting>
  <conditionalFormatting sqref="P1:P1048576">
    <cfRule type="containsText" dxfId="74" priority="9" operator="containsText" text="5 Sensors">
      <formula>NOT(ISERROR(SEARCH("5 Sensors",P1)))</formula>
    </cfRule>
    <cfRule type="containsText" dxfId="73" priority="10" operator="containsText" text="4 Sensors">
      <formula>NOT(ISERROR(SEARCH("4 Sensors",P1)))</formula>
    </cfRule>
    <cfRule type="containsText" dxfId="72" priority="11" operator="containsText" text="3 Sensors">
      <formula>NOT(ISERROR(SEARCH("3 Sensors",P1)))</formula>
    </cfRule>
    <cfRule type="containsText" dxfId="71" priority="12" operator="containsText" text="2 Sensors">
      <formula>NOT(ISERROR(SEARCH("2 Sensors",P1)))</formula>
    </cfRule>
    <cfRule type="containsText" dxfId="70" priority="13" operator="containsText" text="1 Sensor">
      <formula>NOT(ISERROR(SEARCH("1 Sensor",P1)))</formula>
    </cfRule>
    <cfRule type="containsText" dxfId="69" priority="14" operator="containsText" text="No Senso">
      <formula>NOT(ISERROR(SEARCH("No Senso",P1)))</formula>
    </cfRule>
    <cfRule type="containsText" dxfId="68" priority="16" operator="containsText" text="All Sensors">
      <formula>NOT(ISERROR(SEARCH("All Sensors",P1)))</formula>
    </cfRule>
  </conditionalFormatting>
  <conditionalFormatting sqref="Q1:Q1048576 R16 R4:R5 R13 R10:S10 R7:R8 R23:R24 S24 R29:S29 R30">
    <cfRule type="containsText" dxfId="67" priority="6" operator="containsText" text="AWS for Two">
      <formula>NOT(ISERROR(SEARCH("AWS for Two",Q1)))</formula>
    </cfRule>
    <cfRule type="containsText" dxfId="66" priority="7" operator="containsText" text="AWS for One">
      <formula>NOT(ISERROR(SEARCH("AWS for One",Q1)))</formula>
    </cfRule>
    <cfRule type="containsText" dxfId="65" priority="8" operator="containsText" text="Local Only">
      <formula>NOT(ISERROR(SEARCH("Local Only",Q1)))</formula>
    </cfRule>
  </conditionalFormatting>
  <conditionalFormatting sqref="R6">
    <cfRule type="containsText" dxfId="64" priority="5" operator="containsText" text="No Info">
      <formula>NOT(ISERROR(SEARCH("No Info",R6)))</formula>
    </cfRule>
  </conditionalFormatting>
  <conditionalFormatting sqref="R6">
    <cfRule type="containsText" dxfId="63" priority="2" operator="containsText" text="AWS for Two">
      <formula>NOT(ISERROR(SEARCH("AWS for Two",R6)))</formula>
    </cfRule>
    <cfRule type="containsText" dxfId="62" priority="3" operator="containsText" text="AWS for One">
      <formula>NOT(ISERROR(SEARCH("AWS for One",R6)))</formula>
    </cfRule>
    <cfRule type="containsText" dxfId="61" priority="4" operator="containsText" text="Local Only">
      <formula>NOT(ISERROR(SEARCH("Local Only",R6)))</formula>
    </cfRule>
  </conditionalFormatting>
  <conditionalFormatting sqref="A3:A53">
    <cfRule type="colorScale" priority="1">
      <colorScale>
        <cfvo type="min"/>
        <cfvo type="max"/>
        <color theme="0"/>
        <color theme="8"/>
      </colorScale>
    </cfRule>
  </conditionalFormatting>
  <dataValidations count="4">
    <dataValidation type="list" allowBlank="1" showInputMessage="1" showErrorMessage="1" sqref="L6:O7 J5:O5 J5:K7 N8:O53 J8:M28 E29:M53 E3:E28 F5:I28 C5:C53 D3:D53" xr:uid="{0A7DDEAA-B0BB-AE46-B1E1-46BD2458B1E1}">
      <formula1>"Yes, No"</formula1>
    </dataValidation>
    <dataValidation type="list" allowBlank="1" showInputMessage="1" showErrorMessage="1" sqref="P3:P53" xr:uid="{FB379A80-B36D-3F44-8751-DAD38E1DB58B}">
      <formula1>$P$59:$P$66</formula1>
    </dataValidation>
    <dataValidation type="list" allowBlank="1" showInputMessage="1" showErrorMessage="1" sqref="Q3:Q53" xr:uid="{13B21766-493D-0044-9A60-66AEB36EDC04}">
      <formula1>$Q$59:$Q$64</formula1>
    </dataValidation>
    <dataValidation type="list" allowBlank="1" showInputMessage="1" showErrorMessage="1" sqref="B3:B53" xr:uid="{770F479D-54BF-B640-BDBD-98FF2FCA7F90}">
      <formula1>"Building, Debugging, Calibration, Waiting Deployment, Deployed"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783B-291C-4947-9E83-9B3F7704D638}">
  <dimension ref="A1:P30"/>
  <sheetViews>
    <sheetView workbookViewId="0">
      <selection activeCell="M33" sqref="M33"/>
    </sheetView>
  </sheetViews>
  <sheetFormatPr baseColWidth="10" defaultRowHeight="16" x14ac:dyDescent="0.2"/>
  <cols>
    <col min="1" max="1" width="14.33203125" bestFit="1" customWidth="1"/>
    <col min="2" max="2" width="18.1640625" bestFit="1" customWidth="1"/>
    <col min="3" max="3" width="11.5" bestFit="1" customWidth="1"/>
    <col min="8" max="8" width="5.33203125" bestFit="1" customWidth="1"/>
    <col min="9" max="9" width="7.83203125" bestFit="1" customWidth="1"/>
    <col min="10" max="10" width="5.1640625" bestFit="1" customWidth="1"/>
    <col min="11" max="11" width="18.33203125" bestFit="1" customWidth="1"/>
    <col min="13" max="13" width="19.5" bestFit="1" customWidth="1"/>
    <col min="15" max="15" width="12.5" bestFit="1" customWidth="1"/>
  </cols>
  <sheetData>
    <row r="1" spans="1:16" x14ac:dyDescent="0.2">
      <c r="A1" s="11" t="s">
        <v>0</v>
      </c>
      <c r="B1" s="11" t="s">
        <v>29</v>
      </c>
      <c r="C1" s="10" t="s">
        <v>1</v>
      </c>
      <c r="D1" s="10"/>
      <c r="E1" s="10"/>
      <c r="F1" s="10"/>
      <c r="G1" s="10"/>
      <c r="H1" s="10" t="s">
        <v>4</v>
      </c>
      <c r="I1" s="10"/>
      <c r="J1" s="10"/>
      <c r="K1" s="10" t="s">
        <v>23</v>
      </c>
      <c r="L1" s="10"/>
      <c r="M1" s="11" t="s">
        <v>18</v>
      </c>
      <c r="N1" s="10" t="s">
        <v>20</v>
      </c>
      <c r="O1" s="10"/>
      <c r="P1" s="10"/>
    </row>
    <row r="2" spans="1:16" x14ac:dyDescent="0.2">
      <c r="A2" s="11"/>
      <c r="B2" s="11"/>
      <c r="C2" s="8" t="s">
        <v>48</v>
      </c>
      <c r="D2" s="8" t="s">
        <v>50</v>
      </c>
      <c r="E2" s="8" t="s">
        <v>46</v>
      </c>
      <c r="F2" s="8" t="s">
        <v>47</v>
      </c>
      <c r="G2" s="8" t="s">
        <v>49</v>
      </c>
      <c r="H2" s="8" t="s">
        <v>51</v>
      </c>
      <c r="I2" s="8" t="s">
        <v>53</v>
      </c>
      <c r="J2" s="8" t="s">
        <v>52</v>
      </c>
      <c r="K2" s="8" t="s">
        <v>24</v>
      </c>
      <c r="L2" s="8" t="s">
        <v>25</v>
      </c>
      <c r="M2" s="11"/>
      <c r="N2" s="8" t="s">
        <v>21</v>
      </c>
      <c r="O2" s="8" t="s">
        <v>22</v>
      </c>
      <c r="P2" s="8" t="s">
        <v>28</v>
      </c>
    </row>
    <row r="3" spans="1:16" x14ac:dyDescent="0.2">
      <c r="A3" s="9">
        <v>1</v>
      </c>
      <c r="B3" s="6" t="s">
        <v>56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32</v>
      </c>
    </row>
    <row r="4" spans="1:16" x14ac:dyDescent="0.2">
      <c r="A4" s="9">
        <f>2</f>
        <v>2</v>
      </c>
      <c r="B4" s="6" t="s">
        <v>56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32</v>
      </c>
    </row>
    <row r="5" spans="1:16" x14ac:dyDescent="0.2">
      <c r="A5" s="9">
        <f>A4+1</f>
        <v>3</v>
      </c>
      <c r="B5" s="6" t="s">
        <v>56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32</v>
      </c>
    </row>
    <row r="6" spans="1:16" x14ac:dyDescent="0.2">
      <c r="A6" s="9">
        <f t="shared" ref="A6:A22" si="0">A5+1</f>
        <v>4</v>
      </c>
      <c r="B6" s="6" t="s">
        <v>45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11</v>
      </c>
      <c r="J6" t="s">
        <v>12</v>
      </c>
      <c r="K6" t="s">
        <v>38</v>
      </c>
      <c r="M6" t="s">
        <v>63</v>
      </c>
      <c r="O6" t="s">
        <v>54</v>
      </c>
    </row>
    <row r="7" spans="1:16" x14ac:dyDescent="0.2">
      <c r="A7" s="9">
        <f t="shared" si="0"/>
        <v>5</v>
      </c>
      <c r="B7" s="6" t="s">
        <v>43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  <c r="K7" t="s">
        <v>38</v>
      </c>
      <c r="O7" t="s">
        <v>58</v>
      </c>
    </row>
    <row r="8" spans="1:16" x14ac:dyDescent="0.2">
      <c r="A8" s="9">
        <f t="shared" si="0"/>
        <v>6</v>
      </c>
      <c r="B8" s="6" t="s">
        <v>43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  <c r="K8" t="s">
        <v>38</v>
      </c>
      <c r="O8" t="s">
        <v>58</v>
      </c>
    </row>
    <row r="9" spans="1:16" x14ac:dyDescent="0.2">
      <c r="A9" s="9">
        <f t="shared" si="0"/>
        <v>7</v>
      </c>
      <c r="B9" s="6" t="s">
        <v>43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38</v>
      </c>
      <c r="O9" t="s">
        <v>59</v>
      </c>
    </row>
    <row r="10" spans="1:16" x14ac:dyDescent="0.2">
      <c r="A10" s="9">
        <f t="shared" si="0"/>
        <v>8</v>
      </c>
      <c r="B10" s="6" t="s">
        <v>43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12</v>
      </c>
      <c r="K10" t="s">
        <v>38</v>
      </c>
      <c r="M10" t="s">
        <v>61</v>
      </c>
    </row>
    <row r="11" spans="1:16" x14ac:dyDescent="0.2">
      <c r="A11" s="9">
        <f t="shared" si="0"/>
        <v>9</v>
      </c>
      <c r="B11" s="6" t="s">
        <v>43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12</v>
      </c>
      <c r="K11" t="s">
        <v>38</v>
      </c>
      <c r="O11" t="s">
        <v>60</v>
      </c>
    </row>
    <row r="12" spans="1:16" x14ac:dyDescent="0.2">
      <c r="A12" s="9">
        <f t="shared" si="0"/>
        <v>10</v>
      </c>
      <c r="B12" s="6" t="s">
        <v>56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32</v>
      </c>
    </row>
    <row r="13" spans="1:16" x14ac:dyDescent="0.2">
      <c r="A13" s="9">
        <f t="shared" si="0"/>
        <v>11</v>
      </c>
      <c r="B13" s="6" t="s">
        <v>56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32</v>
      </c>
    </row>
    <row r="14" spans="1:16" x14ac:dyDescent="0.2">
      <c r="A14" s="9">
        <f t="shared" si="0"/>
        <v>12</v>
      </c>
      <c r="B14" s="6" t="s">
        <v>56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32</v>
      </c>
    </row>
    <row r="15" spans="1:16" x14ac:dyDescent="0.2">
      <c r="A15" s="9">
        <f t="shared" si="0"/>
        <v>13</v>
      </c>
      <c r="B15" s="6" t="s">
        <v>56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32</v>
      </c>
    </row>
    <row r="16" spans="1:16" x14ac:dyDescent="0.2">
      <c r="A16" s="9">
        <f t="shared" si="0"/>
        <v>14</v>
      </c>
      <c r="B16" s="6" t="s">
        <v>43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32</v>
      </c>
    </row>
    <row r="17" spans="1:15" x14ac:dyDescent="0.2">
      <c r="A17" s="9">
        <f t="shared" si="0"/>
        <v>15</v>
      </c>
      <c r="B17" s="6" t="s">
        <v>56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32</v>
      </c>
    </row>
    <row r="18" spans="1:15" x14ac:dyDescent="0.2">
      <c r="A18" s="9">
        <f t="shared" si="0"/>
        <v>16</v>
      </c>
      <c r="B18" s="6" t="s">
        <v>43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11</v>
      </c>
      <c r="I18" t="s">
        <v>11</v>
      </c>
      <c r="J18" t="s">
        <v>12</v>
      </c>
      <c r="K18" t="s">
        <v>36</v>
      </c>
      <c r="M18" t="s">
        <v>62</v>
      </c>
      <c r="O18" t="s">
        <v>58</v>
      </c>
    </row>
    <row r="19" spans="1:15" x14ac:dyDescent="0.2">
      <c r="A19" s="9">
        <f t="shared" si="0"/>
        <v>17</v>
      </c>
      <c r="B19" s="6" t="s">
        <v>56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32</v>
      </c>
    </row>
    <row r="20" spans="1:15" x14ac:dyDescent="0.2">
      <c r="A20" s="9">
        <f t="shared" si="0"/>
        <v>18</v>
      </c>
      <c r="B20" s="6" t="s">
        <v>43</v>
      </c>
      <c r="C20" t="s">
        <v>11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  <c r="K20" t="s">
        <v>36</v>
      </c>
      <c r="M20" t="s">
        <v>62</v>
      </c>
      <c r="O20" t="s">
        <v>58</v>
      </c>
    </row>
    <row r="21" spans="1:15" x14ac:dyDescent="0.2">
      <c r="A21" s="9">
        <f t="shared" si="0"/>
        <v>19</v>
      </c>
      <c r="B21" s="6" t="s">
        <v>56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32</v>
      </c>
    </row>
    <row r="22" spans="1:15" x14ac:dyDescent="0.2">
      <c r="A22" s="9">
        <f t="shared" si="0"/>
        <v>20</v>
      </c>
      <c r="B22" s="6" t="s">
        <v>43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12</v>
      </c>
      <c r="K22" t="s">
        <v>35</v>
      </c>
      <c r="M22" t="s">
        <v>57</v>
      </c>
      <c r="O22" t="s">
        <v>58</v>
      </c>
    </row>
    <row r="24" spans="1:15" x14ac:dyDescent="0.2">
      <c r="B24" s="6" t="s">
        <v>56</v>
      </c>
      <c r="K24" t="s">
        <v>32</v>
      </c>
    </row>
    <row r="25" spans="1:15" x14ac:dyDescent="0.2">
      <c r="B25" s="6" t="s">
        <v>30</v>
      </c>
      <c r="K25" t="s">
        <v>39</v>
      </c>
    </row>
    <row r="26" spans="1:15" x14ac:dyDescent="0.2">
      <c r="B26" s="6" t="s">
        <v>45</v>
      </c>
      <c r="K26" t="s">
        <v>33</v>
      </c>
    </row>
    <row r="27" spans="1:15" x14ac:dyDescent="0.2">
      <c r="B27" s="6" t="s">
        <v>55</v>
      </c>
      <c r="K27" t="s">
        <v>34</v>
      </c>
    </row>
    <row r="28" spans="1:15" x14ac:dyDescent="0.2">
      <c r="B28" s="6" t="s">
        <v>43</v>
      </c>
      <c r="K28" t="s">
        <v>35</v>
      </c>
    </row>
    <row r="29" spans="1:15" x14ac:dyDescent="0.2">
      <c r="B29" s="6" t="s">
        <v>44</v>
      </c>
      <c r="K29" t="s">
        <v>36</v>
      </c>
    </row>
    <row r="30" spans="1:15" x14ac:dyDescent="0.2">
      <c r="K30" t="s">
        <v>38</v>
      </c>
    </row>
  </sheetData>
  <mergeCells count="7">
    <mergeCell ref="N1:P1"/>
    <mergeCell ref="K1:L1"/>
    <mergeCell ref="A1:A2"/>
    <mergeCell ref="B1:B2"/>
    <mergeCell ref="C1:G1"/>
    <mergeCell ref="H1:J1"/>
    <mergeCell ref="M1:M2"/>
  </mergeCells>
  <conditionalFormatting sqref="B1:B2">
    <cfRule type="containsText" dxfId="60" priority="78" operator="containsText" text="Deployed">
      <formula>NOT(ISERROR(SEARCH("Deployed",B1)))</formula>
    </cfRule>
    <cfRule type="containsText" dxfId="59" priority="79" operator="containsText" text="Waiting">
      <formula>NOT(ISERROR(SEARCH("Waiting",B1)))</formula>
    </cfRule>
    <cfRule type="containsText" dxfId="58" priority="80" operator="containsText" text="Calibration">
      <formula>NOT(ISERROR(SEARCH("Calibration",B1)))</formula>
    </cfRule>
    <cfRule type="containsText" dxfId="57" priority="81" operator="containsText" text="Calibrating">
      <formula>NOT(ISERROR(SEARCH("Calibrating",B1)))</formula>
    </cfRule>
    <cfRule type="containsText" dxfId="56" priority="82" operator="containsText" text="Debugging">
      <formula>NOT(ISERROR(SEARCH("Debugging",B1)))</formula>
    </cfRule>
    <cfRule type="containsText" dxfId="55" priority="83" operator="containsText" text="Building">
      <formula>NOT(ISERROR(SEARCH("Building",B1)))</formula>
    </cfRule>
  </conditionalFormatting>
  <conditionalFormatting sqref="K26:K30 K19:K24 K11:K17 K1:K9">
    <cfRule type="containsText" dxfId="54" priority="77" operator="containsText" text="7 - all">
      <formula>NOT(ISERROR(SEARCH("7 - all",K1)))</formula>
    </cfRule>
  </conditionalFormatting>
  <conditionalFormatting sqref="K2:L2 K1 K19:K30 K11:K17 K3:K9">
    <cfRule type="containsText" dxfId="53" priority="76" operator="containsText" text="No Info">
      <formula>NOT(ISERROR(SEARCH("No Info",K1)))</formula>
    </cfRule>
  </conditionalFormatting>
  <conditionalFormatting sqref="K19:K30 K11:K17 K1:K9">
    <cfRule type="containsText" dxfId="52" priority="69" operator="containsText" text="5 Sensors">
      <formula>NOT(ISERROR(SEARCH("5 Sensors",K1)))</formula>
    </cfRule>
    <cfRule type="containsText" dxfId="51" priority="70" operator="containsText" text="4 Sensors">
      <formula>NOT(ISERROR(SEARCH("4 Sensors",K1)))</formula>
    </cfRule>
    <cfRule type="containsText" dxfId="50" priority="71" operator="containsText" text="3 Sensors">
      <formula>NOT(ISERROR(SEARCH("3 Sensors",K1)))</formula>
    </cfRule>
    <cfRule type="containsText" dxfId="49" priority="72" operator="containsText" text="2 Sensors">
      <formula>NOT(ISERROR(SEARCH("2 Sensors",K1)))</formula>
    </cfRule>
    <cfRule type="containsText" dxfId="48" priority="73" operator="containsText" text="1 Sensor">
      <formula>NOT(ISERROR(SEARCH("1 Sensor",K1)))</formula>
    </cfRule>
    <cfRule type="containsText" dxfId="47" priority="74" operator="containsText" text="No Senso">
      <formula>NOT(ISERROR(SEARCH("No Senso",K1)))</formula>
    </cfRule>
    <cfRule type="containsText" dxfId="46" priority="75" operator="containsText" text="All Sensors">
      <formula>NOT(ISERROR(SEARCH("All Sensors",K1)))</formula>
    </cfRule>
  </conditionalFormatting>
  <conditionalFormatting sqref="L2">
    <cfRule type="containsText" dxfId="45" priority="66" operator="containsText" text="AWS for Two">
      <formula>NOT(ISERROR(SEARCH("AWS for Two",L2)))</formula>
    </cfRule>
    <cfRule type="containsText" dxfId="44" priority="67" operator="containsText" text="AWS for One">
      <formula>NOT(ISERROR(SEARCH("AWS for One",L2)))</formula>
    </cfRule>
    <cfRule type="containsText" dxfId="43" priority="68" operator="containsText" text="Local Only">
      <formula>NOT(ISERROR(SEARCH("Local Only",L2)))</formula>
    </cfRule>
  </conditionalFormatting>
  <conditionalFormatting sqref="B24:B29 B3:B9 B11:B22">
    <cfRule type="containsText" dxfId="42" priority="60" operator="containsText" text="Deployed">
      <formula>NOT(ISERROR(SEARCH("Deployed",B3)))</formula>
    </cfRule>
    <cfRule type="containsText" dxfId="41" priority="61" operator="containsText" text="Waiting">
      <formula>NOT(ISERROR(SEARCH("Waiting",B3)))</formula>
    </cfRule>
    <cfRule type="containsText" dxfId="40" priority="62" operator="containsText" text="Calibration">
      <formula>NOT(ISERROR(SEARCH("Calibration",B3)))</formula>
    </cfRule>
    <cfRule type="containsText" dxfId="39" priority="63" operator="containsText" text="Calibrating">
      <formula>NOT(ISERROR(SEARCH("Calibrating",B3)))</formula>
    </cfRule>
    <cfRule type="containsText" dxfId="38" priority="64" operator="containsText" text="Debugging">
      <formula>NOT(ISERROR(SEARCH("Debugging",B3)))</formula>
    </cfRule>
    <cfRule type="containsText" dxfId="37" priority="65" operator="containsText" text="Building">
      <formula>NOT(ISERROR(SEARCH("Building",B3)))</formula>
    </cfRule>
  </conditionalFormatting>
  <conditionalFormatting sqref="L6 C3:J9 C19:J19 C11:J17 C21:J22 J20">
    <cfRule type="containsText" dxfId="36" priority="58" operator="containsText" text="No">
      <formula>NOT(ISERROR(SEARCH("No",C3)))</formula>
    </cfRule>
    <cfRule type="containsText" dxfId="35" priority="59" operator="containsText" text="Yes">
      <formula>NOT(ISERROR(SEARCH("Yes",C3)))</formula>
    </cfRule>
  </conditionalFormatting>
  <conditionalFormatting sqref="B1:B9 B11:B1048576">
    <cfRule type="containsText" dxfId="34" priority="57" operator="containsText" text="Out">
      <formula>NOT(ISERROR(SEARCH("Out",B1)))</formula>
    </cfRule>
  </conditionalFormatting>
  <conditionalFormatting sqref="K19:K22 K11:K17 K3:K9">
    <cfRule type="containsText" dxfId="33" priority="56" operator="containsText" text="0 - No">
      <formula>NOT(ISERROR(SEARCH("0 - No",K3)))</formula>
    </cfRule>
  </conditionalFormatting>
  <conditionalFormatting sqref="K18">
    <cfRule type="containsText" dxfId="32" priority="38" operator="containsText" text="7 - all">
      <formula>NOT(ISERROR(SEARCH("7 - all",K18)))</formula>
    </cfRule>
  </conditionalFormatting>
  <conditionalFormatting sqref="K18">
    <cfRule type="containsText" dxfId="31" priority="37" operator="containsText" text="No Info">
      <formula>NOT(ISERROR(SEARCH("No Info",K18)))</formula>
    </cfRule>
  </conditionalFormatting>
  <conditionalFormatting sqref="K18">
    <cfRule type="containsText" dxfId="30" priority="30" operator="containsText" text="5 Sensors">
      <formula>NOT(ISERROR(SEARCH("5 Sensors",K18)))</formula>
    </cfRule>
    <cfRule type="containsText" dxfId="29" priority="31" operator="containsText" text="4 Sensors">
      <formula>NOT(ISERROR(SEARCH("4 Sensors",K18)))</formula>
    </cfRule>
    <cfRule type="containsText" dxfId="28" priority="32" operator="containsText" text="3 Sensors">
      <formula>NOT(ISERROR(SEARCH("3 Sensors",K18)))</formula>
    </cfRule>
    <cfRule type="containsText" dxfId="27" priority="33" operator="containsText" text="2 Sensors">
      <formula>NOT(ISERROR(SEARCH("2 Sensors",K18)))</formula>
    </cfRule>
    <cfRule type="containsText" dxfId="26" priority="34" operator="containsText" text="1 Sensor">
      <formula>NOT(ISERROR(SEARCH("1 Sensor",K18)))</formula>
    </cfRule>
    <cfRule type="containsText" dxfId="25" priority="35" operator="containsText" text="No Senso">
      <formula>NOT(ISERROR(SEARCH("No Senso",K18)))</formula>
    </cfRule>
    <cfRule type="containsText" dxfId="24" priority="36" operator="containsText" text="All Sensors">
      <formula>NOT(ISERROR(SEARCH("All Sensors",K18)))</formula>
    </cfRule>
  </conditionalFormatting>
  <conditionalFormatting sqref="C18:J18">
    <cfRule type="containsText" dxfId="23" priority="28" operator="containsText" text="No">
      <formula>NOT(ISERROR(SEARCH("No",C18)))</formula>
    </cfRule>
    <cfRule type="containsText" dxfId="22" priority="29" operator="containsText" text="Yes">
      <formula>NOT(ISERROR(SEARCH("Yes",C18)))</formula>
    </cfRule>
  </conditionalFormatting>
  <conditionalFormatting sqref="K18">
    <cfRule type="containsText" dxfId="21" priority="27" operator="containsText" text="0 - No">
      <formula>NOT(ISERROR(SEARCH("0 - No",K18)))</formula>
    </cfRule>
  </conditionalFormatting>
  <conditionalFormatting sqref="K10">
    <cfRule type="containsText" dxfId="20" priority="26" operator="containsText" text="7 - all">
      <formula>NOT(ISERROR(SEARCH("7 - all",K10)))</formula>
    </cfRule>
  </conditionalFormatting>
  <conditionalFormatting sqref="K10">
    <cfRule type="containsText" dxfId="19" priority="25" operator="containsText" text="No Info">
      <formula>NOT(ISERROR(SEARCH("No Info",K10)))</formula>
    </cfRule>
  </conditionalFormatting>
  <conditionalFormatting sqref="K10">
    <cfRule type="containsText" dxfId="18" priority="18" operator="containsText" text="5 Sensors">
      <formula>NOT(ISERROR(SEARCH("5 Sensors",K10)))</formula>
    </cfRule>
    <cfRule type="containsText" dxfId="17" priority="19" operator="containsText" text="4 Sensors">
      <formula>NOT(ISERROR(SEARCH("4 Sensors",K10)))</formula>
    </cfRule>
    <cfRule type="containsText" dxfId="16" priority="20" operator="containsText" text="3 Sensors">
      <formula>NOT(ISERROR(SEARCH("3 Sensors",K10)))</formula>
    </cfRule>
    <cfRule type="containsText" dxfId="15" priority="21" operator="containsText" text="2 Sensors">
      <formula>NOT(ISERROR(SEARCH("2 Sensors",K10)))</formula>
    </cfRule>
    <cfRule type="containsText" dxfId="14" priority="22" operator="containsText" text="1 Sensor">
      <formula>NOT(ISERROR(SEARCH("1 Sensor",K10)))</formula>
    </cfRule>
    <cfRule type="containsText" dxfId="13" priority="23" operator="containsText" text="No Senso">
      <formula>NOT(ISERROR(SEARCH("No Senso",K10)))</formula>
    </cfRule>
    <cfRule type="containsText" dxfId="12" priority="24" operator="containsText" text="All Sensors">
      <formula>NOT(ISERROR(SEARCH("All Sensors",K10)))</formula>
    </cfRule>
  </conditionalFormatting>
  <conditionalFormatting sqref="B10">
    <cfRule type="containsText" dxfId="11" priority="12" operator="containsText" text="Deployed">
      <formula>NOT(ISERROR(SEARCH("Deployed",B10)))</formula>
    </cfRule>
    <cfRule type="containsText" dxfId="10" priority="13" operator="containsText" text="Waiting">
      <formula>NOT(ISERROR(SEARCH("Waiting",B10)))</formula>
    </cfRule>
    <cfRule type="containsText" dxfId="9" priority="14" operator="containsText" text="Calibration">
      <formula>NOT(ISERROR(SEARCH("Calibration",B10)))</formula>
    </cfRule>
    <cfRule type="containsText" dxfId="8" priority="15" operator="containsText" text="Calibrating">
      <formula>NOT(ISERROR(SEARCH("Calibrating",B10)))</formula>
    </cfRule>
    <cfRule type="containsText" dxfId="7" priority="16" operator="containsText" text="Debugging">
      <formula>NOT(ISERROR(SEARCH("Debugging",B10)))</formula>
    </cfRule>
    <cfRule type="containsText" dxfId="6" priority="17" operator="containsText" text="Building">
      <formula>NOT(ISERROR(SEARCH("Building",B10)))</formula>
    </cfRule>
  </conditionalFormatting>
  <conditionalFormatting sqref="B10">
    <cfRule type="containsText" dxfId="5" priority="9" operator="containsText" text="Out">
      <formula>NOT(ISERROR(SEARCH("Out",B10)))</formula>
    </cfRule>
  </conditionalFormatting>
  <conditionalFormatting sqref="K10">
    <cfRule type="containsText" dxfId="4" priority="8" operator="containsText" text="0 - No">
      <formula>NOT(ISERROR(SEARCH("0 - No",K10)))</formula>
    </cfRule>
  </conditionalFormatting>
  <conditionalFormatting sqref="C20:I20">
    <cfRule type="containsText" dxfId="3" priority="6" operator="containsText" text="No">
      <formula>NOT(ISERROR(SEARCH("No",C20)))</formula>
    </cfRule>
    <cfRule type="containsText" dxfId="2" priority="7" operator="containsText" text="Yes">
      <formula>NOT(ISERROR(SEARCH("Yes",C20)))</formula>
    </cfRule>
  </conditionalFormatting>
  <conditionalFormatting sqref="A3:A22">
    <cfRule type="colorScale" priority="3">
      <colorScale>
        <cfvo type="min"/>
        <cfvo type="max"/>
        <color theme="0"/>
        <color theme="4" tint="-0.249977111117893"/>
      </colorScale>
    </cfRule>
  </conditionalFormatting>
  <conditionalFormatting sqref="C10:J10">
    <cfRule type="containsText" dxfId="1" priority="1" operator="containsText" text="No">
      <formula>NOT(ISERROR(SEARCH("No",C10)))</formula>
    </cfRule>
    <cfRule type="containsText" dxfId="0" priority="2" operator="containsText" text="Yes">
      <formula>NOT(ISERROR(SEARCH("Yes",C10)))</formula>
    </cfRule>
  </conditionalFormatting>
  <dataValidations count="3">
    <dataValidation type="list" allowBlank="1" showInputMessage="1" showErrorMessage="1" sqref="B3:B22" xr:uid="{4C89105B-E02C-E44A-BBA2-EE5863184DAC}">
      <formula1>$B$24:$B$29</formula1>
    </dataValidation>
    <dataValidation type="list" allowBlank="1" showInputMessage="1" showErrorMessage="1" sqref="C3:J22" xr:uid="{AFE17E27-3C51-1F46-B715-F29DA2EC719A}">
      <formula1>"Yes, No"</formula1>
    </dataValidation>
    <dataValidation type="list" allowBlank="1" showInputMessage="1" showErrorMessage="1" sqref="K3:K22" xr:uid="{1FB6530B-7B88-8E46-B1C8-D0E80F7D8394}">
      <formula1>$K$24:$K$30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B1C7-3456-4544-87F9-233A64C54F02}">
  <dimension ref="A1:B11"/>
  <sheetViews>
    <sheetView tabSelected="1"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15.6640625" bestFit="1" customWidth="1"/>
  </cols>
  <sheetData>
    <row r="1" spans="1:2" x14ac:dyDescent="0.2">
      <c r="A1" s="8" t="s">
        <v>71</v>
      </c>
      <c r="B1" s="8" t="s">
        <v>72</v>
      </c>
    </row>
    <row r="2" spans="1:2" x14ac:dyDescent="0.2">
      <c r="A2" t="s">
        <v>73</v>
      </c>
      <c r="B2" t="s">
        <v>84</v>
      </c>
    </row>
    <row r="3" spans="1:2" x14ac:dyDescent="0.2">
      <c r="A3" t="s">
        <v>74</v>
      </c>
      <c r="B3" t="s">
        <v>85</v>
      </c>
    </row>
    <row r="4" spans="1:2" x14ac:dyDescent="0.2">
      <c r="A4" t="s">
        <v>75</v>
      </c>
      <c r="B4" t="s">
        <v>86</v>
      </c>
    </row>
    <row r="5" spans="1:2" x14ac:dyDescent="0.2">
      <c r="A5" t="s">
        <v>76</v>
      </c>
      <c r="B5" t="s">
        <v>87</v>
      </c>
    </row>
    <row r="6" spans="1:2" x14ac:dyDescent="0.2">
      <c r="A6" t="s">
        <v>77</v>
      </c>
      <c r="B6" t="s">
        <v>88</v>
      </c>
    </row>
    <row r="7" spans="1:2" x14ac:dyDescent="0.2">
      <c r="A7" t="s">
        <v>78</v>
      </c>
      <c r="B7" t="s">
        <v>89</v>
      </c>
    </row>
    <row r="8" spans="1:2" x14ac:dyDescent="0.2">
      <c r="A8" t="s">
        <v>79</v>
      </c>
      <c r="B8" t="s">
        <v>90</v>
      </c>
    </row>
    <row r="9" spans="1:2" x14ac:dyDescent="0.2">
      <c r="A9" t="s">
        <v>80</v>
      </c>
      <c r="B9" t="s">
        <v>83</v>
      </c>
    </row>
    <row r="10" spans="1:2" x14ac:dyDescent="0.2">
      <c r="A10" t="s">
        <v>81</v>
      </c>
      <c r="B10" t="s">
        <v>91</v>
      </c>
    </row>
    <row r="11" spans="1:2" x14ac:dyDescent="0.2">
      <c r="A11" t="s">
        <v>82</v>
      </c>
      <c r="B11" t="s">
        <v>92</v>
      </c>
    </row>
  </sheetData>
  <phoneticPr fontId="1" type="noConversion"/>
  <conditionalFormatting sqref="A2:A11">
    <cfRule type="colorScale" priority="1">
      <colorScale>
        <cfvo type="min"/>
        <cfvo type="max"/>
        <color theme="0"/>
        <color theme="8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IAQ</vt:lpstr>
      <vt:lpstr>BB2</vt:lpstr>
      <vt:lpstr>MACs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2019-12-16T22:34:42Z</dcterms:created>
  <dcterms:modified xsi:type="dcterms:W3CDTF">2020-01-31T16:42:27Z</dcterms:modified>
</cp:coreProperties>
</file>