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92CBFA1-907C-499B-8044-4690F83E3F9B}" xr6:coauthVersionLast="47" xr6:coauthVersionMax="47" xr10:uidLastSave="{00000000-0000-0000-0000-000000000000}"/>
  <bookViews>
    <workbookView xWindow="3855" yWindow="3855" windowWidth="38700" windowHeight="15435" xr2:uid="{00000000-000D-0000-FFFF-FFFF00000000}"/>
  </bookViews>
  <sheets>
    <sheet name="Overview" sheetId="6" r:id="rId1"/>
    <sheet name="Base" sheetId="2" r:id="rId2"/>
    <sheet name="Arm" sheetId="5" r:id="rId3"/>
    <sheet name="Electronics" sheetId="1" r:id="rId4"/>
    <sheet name="Pneumatics" sheetId="3" r:id="rId5"/>
  </sheets>
  <definedNames>
    <definedName name="_xlnm._FilterDatabase" localSheetId="2" hidden="1">Arm!$B$3:$M$98</definedName>
    <definedName name="_xlnm._FilterDatabase" localSheetId="3" hidden="1">Electronics!$B$4:$L$49</definedName>
    <definedName name="_xlnm.Print_Area" localSheetId="2">Arm!$B$1:$H$99</definedName>
    <definedName name="_xlnm.Print_Area" localSheetId="3">Electronics!$B$1:$F$49</definedName>
    <definedName name="_xlnm.Print_Area" localSheetId="4">Pneumatics!$B$1:$J$30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6" l="1"/>
  <c r="F1" i="1" l="1"/>
  <c r="H1" i="2"/>
  <c r="D4" i="6" s="1"/>
  <c r="E1" i="3"/>
  <c r="G1" i="5"/>
  <c r="D5" i="6" s="1"/>
  <c r="C10" i="6" l="1"/>
  <c r="D10" i="6"/>
</calcChain>
</file>

<file path=xl/sharedStrings.xml><?xml version="1.0" encoding="utf-8"?>
<sst xmlns="http://schemas.openxmlformats.org/spreadsheetml/2006/main" count="500" uniqueCount="269">
  <si>
    <t>Ellbow</t>
  </si>
  <si>
    <t>Name</t>
  </si>
  <si>
    <t>Description/Remark</t>
  </si>
  <si>
    <t>Bearing 6705 2RS</t>
  </si>
  <si>
    <t>Quantity</t>
  </si>
  <si>
    <t>Racket</t>
  </si>
  <si>
    <t>Vendor</t>
  </si>
  <si>
    <t>Article No.</t>
  </si>
  <si>
    <t>6705-2RS</t>
  </si>
  <si>
    <t>www.kugellager-express.de</t>
  </si>
  <si>
    <t>Markforged</t>
  </si>
  <si>
    <t>Printing Time</t>
  </si>
  <si>
    <t>J3 Pulley</t>
  </si>
  <si>
    <t>J3 Lagernocken</t>
  </si>
  <si>
    <t>Rundrohr 22 x 1,5 mm</t>
  </si>
  <si>
    <t>AlMgSi0,5</t>
  </si>
  <si>
    <t>www.alu-verkauf.de</t>
  </si>
  <si>
    <t>total</t>
  </si>
  <si>
    <t>J4_Halter_MutterRing</t>
  </si>
  <si>
    <t>J4_LinkEndhalter</t>
  </si>
  <si>
    <t>Tischtennisschläger_Onyx_Rohr_D22</t>
  </si>
  <si>
    <t>Tischtennisschläger_Onyx_Rohr_D22_Schrauben</t>
  </si>
  <si>
    <t>Tischtennisschläger_Onyx_Rohr_D22_Muttern</t>
  </si>
  <si>
    <t>J3_Damper</t>
  </si>
  <si>
    <t>J3_J2Link_Adapter_small_Linkadapter</t>
  </si>
  <si>
    <t>J4_Kabelfixierung</t>
  </si>
  <si>
    <t>J3_Mutternhalter_small_Innenteil</t>
  </si>
  <si>
    <t>J3_Mutternhalter</t>
  </si>
  <si>
    <t>J3_Zentrierung_Querstange</t>
  </si>
  <si>
    <t>J4_MarkerSleeveFront</t>
  </si>
  <si>
    <t>Vicon Marker 14 mm M4</t>
  </si>
  <si>
    <t>Fisher Scientific GmbH</t>
  </si>
  <si>
    <t>11705948 (145,87@7,5m)</t>
  </si>
  <si>
    <t>KardanElement_4mm_v9</t>
  </si>
  <si>
    <t>PTFE Schlauch J2B</t>
  </si>
  <si>
    <t>PTFE Schlauch J2A</t>
  </si>
  <si>
    <t>www.tt-shop.de</t>
  </si>
  <si>
    <t>Kleber Revolution No.3</t>
  </si>
  <si>
    <t>Dyneema Drachenschnur 1,4 mm</t>
  </si>
  <si>
    <t>www.handelsminister.com/</t>
  </si>
  <si>
    <t>Dyneema Drachenschnur 1,8 mm</t>
  </si>
  <si>
    <t>ITEM Profilrohr D30</t>
  </si>
  <si>
    <t>ITEM</t>
  </si>
  <si>
    <t>Bearbeitung notwendig</t>
  </si>
  <si>
    <t>Base</t>
  </si>
  <si>
    <t>Arm</t>
  </si>
  <si>
    <t>Electronics</t>
  </si>
  <si>
    <t>Pneumatics</t>
  </si>
  <si>
    <t>Material cost</t>
  </si>
  <si>
    <t>Printing time</t>
  </si>
  <si>
    <t>Shoulder</t>
  </si>
  <si>
    <t>RLS Encoder</t>
  </si>
  <si>
    <t>RLS Magnetring D50</t>
  </si>
  <si>
    <t>RLC2ICAD20D00A18</t>
  </si>
  <si>
    <t>www.rls.si</t>
  </si>
  <si>
    <t>MR050C040A072A02</t>
  </si>
  <si>
    <t>Conrad</t>
  </si>
  <si>
    <t>Signalkabel, 8x0,09 mm² J1</t>
  </si>
  <si>
    <t>Signalkabel, 8x0,09 mm² J2</t>
  </si>
  <si>
    <t>Signalkabel, 8x0,09 mm² J3/J4</t>
  </si>
  <si>
    <t>Für Endbefestigung der PTFE-Schläuche</t>
  </si>
  <si>
    <t>RLS Magnetring D60</t>
  </si>
  <si>
    <t>MR061C051A092A02</t>
  </si>
  <si>
    <t>ITEM Base</t>
  </si>
  <si>
    <t>J2_Dämpferschutz</t>
  </si>
  <si>
    <t>Winkel_PropVentile_J1_l</t>
  </si>
  <si>
    <t>Winkel_PropVentile_J1_r</t>
  </si>
  <si>
    <t>Winkel_PropVentile_J2_3_4_l</t>
  </si>
  <si>
    <t>Winkel_PropVentile_J2_3_4_r</t>
  </si>
  <si>
    <t>Distanzhülse_Acrylrohr</t>
  </si>
  <si>
    <t>MuscleAttachment_main_v2</t>
  </si>
  <si>
    <t>Erhöhung_Seilumlenkung</t>
  </si>
  <si>
    <t>Seilumlenkung_Auflagebock</t>
  </si>
  <si>
    <t>150 pieces needed</t>
  </si>
  <si>
    <t>RS</t>
  </si>
  <si>
    <t>Bachmann</t>
  </si>
  <si>
    <t xml:space="preserve">MC220 4GB CFA </t>
  </si>
  <si>
    <t>NT255</t>
  </si>
  <si>
    <t>KZ 51/03 B</t>
  </si>
  <si>
    <t>GIO212</t>
  </si>
  <si>
    <t>KS-GIO 212 B+C</t>
  </si>
  <si>
    <t xml:space="preserve">AIO216 </t>
  </si>
  <si>
    <t xml:space="preserve">KS-AIO216 B+C </t>
  </si>
  <si>
    <t>BS206</t>
  </si>
  <si>
    <t xml:space="preserve">M1-webMI-Pro RT </t>
  </si>
  <si>
    <t>Pamy - Bill of Materials - Base</t>
  </si>
  <si>
    <t>Pamy - Bill of Materials - Overview</t>
  </si>
  <si>
    <t>MSB4-1/4:C4:J6:D20-WP , 531029 WartungsgeräteKombination</t>
  </si>
  <si>
    <t>B-1/4 ,  Blindstopfen</t>
  </si>
  <si>
    <t>QS-G1/4-10-I , 186112 Steckverschraubung</t>
  </si>
  <si>
    <t>SPTW-P10R-G14-A-M12 , 8000104 Drucktransmitter</t>
  </si>
  <si>
    <t>QSF-3/8-10-B , 153029 Steckverschraubung</t>
  </si>
  <si>
    <t>NPFC-R-G12-G14-MF , 8030311 Reduziernippel</t>
  </si>
  <si>
    <t>QST-G1/4-10 , 186163 T-Steckverschraubung</t>
  </si>
  <si>
    <t>UC-3/8 , 1707427 Schalldämpfer</t>
  </si>
  <si>
    <t>DMSP-20-1200N-AM-CM , Fluidic Muscle</t>
  </si>
  <si>
    <t>DMSP-20-680N-AM-CM , Fluidic Muscle</t>
  </si>
  <si>
    <t>NPFC-T-2R14-G14-MMF ,  T-Verschraubung</t>
  </si>
  <si>
    <t>NPFC-D-G14-G38-M , 8030273 Doppelnippel</t>
  </si>
  <si>
    <t>KS4-3/8-A, Kupplungsstecker</t>
  </si>
  <si>
    <t>Festo</t>
  </si>
  <si>
    <t>NPFC-S-2G38-F , 8030293 Muffe</t>
  </si>
  <si>
    <t>QST-10 ,  T-Steckverbindung</t>
  </si>
  <si>
    <t>Stangenmuttern M10x1,25</t>
  </si>
  <si>
    <t>Aderendhülsen bis 0.14mm²</t>
  </si>
  <si>
    <t>Finder 38 Series Interface Relais 24V dc</t>
  </si>
  <si>
    <t>Rittal AX Stahlblech Gehäuse</t>
  </si>
  <si>
    <t>Hutprofil 35x7,5mm gelocht (min 1,5 m)</t>
  </si>
  <si>
    <t>ABB S200C Compact Mcb 10A B Curve 6kA 2P</t>
  </si>
  <si>
    <t>Notaustaster</t>
  </si>
  <si>
    <t>Netzkabel Kaltgerätestecker</t>
  </si>
  <si>
    <t>Wago 2002 Reihenklemme Dreifach</t>
  </si>
  <si>
    <t>Wago 2002 Doppelstock Reihenklemmen Zweifach</t>
  </si>
  <si>
    <t>Wago 2002 Endabdeckung</t>
  </si>
  <si>
    <t>Wago 2002 Reihenklemmenblock Einfach</t>
  </si>
  <si>
    <t>Wago 2002 Schutzleiterklemme Einfach Grün/Gelb</t>
  </si>
  <si>
    <t>Wago 2002 Querverbinder, 10fach</t>
  </si>
  <si>
    <t>Wago 249 Endanschlag</t>
  </si>
  <si>
    <t>Rittal Dokumentenhalter, 228 x 254 x 17mm</t>
  </si>
  <si>
    <t>Finder 7F.50.9.024.1020 Schaltschrank-Lüfter 24 V/DC</t>
  </si>
  <si>
    <t>Finder 7F.05.0.000.1000 Austrittsfilter</t>
  </si>
  <si>
    <t>Kabeltronik 248800909-1 Sensorleitung Sensocord® 8 x 0.09 mm²</t>
  </si>
  <si>
    <t>Sicherungsautomat 230 V/24V</t>
  </si>
  <si>
    <t>Wago 2002 Querverbinder, 2 fach</t>
  </si>
  <si>
    <t>Wago Reihenklemme mit Sicherungshalter</t>
  </si>
  <si>
    <t>Netzteil 5 V, 10A</t>
  </si>
  <si>
    <t>Netzteil 24 V, 20 A</t>
  </si>
  <si>
    <t>Feinsicherung F / 200mA</t>
  </si>
  <si>
    <t>Verdrahtungskanal Grau, 40 mm x 60mm</t>
  </si>
  <si>
    <t>NLS-CU Sammelschiene, Kupfer</t>
  </si>
  <si>
    <t>AB/SS Sammelschienenhalter für Sammelschiene</t>
  </si>
  <si>
    <t>Nutensteine M5</t>
  </si>
  <si>
    <t>0.0.420.05</t>
  </si>
  <si>
    <t>0.0.418.24</t>
  </si>
  <si>
    <t>Universalhalter</t>
  </si>
  <si>
    <t>nora-material.de</t>
  </si>
  <si>
    <t>PEN-10X1,5-SW ,  Kunststoffschlauch</t>
  </si>
  <si>
    <t>RLC2ICAD10D00A18</t>
  </si>
  <si>
    <t>Acrylic tube D50/46 x 1270 mm</t>
  </si>
  <si>
    <t>Acrylic tube D50/46 x 750 mm</t>
  </si>
  <si>
    <t>MR127G100A200L00</t>
  </si>
  <si>
    <t>6820-2RS</t>
  </si>
  <si>
    <t>Basis Top-Querverbindung</t>
  </si>
  <si>
    <t>J1 Zwischenplatte</t>
  </si>
  <si>
    <t>Basis Halterung Verteilerplatte</t>
  </si>
  <si>
    <t>Basis J1-Muskeln Stützplatte</t>
  </si>
  <si>
    <t>Basis J1-Muskeln Rückhalteplatte</t>
  </si>
  <si>
    <t>Basis J1 Adapterplatte</t>
  </si>
  <si>
    <t>Basis Muskeln J2-4 Rückhalteplatte</t>
  </si>
  <si>
    <t>Basis Muskeln J2-4 Stützplatte</t>
  </si>
  <si>
    <t>J1_Lagerschale_aussen</t>
  </si>
  <si>
    <t>J1_Distanzring_Innen_oben</t>
  </si>
  <si>
    <t>J1_Distanzring_Fixierung_Magnetring</t>
  </si>
  <si>
    <t>J1_Lagerschale_innen</t>
  </si>
  <si>
    <t>J1_Abdeckring_oben_groß</t>
  </si>
  <si>
    <t>J1_Abdeckring_oben_Encoder</t>
  </si>
  <si>
    <t>J1_Trennring</t>
  </si>
  <si>
    <t>KMEB-1-24-2.5-LED ,  Steckdosenleitung</t>
  </si>
  <si>
    <t>NEBU-M12W5-K-2.5-LE5 , 567843 Verbindungsleitung</t>
  </si>
  <si>
    <t>HE-2-QS-10 ,  Absperrventil</t>
  </si>
  <si>
    <t>CRVZS-2 ,  Druckluftspeicher</t>
  </si>
  <si>
    <t>UC-1/4 ,  Schalldämpfer</t>
  </si>
  <si>
    <t>MPYE-5-1/4-010-B ,  Proportional-Wegeventil</t>
  </si>
  <si>
    <t>KMPYE-5 ,  Steckdosenleitung</t>
  </si>
  <si>
    <t>RLS Magnetring D127</t>
  </si>
  <si>
    <t>J1_ShoulderMount_Damper_Prism_v4_GFK</t>
  </si>
  <si>
    <t>J2_Lagerbock_Prism_Magnetseite</t>
  </si>
  <si>
    <t>J2_Lagerbock_Prism_PinSeite_GFK</t>
  </si>
  <si>
    <t>J2_Joint_Head_Mittelteil_AluTiefer</t>
  </si>
  <si>
    <t>J2_Joint_Head_Schnuraufnahme_J2B_AluTiefer</t>
  </si>
  <si>
    <t>Zylinderkopfschraube 912 M4x80</t>
  </si>
  <si>
    <t>KardanElement_EndPieces_4mm_v9</t>
  </si>
  <si>
    <t>KardanElement_4mm_doppelt_wCableFixation</t>
  </si>
  <si>
    <t>KardanElement_4mm_doppelt_Pattern</t>
  </si>
  <si>
    <t>1-reihig, Innen-Ø 17mm / Außen-Ø 35mm, Breite 8mm</t>
  </si>
  <si>
    <t>J1</t>
  </si>
  <si>
    <t>J2</t>
  </si>
  <si>
    <t>J4_PTFETube_Linkeinführung_v4</t>
  </si>
  <si>
    <t>J3</t>
  </si>
  <si>
    <t>151 pieces needed</t>
  </si>
  <si>
    <t>J4</t>
  </si>
  <si>
    <t>General notes:</t>
  </si>
  <si>
    <t>Parts from "vendor" Markforged were printed on a Markforged Onyx Pro, partly being reinforced with continuous fiberglass.</t>
  </si>
  <si>
    <t>Prices and printign times for 3D printed parts are estimates, actual values may vary.</t>
  </si>
  <si>
    <t>C0101-82JJ14CX2</t>
  </si>
  <si>
    <t>Shipping</t>
  </si>
  <si>
    <t>for protection and muscle guidance</t>
  </si>
  <si>
    <t>8 x Aluminum parts from Workshop:</t>
  </si>
  <si>
    <t>all necessary parts will be pre-cut for local assembly</t>
  </si>
  <si>
    <t>Flathead screws M5x16</t>
  </si>
  <si>
    <t>Nut M5</t>
  </si>
  <si>
    <t>Socket hex screw M5x40</t>
  </si>
  <si>
    <t>Mounting of the pneumatic prop valves</t>
  </si>
  <si>
    <t>Threaded rod M5, 1,2 m</t>
  </si>
  <si>
    <t>For programming and configuring the Bachmann PLCs, the dedicated IDE "Solution Center" is needed.</t>
  </si>
  <si>
    <t>arbitrary</t>
  </si>
  <si>
    <t>200 pcs, for attaching cables, tubes etc. to the ITEM base</t>
  </si>
  <si>
    <t>MuscleAttachment_rotaryFixation_v3_GF</t>
  </si>
  <si>
    <t>Startelement_AD4mm_wThread</t>
  </si>
  <si>
    <t>PTFETubeStabilization_4mm</t>
  </si>
  <si>
    <t>MuscleAttachment_UKlammer_wFibers_v3</t>
  </si>
  <si>
    <t>Adapter_Festo_Wartungseinheit</t>
  </si>
  <si>
    <t>Winkel_Schaltschrankfixierung</t>
  </si>
  <si>
    <t>Seilumlenkung_40°_PTFE</t>
  </si>
  <si>
    <t>special thread for pneumatic muscle</t>
  </si>
  <si>
    <t>has smaller min bending radius than other materials</t>
  </si>
  <si>
    <t>Manufacturer</t>
  </si>
  <si>
    <t>Some pneumatic parts are needed in smaller quantities, but can only be bought in certain packaged amounts.</t>
  </si>
  <si>
    <t>Wire, 1 mm², rot, schwarz</t>
  </si>
  <si>
    <t>Wire, 4 mm², rot, schwarz</t>
  </si>
  <si>
    <t>LAPP SKINTOP® GMPL-GL-M25 x 1.5 Gegenmutter</t>
  </si>
  <si>
    <t>Kabelverschraubung  M25 LAPP 53111430</t>
  </si>
  <si>
    <t>LAPP 53018010 Kabelverschraubung  PG9</t>
  </si>
  <si>
    <t>LAPP SKINTOP® GMP-GL PG9 Gegenmutter</t>
  </si>
  <si>
    <t>Bachmann PLC System consisting of</t>
  </si>
  <si>
    <t>only needed for load cell integration or additional sensors</t>
  </si>
  <si>
    <t>Assembly time (estimation)</t>
  </si>
  <si>
    <t>Flathead screw DIN 7991 M3x55</t>
  </si>
  <si>
    <t>Ball bearing 100x125x13</t>
  </si>
  <si>
    <t>J2_Centerpiece_TubeClamp_v4</t>
  </si>
  <si>
    <t>J2_Joint_Head_Schnuraufnahme_J2A_AluTiefer</t>
  </si>
  <si>
    <t>Flathead screw M4x8</t>
  </si>
  <si>
    <t>Flathead screw M2x14</t>
  </si>
  <si>
    <t>Nut M2</t>
  </si>
  <si>
    <t>11789909 (124@7,5m)</t>
  </si>
  <si>
    <t>usually long lead times!</t>
  </si>
  <si>
    <t>Nut M4</t>
  </si>
  <si>
    <t>209-1830</t>
  </si>
  <si>
    <t>Vicon</t>
  </si>
  <si>
    <t>J2J3_Sleeve_ViconMarker</t>
  </si>
  <si>
    <t>Machining see drawing</t>
  </si>
  <si>
    <t>Nuts M4</t>
  </si>
  <si>
    <t>Socket hex screw M4x40</t>
  </si>
  <si>
    <t>Socket hex screw M4x50</t>
  </si>
  <si>
    <t>J3_J2Link_Adapter_v4_Schlauchklemmungen</t>
  </si>
  <si>
    <t>for fixating the PTFE tubes</t>
  </si>
  <si>
    <t>J3_J2Link_Adapter_Schnurseite</t>
  </si>
  <si>
    <t>J3_J2Link_Adapter_Magnetseite</t>
  </si>
  <si>
    <t>Workshop</t>
  </si>
  <si>
    <t>special piece, see drawing</t>
  </si>
  <si>
    <t>Socket hex screw M3x50</t>
  </si>
  <si>
    <t>Flathead screw M2x10</t>
  </si>
  <si>
    <t>Set screw M2x8</t>
  </si>
  <si>
    <t>Nuts M2</t>
  </si>
  <si>
    <t>PTFE Tube J3 (2x)</t>
  </si>
  <si>
    <t>PTFE Tube J4 (2x)</t>
  </si>
  <si>
    <t>Table tennis rubber sheet black 1,8 mm</t>
  </si>
  <si>
    <t>Flathead screw M2,5x18</t>
  </si>
  <si>
    <t>Nuts M2,5</t>
  </si>
  <si>
    <t>Socket hex screw 912 M4x30</t>
  </si>
  <si>
    <t>J4_Pulley_ID22</t>
  </si>
  <si>
    <t>J4_PulleySpacer_5,8mm</t>
  </si>
  <si>
    <t>J3_J4_Adapter_small_v4_Encoderseite</t>
  </si>
  <si>
    <t>J3_J4_Adapter_small_v4_Schnurseite</t>
  </si>
  <si>
    <t>J4_Magnethaltering</t>
  </si>
  <si>
    <t>-</t>
  </si>
  <si>
    <t>PLC</t>
  </si>
  <si>
    <t>Bill of Materials - Arm</t>
  </si>
  <si>
    <t>general</t>
  </si>
  <si>
    <t>Muscle Attachment</t>
  </si>
  <si>
    <t>Muscle
Tubes</t>
  </si>
  <si>
    <t>Machined Parts</t>
  </si>
  <si>
    <t>just material costs!</t>
  </si>
  <si>
    <t>Bill of Materials - Electronic parts</t>
  </si>
  <si>
    <t>Bill of Materials - Pneumatics</t>
  </si>
  <si>
    <t>Dowel pins D3x10</t>
  </si>
  <si>
    <t>Ball bearing SKF 16003-ZZ</t>
  </si>
  <si>
    <t>Damper Supersorb 4mm ziegelrot</t>
  </si>
  <si>
    <t>Threaded rod 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</si>
</sst>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dd:hh:mm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44" fontId="0" fillId="0" borderId="0" xfId="1" applyFont="1"/>
    <xf numFmtId="0" fontId="3" fillId="0" borderId="0" xfId="0" applyFont="1"/>
    <xf numFmtId="0" fontId="4" fillId="0" borderId="0" xfId="2"/>
    <xf numFmtId="20" fontId="0" fillId="0" borderId="0" xfId="0" applyNumberFormat="1"/>
    <xf numFmtId="164" fontId="0" fillId="0" borderId="0" xfId="0" applyNumberFormat="1"/>
    <xf numFmtId="44" fontId="0" fillId="0" borderId="0" xfId="0" applyNumberFormat="1"/>
    <xf numFmtId="44" fontId="3" fillId="0" borderId="0" xfId="0" applyNumberFormat="1" applyFont="1"/>
    <xf numFmtId="0" fontId="0" fillId="0" borderId="0" xfId="0" applyNumberFormat="1"/>
    <xf numFmtId="0" fontId="0" fillId="0" borderId="1" xfId="0" applyBorder="1"/>
    <xf numFmtId="0" fontId="3" fillId="0" borderId="1" xfId="0" applyFont="1" applyBorder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/>
    <xf numFmtId="0" fontId="6" fillId="0" borderId="1" xfId="0" applyFont="1" applyBorder="1"/>
    <xf numFmtId="0" fontId="0" fillId="0" borderId="3" xfId="0" applyFill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2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2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3" fillId="0" borderId="0" xfId="0" applyNumberFormat="1" applyFont="1"/>
    <xf numFmtId="0" fontId="0" fillId="0" borderId="3" xfId="0" applyFill="1" applyBorder="1" applyAlignment="1">
      <alignment horizontal="center"/>
    </xf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 textRotation="90"/>
    </xf>
    <xf numFmtId="0" fontId="3" fillId="8" borderId="4" xfId="0" applyFont="1" applyFill="1" applyBorder="1" applyAlignment="1">
      <alignment horizontal="center" vertical="center" textRotation="90"/>
    </xf>
    <xf numFmtId="0" fontId="3" fillId="6" borderId="4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 wrapText="1"/>
    </xf>
    <xf numFmtId="0" fontId="3" fillId="3" borderId="4" xfId="0" applyFont="1" applyFill="1" applyBorder="1" applyAlignment="1">
      <alignment horizontal="center" vertical="center" textRotation="90"/>
    </xf>
    <xf numFmtId="0" fontId="3" fillId="5" borderId="4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7" fillId="3" borderId="3" xfId="0" applyFont="1" applyFill="1" applyBorder="1" applyAlignment="1">
      <alignment horizontal="center" vertical="center" textRotation="90"/>
    </xf>
    <xf numFmtId="0" fontId="7" fillId="4" borderId="2" xfId="0" applyFont="1" applyFill="1" applyBorder="1" applyAlignment="1">
      <alignment horizontal="center" vertical="center" textRotation="90"/>
    </xf>
    <xf numFmtId="0" fontId="7" fillId="4" borderId="3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/>
    </xf>
    <xf numFmtId="0" fontId="7" fillId="5" borderId="3" xfId="0" applyFont="1" applyFill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/>
    </xf>
    <xf numFmtId="0" fontId="8" fillId="5" borderId="4" xfId="0" applyFont="1" applyFill="1" applyBorder="1" applyAlignment="1">
      <alignment horizontal="center" vertical="center" textRotation="90"/>
    </xf>
  </cellXfs>
  <cellStyles count="3">
    <cellStyle name="Currency" xfId="1" builtinId="4"/>
    <cellStyle name="Hyperlink" xfId="2" builtinId="8"/>
    <cellStyle name="Normal" xfId="0" builtinId="0"/>
  </cellStyles>
  <dxfs count="4"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66FF66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</xdr:colOff>
      <xdr:row>11</xdr:row>
      <xdr:rowOff>0</xdr:rowOff>
    </xdr:from>
    <xdr:to>
      <xdr:col>6</xdr:col>
      <xdr:colOff>615133</xdr:colOff>
      <xdr:row>13</xdr:row>
      <xdr:rowOff>159000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3977" y="2047875"/>
          <a:ext cx="615131" cy="54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570240</xdr:colOff>
      <xdr:row>6</xdr:row>
      <xdr:rowOff>159000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53975" y="904875"/>
          <a:ext cx="570240" cy="5400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17</xdr:row>
      <xdr:rowOff>19050</xdr:rowOff>
    </xdr:from>
    <xdr:to>
      <xdr:col>7</xdr:col>
      <xdr:colOff>1104954</xdr:colOff>
      <xdr:row>19</xdr:row>
      <xdr:rowOff>178050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5500" y="3400425"/>
          <a:ext cx="1095429" cy="5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505286</xdr:colOff>
      <xdr:row>9</xdr:row>
      <xdr:rowOff>159000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39925" y="1476375"/>
          <a:ext cx="505286" cy="54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571500</xdr:colOff>
      <xdr:row>10</xdr:row>
      <xdr:rowOff>159000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01925" y="1666875"/>
          <a:ext cx="571500" cy="54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677015</xdr:colOff>
      <xdr:row>25</xdr:row>
      <xdr:rowOff>159000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53975" y="4524375"/>
          <a:ext cx="677015" cy="540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525789</xdr:colOff>
      <xdr:row>28</xdr:row>
      <xdr:rowOff>159000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15975" y="4905375"/>
          <a:ext cx="525789" cy="54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27</xdr:row>
      <xdr:rowOff>0</xdr:rowOff>
    </xdr:from>
    <xdr:to>
      <xdr:col>8</xdr:col>
      <xdr:colOff>554498</xdr:colOff>
      <xdr:row>29</xdr:row>
      <xdr:rowOff>159000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39926" y="5095875"/>
          <a:ext cx="554497" cy="5400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</xdr:row>
      <xdr:rowOff>95250</xdr:rowOff>
    </xdr:from>
    <xdr:to>
      <xdr:col>7</xdr:col>
      <xdr:colOff>583330</xdr:colOff>
      <xdr:row>6</xdr:row>
      <xdr:rowOff>142875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25500" y="1000125"/>
          <a:ext cx="573805" cy="428625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24</xdr:row>
      <xdr:rowOff>9525</xdr:rowOff>
    </xdr:from>
    <xdr:to>
      <xdr:col>8</xdr:col>
      <xdr:colOff>581079</xdr:colOff>
      <xdr:row>26</xdr:row>
      <xdr:rowOff>168525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25575" y="4914900"/>
          <a:ext cx="1095429" cy="54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638873</xdr:colOff>
      <xdr:row>18</xdr:row>
      <xdr:rowOff>159000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5" y="3190875"/>
          <a:ext cx="638873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ls.si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://www.tt-shop.de/" TargetMode="External"/><Relationship Id="rId7" Type="http://schemas.openxmlformats.org/officeDocument/2006/relationships/hyperlink" Target="http://www.rls.si/" TargetMode="External"/><Relationship Id="rId12" Type="http://schemas.openxmlformats.org/officeDocument/2006/relationships/hyperlink" Target="http://www.kugellager-express.de/" TargetMode="External"/><Relationship Id="rId2" Type="http://schemas.openxmlformats.org/officeDocument/2006/relationships/hyperlink" Target="http://www.alu-verkauf.de/" TargetMode="External"/><Relationship Id="rId1" Type="http://schemas.openxmlformats.org/officeDocument/2006/relationships/hyperlink" Target="http://www.kugellager-express.de/" TargetMode="External"/><Relationship Id="rId6" Type="http://schemas.openxmlformats.org/officeDocument/2006/relationships/hyperlink" Target="http://www.rls.si/" TargetMode="External"/><Relationship Id="rId11" Type="http://schemas.openxmlformats.org/officeDocument/2006/relationships/hyperlink" Target="http://www.rls.si/" TargetMode="External"/><Relationship Id="rId5" Type="http://schemas.openxmlformats.org/officeDocument/2006/relationships/hyperlink" Target="http://www.handelsminister.com/" TargetMode="External"/><Relationship Id="rId10" Type="http://schemas.openxmlformats.org/officeDocument/2006/relationships/hyperlink" Target="http://www.rls.si/" TargetMode="External"/><Relationship Id="rId4" Type="http://schemas.openxmlformats.org/officeDocument/2006/relationships/hyperlink" Target="http://www.handelsminister.com/" TargetMode="External"/><Relationship Id="rId9" Type="http://schemas.openxmlformats.org/officeDocument/2006/relationships/hyperlink" Target="http://www.rls.si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B24" sqref="B24"/>
    </sheetView>
  </sheetViews>
  <sheetFormatPr defaultColWidth="11.42578125" defaultRowHeight="15" x14ac:dyDescent="0.25"/>
  <cols>
    <col min="3" max="3" width="14.85546875" customWidth="1"/>
    <col min="4" max="4" width="15.85546875" customWidth="1"/>
    <col min="5" max="5" width="27.7109375" customWidth="1"/>
  </cols>
  <sheetData>
    <row r="1" spans="1:10" ht="26.25" x14ac:dyDescent="0.4">
      <c r="A1" s="1" t="s">
        <v>86</v>
      </c>
    </row>
    <row r="3" spans="1:10" x14ac:dyDescent="0.25">
      <c r="C3" s="3" t="s">
        <v>48</v>
      </c>
      <c r="D3" s="3" t="s">
        <v>49</v>
      </c>
      <c r="E3" s="3" t="s">
        <v>216</v>
      </c>
    </row>
    <row r="4" spans="1:10" x14ac:dyDescent="0.25">
      <c r="B4" s="3" t="s">
        <v>44</v>
      </c>
      <c r="C4" s="2">
        <v>2652.37</v>
      </c>
      <c r="D4" s="6">
        <f>Base!H1</f>
        <v>6.0902777777777786</v>
      </c>
      <c r="E4" s="6">
        <v>2</v>
      </c>
      <c r="J4" s="9"/>
    </row>
    <row r="5" spans="1:10" x14ac:dyDescent="0.25">
      <c r="B5" s="3" t="s">
        <v>45</v>
      </c>
      <c r="C5" s="2">
        <v>1448.3031599999997</v>
      </c>
      <c r="D5" s="6">
        <f>Arm!G1</f>
        <v>10.151388888888889</v>
      </c>
      <c r="E5" s="6">
        <v>5</v>
      </c>
    </row>
    <row r="6" spans="1:10" x14ac:dyDescent="0.25">
      <c r="B6" s="3" t="s">
        <v>46</v>
      </c>
      <c r="C6" s="7">
        <v>4052.6379999999999</v>
      </c>
      <c r="D6" s="6"/>
      <c r="E6" s="6">
        <v>3</v>
      </c>
    </row>
    <row r="7" spans="1:10" x14ac:dyDescent="0.25">
      <c r="B7" s="3" t="s">
        <v>47</v>
      </c>
      <c r="C7" s="7">
        <v>6031.630000000001</v>
      </c>
      <c r="D7" s="6"/>
      <c r="E7" s="6">
        <v>2</v>
      </c>
    </row>
    <row r="10" spans="1:10" x14ac:dyDescent="0.25">
      <c r="B10" s="3" t="s">
        <v>17</v>
      </c>
      <c r="C10" s="8">
        <f>SUM(C4:C9)</f>
        <v>14184.94116</v>
      </c>
      <c r="D10" s="28">
        <f>SUM(D4:D9)</f>
        <v>16.241666666666667</v>
      </c>
      <c r="E10" s="28">
        <f>SUM(E4:E9)</f>
        <v>12</v>
      </c>
    </row>
    <row r="15" spans="1:10" x14ac:dyDescent="0.25">
      <c r="A15" s="3" t="s">
        <v>181</v>
      </c>
    </row>
    <row r="16" spans="1:10" x14ac:dyDescent="0.25">
      <c r="B16" t="s">
        <v>182</v>
      </c>
    </row>
    <row r="17" spans="2:2" x14ac:dyDescent="0.25">
      <c r="B17" t="s">
        <v>183</v>
      </c>
    </row>
    <row r="18" spans="2:2" x14ac:dyDescent="0.25">
      <c r="B18" t="s">
        <v>194</v>
      </c>
    </row>
    <row r="19" spans="2:2" x14ac:dyDescent="0.25">
      <c r="B19" t="s">
        <v>207</v>
      </c>
    </row>
  </sheetData>
  <pageMargins left="0.7" right="0.7" top="0.78740157499999996" bottom="0.78740157499999996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77"/>
  <sheetViews>
    <sheetView topLeftCell="B1" workbookViewId="0">
      <selection activeCell="H1" sqref="H1:H1048576"/>
    </sheetView>
  </sheetViews>
  <sheetFormatPr defaultColWidth="11.42578125" defaultRowHeight="15" x14ac:dyDescent="0.25"/>
  <cols>
    <col min="3" max="3" width="7.85546875" customWidth="1"/>
    <col min="4" max="4" width="40.7109375" customWidth="1"/>
    <col min="5" max="5" width="30.7109375" style="20" customWidth="1"/>
    <col min="6" max="6" width="25.7109375" style="20" customWidth="1"/>
    <col min="8" max="8" width="15.28515625" customWidth="1"/>
    <col min="9" max="9" width="55.5703125" customWidth="1"/>
  </cols>
  <sheetData>
    <row r="1" spans="1:9" ht="26.25" x14ac:dyDescent="0.4">
      <c r="A1" s="1" t="s">
        <v>85</v>
      </c>
      <c r="B1" s="1"/>
      <c r="C1" s="1"/>
      <c r="D1" s="1"/>
      <c r="G1" s="3" t="s">
        <v>17</v>
      </c>
      <c r="H1" s="6">
        <f>SUMPRODUCT(G5:G105,H5:H105)</f>
        <v>6.0902777777777786</v>
      </c>
    </row>
    <row r="4" spans="1:9" x14ac:dyDescent="0.25">
      <c r="D4" s="11" t="s">
        <v>1</v>
      </c>
      <c r="E4" s="21" t="s">
        <v>6</v>
      </c>
      <c r="F4" s="21" t="s">
        <v>7</v>
      </c>
      <c r="G4" s="21" t="s">
        <v>4</v>
      </c>
      <c r="H4" s="11" t="s">
        <v>11</v>
      </c>
      <c r="I4" s="11" t="s">
        <v>2</v>
      </c>
    </row>
    <row r="5" spans="1:9" x14ac:dyDescent="0.25">
      <c r="C5" s="35" t="s">
        <v>44</v>
      </c>
      <c r="D5" s="10" t="s">
        <v>63</v>
      </c>
      <c r="E5" s="22" t="s">
        <v>42</v>
      </c>
      <c r="F5" s="22" t="s">
        <v>184</v>
      </c>
      <c r="G5" s="22">
        <v>1</v>
      </c>
      <c r="H5" s="10"/>
      <c r="I5" s="10" t="s">
        <v>188</v>
      </c>
    </row>
    <row r="6" spans="1:9" x14ac:dyDescent="0.25">
      <c r="C6" s="35"/>
      <c r="D6" s="10" t="s">
        <v>131</v>
      </c>
      <c r="E6" s="24" t="s">
        <v>42</v>
      </c>
      <c r="F6" s="22" t="s">
        <v>132</v>
      </c>
      <c r="G6" s="22">
        <v>1</v>
      </c>
      <c r="H6" s="10"/>
      <c r="I6" s="10" t="s">
        <v>196</v>
      </c>
    </row>
    <row r="7" spans="1:9" x14ac:dyDescent="0.25">
      <c r="C7" s="35"/>
      <c r="D7" s="10" t="s">
        <v>134</v>
      </c>
      <c r="E7" s="24" t="s">
        <v>42</v>
      </c>
      <c r="F7" s="22" t="s">
        <v>133</v>
      </c>
      <c r="G7" s="22">
        <v>1</v>
      </c>
      <c r="H7" s="10"/>
      <c r="I7" s="10" t="s">
        <v>196</v>
      </c>
    </row>
    <row r="8" spans="1:9" x14ac:dyDescent="0.25">
      <c r="C8" s="35"/>
      <c r="D8" s="10" t="s">
        <v>189</v>
      </c>
      <c r="E8" s="24" t="s">
        <v>195</v>
      </c>
      <c r="F8" s="22"/>
      <c r="G8" s="22"/>
      <c r="H8" s="10"/>
      <c r="I8" s="10" t="s">
        <v>196</v>
      </c>
    </row>
    <row r="9" spans="1:9" x14ac:dyDescent="0.25">
      <c r="C9" s="33" t="s">
        <v>47</v>
      </c>
      <c r="D9" s="10" t="s">
        <v>65</v>
      </c>
      <c r="E9" s="24" t="s">
        <v>10</v>
      </c>
      <c r="F9" s="22"/>
      <c r="G9" s="22">
        <v>1</v>
      </c>
      <c r="H9" s="12">
        <v>0.56111111111111112</v>
      </c>
      <c r="I9" s="10" t="s">
        <v>192</v>
      </c>
    </row>
    <row r="10" spans="1:9" x14ac:dyDescent="0.25">
      <c r="C10" s="33"/>
      <c r="D10" s="10" t="s">
        <v>66</v>
      </c>
      <c r="E10" s="24" t="s">
        <v>10</v>
      </c>
      <c r="F10" s="22"/>
      <c r="G10" s="22">
        <v>1</v>
      </c>
      <c r="H10" s="12">
        <v>0.56458333333333333</v>
      </c>
      <c r="I10" s="10" t="s">
        <v>192</v>
      </c>
    </row>
    <row r="11" spans="1:9" x14ac:dyDescent="0.25">
      <c r="C11" s="33"/>
      <c r="D11" s="10" t="s">
        <v>67</v>
      </c>
      <c r="E11" s="24" t="s">
        <v>10</v>
      </c>
      <c r="F11" s="22"/>
      <c r="G11" s="22">
        <v>2</v>
      </c>
      <c r="H11" s="12">
        <v>0.29444444444444445</v>
      </c>
      <c r="I11" s="10" t="s">
        <v>192</v>
      </c>
    </row>
    <row r="12" spans="1:9" x14ac:dyDescent="0.25">
      <c r="C12" s="33"/>
      <c r="D12" s="10" t="s">
        <v>68</v>
      </c>
      <c r="E12" s="24" t="s">
        <v>10</v>
      </c>
      <c r="F12" s="22"/>
      <c r="G12" s="22">
        <v>2</v>
      </c>
      <c r="H12" s="12">
        <v>0.29444444444444445</v>
      </c>
      <c r="I12" s="10" t="s">
        <v>192</v>
      </c>
    </row>
    <row r="13" spans="1:9" x14ac:dyDescent="0.25">
      <c r="C13" s="33"/>
      <c r="D13" s="10" t="s">
        <v>193</v>
      </c>
      <c r="E13" s="24" t="s">
        <v>195</v>
      </c>
      <c r="F13" s="22"/>
      <c r="G13" s="22">
        <v>1.2</v>
      </c>
      <c r="H13" s="10"/>
      <c r="I13" s="10" t="s">
        <v>192</v>
      </c>
    </row>
    <row r="14" spans="1:9" x14ac:dyDescent="0.25">
      <c r="C14" s="33"/>
      <c r="D14" s="10" t="s">
        <v>201</v>
      </c>
      <c r="E14" s="24" t="s">
        <v>10</v>
      </c>
      <c r="F14" s="22"/>
      <c r="G14" s="10">
        <v>1</v>
      </c>
      <c r="H14" s="12">
        <v>0.22708333333333333</v>
      </c>
      <c r="I14" s="10"/>
    </row>
    <row r="15" spans="1:9" x14ac:dyDescent="0.25">
      <c r="C15" s="33"/>
      <c r="D15" s="10" t="s">
        <v>202</v>
      </c>
      <c r="E15" s="24" t="s">
        <v>10</v>
      </c>
      <c r="F15" s="22"/>
      <c r="G15" s="10">
        <v>1</v>
      </c>
      <c r="H15" s="12">
        <v>0.13680555555555554</v>
      </c>
      <c r="I15" s="10"/>
    </row>
    <row r="16" spans="1:9" x14ac:dyDescent="0.25">
      <c r="C16" s="34" t="s">
        <v>259</v>
      </c>
      <c r="D16" s="10" t="s">
        <v>197</v>
      </c>
      <c r="E16" s="24" t="s">
        <v>10</v>
      </c>
      <c r="F16" s="22"/>
      <c r="G16" s="22">
        <v>8</v>
      </c>
      <c r="H16" s="12">
        <v>3.4027777777777775E-2</v>
      </c>
      <c r="I16" s="10"/>
    </row>
    <row r="17" spans="3:9" x14ac:dyDescent="0.25">
      <c r="C17" s="34"/>
      <c r="D17" s="10" t="s">
        <v>70</v>
      </c>
      <c r="E17" s="24" t="s">
        <v>10</v>
      </c>
      <c r="F17" s="22"/>
      <c r="G17" s="22">
        <v>8</v>
      </c>
      <c r="H17" s="12">
        <v>6.1805555555555558E-2</v>
      </c>
      <c r="I17" s="10"/>
    </row>
    <row r="18" spans="3:9" x14ac:dyDescent="0.25">
      <c r="C18" s="34"/>
      <c r="D18" s="10" t="s">
        <v>200</v>
      </c>
      <c r="E18" s="24" t="s">
        <v>10</v>
      </c>
      <c r="F18" s="22"/>
      <c r="G18" s="22">
        <v>8</v>
      </c>
      <c r="H18" s="12">
        <v>0.17500000000000002</v>
      </c>
      <c r="I18" s="10"/>
    </row>
    <row r="19" spans="3:9" x14ac:dyDescent="0.25">
      <c r="C19" s="34"/>
      <c r="D19" s="10" t="s">
        <v>103</v>
      </c>
      <c r="E19" s="24" t="s">
        <v>74</v>
      </c>
      <c r="F19" s="22">
        <v>8656024</v>
      </c>
      <c r="G19" s="22">
        <v>8</v>
      </c>
      <c r="H19" s="10"/>
      <c r="I19" s="10" t="s">
        <v>204</v>
      </c>
    </row>
    <row r="20" spans="3:9" x14ac:dyDescent="0.25">
      <c r="C20" s="34"/>
      <c r="D20" s="10" t="s">
        <v>191</v>
      </c>
      <c r="E20" s="24" t="s">
        <v>195</v>
      </c>
      <c r="F20" s="22"/>
      <c r="G20" s="22">
        <v>8</v>
      </c>
      <c r="H20" s="12"/>
      <c r="I20" s="10"/>
    </row>
    <row r="21" spans="3:9" x14ac:dyDescent="0.25">
      <c r="C21" s="34"/>
      <c r="D21" s="10" t="s">
        <v>190</v>
      </c>
      <c r="E21" s="24" t="s">
        <v>195</v>
      </c>
      <c r="F21" s="22"/>
      <c r="G21" s="22">
        <v>8</v>
      </c>
      <c r="H21" s="12"/>
      <c r="I21" s="10"/>
    </row>
    <row r="22" spans="3:9" x14ac:dyDescent="0.25">
      <c r="C22" s="34"/>
      <c r="D22" s="10" t="s">
        <v>72</v>
      </c>
      <c r="E22" s="24" t="s">
        <v>10</v>
      </c>
      <c r="F22" s="22"/>
      <c r="G22" s="22">
        <v>2</v>
      </c>
      <c r="H22" s="12">
        <v>0.16527777777777777</v>
      </c>
      <c r="I22" s="10"/>
    </row>
    <row r="23" spans="3:9" x14ac:dyDescent="0.25">
      <c r="C23" s="34"/>
      <c r="D23" s="10" t="s">
        <v>71</v>
      </c>
      <c r="E23" s="24" t="s">
        <v>10</v>
      </c>
      <c r="F23" s="22"/>
      <c r="G23" s="22">
        <v>1</v>
      </c>
      <c r="H23" s="12">
        <v>4.5138888888888888E-2</v>
      </c>
      <c r="I23" s="10"/>
    </row>
    <row r="24" spans="3:9" x14ac:dyDescent="0.25">
      <c r="C24" s="34"/>
      <c r="D24" s="10" t="s">
        <v>203</v>
      </c>
      <c r="E24" s="24" t="s">
        <v>10</v>
      </c>
      <c r="F24" s="22"/>
      <c r="G24" s="22">
        <v>2</v>
      </c>
      <c r="H24" s="12">
        <v>3.6805555555555557E-2</v>
      </c>
      <c r="I24" s="10"/>
    </row>
    <row r="25" spans="3:9" x14ac:dyDescent="0.25">
      <c r="C25" s="34"/>
      <c r="D25" s="10" t="s">
        <v>198</v>
      </c>
      <c r="E25" s="24" t="s">
        <v>10</v>
      </c>
      <c r="F25" s="22"/>
      <c r="G25" s="22">
        <v>6</v>
      </c>
      <c r="H25" s="12">
        <v>4.9999999999999996E-2</v>
      </c>
      <c r="I25" s="10"/>
    </row>
    <row r="26" spans="3:9" x14ac:dyDescent="0.25">
      <c r="C26" s="34"/>
      <c r="D26" s="10" t="s">
        <v>199</v>
      </c>
      <c r="E26" s="24" t="s">
        <v>10</v>
      </c>
      <c r="F26" s="22"/>
      <c r="G26" s="22">
        <v>6</v>
      </c>
      <c r="H26" s="12">
        <v>3.8194444444444441E-2</v>
      </c>
      <c r="I26" s="10"/>
    </row>
    <row r="27" spans="3:9" x14ac:dyDescent="0.25">
      <c r="C27" s="38" t="s">
        <v>261</v>
      </c>
      <c r="D27" s="18" t="s">
        <v>187</v>
      </c>
      <c r="E27" s="32"/>
      <c r="F27" s="22"/>
      <c r="G27" s="22">
        <v>1</v>
      </c>
      <c r="H27" s="10"/>
      <c r="I27" s="10" t="s">
        <v>262</v>
      </c>
    </row>
    <row r="28" spans="3:9" x14ac:dyDescent="0.25">
      <c r="C28" s="38"/>
      <c r="D28" s="10" t="s">
        <v>142</v>
      </c>
      <c r="E28" s="24" t="s">
        <v>238</v>
      </c>
      <c r="F28" s="22"/>
      <c r="G28" s="22">
        <v>2</v>
      </c>
      <c r="H28" s="10"/>
      <c r="I28" s="10" t="s">
        <v>239</v>
      </c>
    </row>
    <row r="29" spans="3:9" x14ac:dyDescent="0.25">
      <c r="C29" s="38"/>
      <c r="D29" s="10" t="s">
        <v>147</v>
      </c>
      <c r="E29" s="24" t="s">
        <v>238</v>
      </c>
      <c r="F29" s="22"/>
      <c r="G29" s="22">
        <v>1</v>
      </c>
      <c r="H29" s="10"/>
      <c r="I29" s="10" t="s">
        <v>239</v>
      </c>
    </row>
    <row r="30" spans="3:9" x14ac:dyDescent="0.25">
      <c r="C30" s="38"/>
      <c r="D30" s="10" t="s">
        <v>146</v>
      </c>
      <c r="E30" s="24" t="s">
        <v>238</v>
      </c>
      <c r="F30" s="22"/>
      <c r="G30" s="22">
        <v>1</v>
      </c>
      <c r="H30" s="10"/>
      <c r="I30" s="10" t="s">
        <v>239</v>
      </c>
    </row>
    <row r="31" spans="3:9" x14ac:dyDescent="0.25">
      <c r="C31" s="38"/>
      <c r="D31" s="10" t="s">
        <v>145</v>
      </c>
      <c r="E31" s="24" t="s">
        <v>238</v>
      </c>
      <c r="F31" s="22"/>
      <c r="G31" s="22">
        <v>1</v>
      </c>
      <c r="H31" s="10"/>
      <c r="I31" s="10" t="s">
        <v>239</v>
      </c>
    </row>
    <row r="32" spans="3:9" x14ac:dyDescent="0.25">
      <c r="C32" s="38"/>
      <c r="D32" s="10" t="s">
        <v>144</v>
      </c>
      <c r="E32" s="24" t="s">
        <v>238</v>
      </c>
      <c r="F32" s="22"/>
      <c r="G32" s="22">
        <v>1</v>
      </c>
      <c r="H32" s="10"/>
      <c r="I32" s="10" t="s">
        <v>239</v>
      </c>
    </row>
    <row r="33" spans="3:9" x14ac:dyDescent="0.25">
      <c r="C33" s="38"/>
      <c r="D33" s="10" t="s">
        <v>148</v>
      </c>
      <c r="E33" s="24" t="s">
        <v>238</v>
      </c>
      <c r="F33" s="22"/>
      <c r="G33" s="22">
        <v>1</v>
      </c>
      <c r="H33" s="10"/>
      <c r="I33" s="10" t="s">
        <v>239</v>
      </c>
    </row>
    <row r="34" spans="3:9" x14ac:dyDescent="0.25">
      <c r="C34" s="38"/>
      <c r="D34" s="10" t="s">
        <v>149</v>
      </c>
      <c r="E34" s="24" t="s">
        <v>238</v>
      </c>
      <c r="F34" s="22"/>
      <c r="G34" s="22">
        <v>1</v>
      </c>
      <c r="H34" s="10"/>
      <c r="I34" s="10" t="s">
        <v>239</v>
      </c>
    </row>
    <row r="35" spans="3:9" x14ac:dyDescent="0.25">
      <c r="C35" s="36" t="s">
        <v>260</v>
      </c>
      <c r="D35" s="10" t="s">
        <v>138</v>
      </c>
      <c r="E35" s="24" t="s">
        <v>195</v>
      </c>
      <c r="F35" s="22"/>
      <c r="G35" s="22">
        <v>2</v>
      </c>
      <c r="H35" s="10"/>
      <c r="I35" s="10" t="s">
        <v>186</v>
      </c>
    </row>
    <row r="36" spans="3:9" x14ac:dyDescent="0.25">
      <c r="C36" s="37"/>
      <c r="D36" s="10" t="s">
        <v>139</v>
      </c>
      <c r="E36" s="24" t="s">
        <v>195</v>
      </c>
      <c r="F36" s="22"/>
      <c r="G36" s="22">
        <v>6</v>
      </c>
      <c r="H36" s="10"/>
      <c r="I36" s="10" t="s">
        <v>186</v>
      </c>
    </row>
    <row r="37" spans="3:9" x14ac:dyDescent="0.25">
      <c r="C37" s="37"/>
      <c r="D37" s="10" t="s">
        <v>185</v>
      </c>
      <c r="E37" s="24"/>
      <c r="F37" s="22"/>
      <c r="G37" s="22">
        <v>1</v>
      </c>
      <c r="H37" s="10"/>
      <c r="I37" s="10"/>
    </row>
    <row r="38" spans="3:9" x14ac:dyDescent="0.25">
      <c r="C38" s="37"/>
      <c r="D38" s="10" t="s">
        <v>69</v>
      </c>
      <c r="E38" s="24" t="s">
        <v>10</v>
      </c>
      <c r="F38" s="22"/>
      <c r="G38" s="22">
        <v>8</v>
      </c>
      <c r="H38" s="12">
        <v>3.4722222222222224E-2</v>
      </c>
      <c r="I38" s="10"/>
    </row>
    <row r="39" spans="3:9" x14ac:dyDescent="0.25">
      <c r="H39" s="5"/>
    </row>
    <row r="40" spans="3:9" x14ac:dyDescent="0.25">
      <c r="H40" s="5"/>
    </row>
    <row r="41" spans="3:9" x14ac:dyDescent="0.25">
      <c r="H41" s="5"/>
    </row>
    <row r="42" spans="3:9" x14ac:dyDescent="0.25">
      <c r="H42" s="5"/>
    </row>
    <row r="43" spans="3:9" x14ac:dyDescent="0.25">
      <c r="H43" s="5"/>
    </row>
    <row r="44" spans="3:9" x14ac:dyDescent="0.25">
      <c r="H44" s="5"/>
    </row>
    <row r="45" spans="3:9" x14ac:dyDescent="0.25">
      <c r="H45" s="5"/>
    </row>
    <row r="46" spans="3:9" x14ac:dyDescent="0.25">
      <c r="H46" s="5"/>
    </row>
    <row r="47" spans="3:9" x14ac:dyDescent="0.25">
      <c r="H47" s="5"/>
    </row>
    <row r="48" spans="3:9" x14ac:dyDescent="0.25">
      <c r="H48" s="5"/>
    </row>
    <row r="49" spans="5:8" x14ac:dyDescent="0.25">
      <c r="H49" s="5"/>
    </row>
    <row r="50" spans="5:8" x14ac:dyDescent="0.25">
      <c r="H50" s="5"/>
    </row>
    <row r="51" spans="5:8" x14ac:dyDescent="0.25">
      <c r="H51" s="5"/>
    </row>
    <row r="52" spans="5:8" x14ac:dyDescent="0.25">
      <c r="H52" s="5"/>
    </row>
    <row r="53" spans="5:8" x14ac:dyDescent="0.25">
      <c r="H53" s="5"/>
    </row>
    <row r="54" spans="5:8" x14ac:dyDescent="0.25">
      <c r="H54" s="5"/>
    </row>
    <row r="55" spans="5:8" x14ac:dyDescent="0.25">
      <c r="H55" s="5"/>
    </row>
    <row r="56" spans="5:8" x14ac:dyDescent="0.25">
      <c r="H56" s="5"/>
    </row>
    <row r="57" spans="5:8" x14ac:dyDescent="0.25">
      <c r="H57" s="5"/>
    </row>
    <row r="58" spans="5:8" x14ac:dyDescent="0.25">
      <c r="H58" s="5"/>
    </row>
    <row r="59" spans="5:8" x14ac:dyDescent="0.25">
      <c r="H59" s="5"/>
    </row>
    <row r="60" spans="5:8" x14ac:dyDescent="0.25">
      <c r="H60" s="5"/>
    </row>
    <row r="61" spans="5:8" x14ac:dyDescent="0.25">
      <c r="E61" s="25"/>
    </row>
    <row r="62" spans="5:8" x14ac:dyDescent="0.25">
      <c r="H62" s="5"/>
    </row>
    <row r="65" spans="5:8" x14ac:dyDescent="0.25">
      <c r="E65" s="25"/>
    </row>
    <row r="66" spans="5:8" x14ac:dyDescent="0.25">
      <c r="E66" s="25"/>
    </row>
    <row r="67" spans="5:8" x14ac:dyDescent="0.25">
      <c r="E67" s="25"/>
    </row>
    <row r="72" spans="5:8" x14ac:dyDescent="0.25">
      <c r="H72" s="5"/>
    </row>
    <row r="73" spans="5:8" x14ac:dyDescent="0.25">
      <c r="H73" s="5"/>
    </row>
    <row r="74" spans="5:8" x14ac:dyDescent="0.25">
      <c r="H74" s="5"/>
    </row>
    <row r="75" spans="5:8" x14ac:dyDescent="0.25">
      <c r="E75" s="25"/>
      <c r="H75" s="5"/>
    </row>
    <row r="76" spans="5:8" x14ac:dyDescent="0.25">
      <c r="E76" s="25"/>
      <c r="H76" s="5"/>
    </row>
    <row r="77" spans="5:8" x14ac:dyDescent="0.25">
      <c r="H77" s="5"/>
    </row>
  </sheetData>
  <mergeCells count="5">
    <mergeCell ref="C9:C15"/>
    <mergeCell ref="C16:C26"/>
    <mergeCell ref="C5:C8"/>
    <mergeCell ref="C35:C38"/>
    <mergeCell ref="C27:C34"/>
  </mergeCells>
  <conditionalFormatting sqref="D5:D13 D16:D38">
    <cfRule type="expression" dxfId="3" priority="2">
      <formula>L5&gt;0</formula>
    </cfRule>
  </conditionalFormatting>
  <pageMargins left="0.25" right="0.25" top="0.75" bottom="0.75" header="0.3" footer="0.3"/>
  <pageSetup paperSize="9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99"/>
  <sheetViews>
    <sheetView zoomScaleNormal="100" workbookViewId="0">
      <selection activeCell="G1" sqref="G1:G1048576"/>
    </sheetView>
  </sheetViews>
  <sheetFormatPr defaultColWidth="11.42578125" defaultRowHeight="15" x14ac:dyDescent="0.25"/>
  <cols>
    <col min="1" max="1" width="8" customWidth="1"/>
    <col min="3" max="3" width="55.140625" customWidth="1"/>
    <col min="4" max="4" width="30.42578125" customWidth="1"/>
    <col min="5" max="5" width="25.7109375" customWidth="1"/>
    <col min="6" max="6" width="9.42578125" customWidth="1"/>
    <col min="7" max="7" width="14.140625" customWidth="1"/>
    <col min="8" max="8" width="43.7109375" customWidth="1"/>
  </cols>
  <sheetData>
    <row r="1" spans="1:8" ht="26.25" x14ac:dyDescent="0.4">
      <c r="A1" s="1" t="s">
        <v>257</v>
      </c>
      <c r="C1" s="1"/>
      <c r="F1" s="3" t="s">
        <v>17</v>
      </c>
      <c r="G1" s="6">
        <f>SUMPRODUCT(F4:F99,G4:G99)</f>
        <v>10.151388888888889</v>
      </c>
    </row>
    <row r="3" spans="1:8" x14ac:dyDescent="0.25">
      <c r="B3" s="10"/>
      <c r="C3" s="11" t="s">
        <v>1</v>
      </c>
      <c r="D3" s="21" t="s">
        <v>6</v>
      </c>
      <c r="E3" s="21" t="s">
        <v>7</v>
      </c>
      <c r="F3" s="21" t="s">
        <v>4</v>
      </c>
      <c r="G3" s="11" t="s">
        <v>11</v>
      </c>
      <c r="H3" s="11" t="s">
        <v>2</v>
      </c>
    </row>
    <row r="4" spans="1:8" ht="26.25" x14ac:dyDescent="0.4">
      <c r="A4" s="30" t="s">
        <v>50</v>
      </c>
      <c r="C4" s="10"/>
      <c r="D4" s="22"/>
      <c r="E4" s="22"/>
      <c r="F4" s="22"/>
      <c r="G4" s="10"/>
      <c r="H4" s="10"/>
    </row>
    <row r="5" spans="1:8" x14ac:dyDescent="0.25">
      <c r="B5" s="39" t="s">
        <v>175</v>
      </c>
      <c r="C5" s="10" t="s">
        <v>150</v>
      </c>
      <c r="D5" s="24" t="s">
        <v>10</v>
      </c>
      <c r="E5" s="22"/>
      <c r="F5" s="22">
        <v>1</v>
      </c>
      <c r="G5" s="12">
        <v>0.62916666666666665</v>
      </c>
      <c r="H5" s="10"/>
    </row>
    <row r="6" spans="1:8" x14ac:dyDescent="0.25">
      <c r="B6" s="40"/>
      <c r="C6" s="10" t="s">
        <v>151</v>
      </c>
      <c r="D6" s="24" t="s">
        <v>10</v>
      </c>
      <c r="E6" s="22"/>
      <c r="F6" s="22">
        <v>1</v>
      </c>
      <c r="G6" s="12">
        <v>1.8055555555555557E-2</v>
      </c>
      <c r="H6" s="10"/>
    </row>
    <row r="7" spans="1:8" x14ac:dyDescent="0.25">
      <c r="B7" s="40"/>
      <c r="C7" s="10" t="s">
        <v>152</v>
      </c>
      <c r="D7" s="24" t="s">
        <v>10</v>
      </c>
      <c r="E7" s="22"/>
      <c r="F7" s="22">
        <v>1</v>
      </c>
      <c r="G7" s="12">
        <v>0.11319444444444444</v>
      </c>
      <c r="H7" s="10"/>
    </row>
    <row r="8" spans="1:8" x14ac:dyDescent="0.25">
      <c r="B8" s="40"/>
      <c r="C8" s="10" t="s">
        <v>153</v>
      </c>
      <c r="D8" s="24" t="s">
        <v>10</v>
      </c>
      <c r="E8" s="22"/>
      <c r="F8" s="22">
        <v>1</v>
      </c>
      <c r="G8" s="12">
        <v>0.6166666666666667</v>
      </c>
      <c r="H8" s="10"/>
    </row>
    <row r="9" spans="1:8" x14ac:dyDescent="0.25">
      <c r="B9" s="40"/>
      <c r="C9" s="10" t="s">
        <v>154</v>
      </c>
      <c r="D9" s="24" t="s">
        <v>10</v>
      </c>
      <c r="E9" s="22"/>
      <c r="F9" s="22">
        <v>1</v>
      </c>
      <c r="G9" s="12">
        <v>0.27361111111111108</v>
      </c>
      <c r="H9" s="10"/>
    </row>
    <row r="10" spans="1:8" x14ac:dyDescent="0.25">
      <c r="B10" s="40"/>
      <c r="C10" s="10" t="s">
        <v>155</v>
      </c>
      <c r="D10" s="24" t="s">
        <v>10</v>
      </c>
      <c r="E10" s="22"/>
      <c r="F10" s="22">
        <v>1</v>
      </c>
      <c r="G10" s="12">
        <v>0.14166666666666666</v>
      </c>
      <c r="H10" s="10"/>
    </row>
    <row r="11" spans="1:8" x14ac:dyDescent="0.25">
      <c r="B11" s="40"/>
      <c r="C11" s="10" t="s">
        <v>156</v>
      </c>
      <c r="D11" s="24" t="s">
        <v>10</v>
      </c>
      <c r="E11" s="22"/>
      <c r="F11" s="22">
        <v>1</v>
      </c>
      <c r="G11" s="12">
        <v>0.3125</v>
      </c>
      <c r="H11" s="10"/>
    </row>
    <row r="12" spans="1:8" x14ac:dyDescent="0.25">
      <c r="B12" s="40"/>
      <c r="C12" s="10" t="s">
        <v>51</v>
      </c>
      <c r="D12" s="32" t="s">
        <v>54</v>
      </c>
      <c r="E12" s="22" t="s">
        <v>137</v>
      </c>
      <c r="F12" s="22">
        <v>1</v>
      </c>
      <c r="G12" s="10"/>
      <c r="H12" s="10"/>
    </row>
    <row r="13" spans="1:8" x14ac:dyDescent="0.25">
      <c r="B13" s="40"/>
      <c r="C13" s="10" t="s">
        <v>164</v>
      </c>
      <c r="D13" s="32" t="s">
        <v>54</v>
      </c>
      <c r="E13" s="22" t="s">
        <v>140</v>
      </c>
      <c r="F13" s="22">
        <v>1</v>
      </c>
      <c r="G13" s="10"/>
      <c r="H13" s="10"/>
    </row>
    <row r="14" spans="1:8" x14ac:dyDescent="0.25">
      <c r="B14" s="40"/>
      <c r="C14" s="10" t="s">
        <v>217</v>
      </c>
      <c r="D14" s="24" t="s">
        <v>195</v>
      </c>
      <c r="E14" s="22"/>
      <c r="F14" s="22">
        <v>6</v>
      </c>
      <c r="G14" s="12"/>
      <c r="H14" s="10"/>
    </row>
    <row r="15" spans="1:8" x14ac:dyDescent="0.25">
      <c r="B15" s="40"/>
      <c r="C15" s="10" t="s">
        <v>265</v>
      </c>
      <c r="D15" s="24" t="s">
        <v>195</v>
      </c>
      <c r="E15" s="22"/>
      <c r="F15" s="22">
        <v>4</v>
      </c>
      <c r="G15" s="12"/>
      <c r="H15" s="10"/>
    </row>
    <row r="16" spans="1:8" x14ac:dyDescent="0.25">
      <c r="B16" s="40"/>
      <c r="C16" s="10" t="s">
        <v>143</v>
      </c>
      <c r="D16" s="24" t="s">
        <v>238</v>
      </c>
      <c r="E16" s="22"/>
      <c r="F16" s="22">
        <v>1</v>
      </c>
      <c r="G16" s="12"/>
      <c r="H16" s="10" t="s">
        <v>239</v>
      </c>
    </row>
    <row r="17" spans="2:8" x14ac:dyDescent="0.25">
      <c r="B17" s="40"/>
      <c r="C17" s="10" t="s">
        <v>218</v>
      </c>
      <c r="D17" s="32" t="s">
        <v>9</v>
      </c>
      <c r="E17" s="22" t="s">
        <v>141</v>
      </c>
      <c r="F17" s="22">
        <v>2</v>
      </c>
      <c r="G17" s="12"/>
      <c r="H17" s="10"/>
    </row>
    <row r="18" spans="2:8" x14ac:dyDescent="0.25">
      <c r="B18" s="41" t="s">
        <v>176</v>
      </c>
      <c r="C18" s="10" t="s">
        <v>165</v>
      </c>
      <c r="D18" s="24" t="s">
        <v>10</v>
      </c>
      <c r="E18" s="22"/>
      <c r="F18" s="22">
        <v>1</v>
      </c>
      <c r="G18" s="12">
        <v>0.99930555555555556</v>
      </c>
      <c r="H18" s="10"/>
    </row>
    <row r="19" spans="2:8" x14ac:dyDescent="0.25">
      <c r="B19" s="42"/>
      <c r="C19" s="10" t="s">
        <v>166</v>
      </c>
      <c r="D19" s="24" t="s">
        <v>10</v>
      </c>
      <c r="E19" s="22"/>
      <c r="F19" s="22">
        <v>1</v>
      </c>
      <c r="G19" s="12">
        <v>0.22430555555555556</v>
      </c>
      <c r="H19" s="10"/>
    </row>
    <row r="20" spans="2:8" x14ac:dyDescent="0.25">
      <c r="B20" s="42"/>
      <c r="C20" s="10" t="s">
        <v>167</v>
      </c>
      <c r="D20" s="24" t="s">
        <v>10</v>
      </c>
      <c r="E20" s="22"/>
      <c r="F20" s="22">
        <v>1</v>
      </c>
      <c r="G20" s="12">
        <v>0.22847222222222222</v>
      </c>
      <c r="H20" s="10"/>
    </row>
    <row r="21" spans="2:8" x14ac:dyDescent="0.25">
      <c r="B21" s="42"/>
      <c r="C21" s="10" t="s">
        <v>169</v>
      </c>
      <c r="D21" s="24" t="s">
        <v>10</v>
      </c>
      <c r="E21" s="22"/>
      <c r="F21" s="22">
        <v>1</v>
      </c>
      <c r="G21" s="12">
        <v>0.36805555555555558</v>
      </c>
      <c r="H21" s="10"/>
    </row>
    <row r="22" spans="2:8" x14ac:dyDescent="0.25">
      <c r="B22" s="42"/>
      <c r="C22" s="10" t="s">
        <v>220</v>
      </c>
      <c r="D22" s="24" t="s">
        <v>10</v>
      </c>
      <c r="E22" s="22"/>
      <c r="F22" s="22">
        <v>1</v>
      </c>
      <c r="G22" s="12">
        <v>0.36041666666666666</v>
      </c>
      <c r="H22" s="10"/>
    </row>
    <row r="23" spans="2:8" x14ac:dyDescent="0.25">
      <c r="B23" s="42"/>
      <c r="C23" s="10" t="s">
        <v>168</v>
      </c>
      <c r="D23" s="24" t="s">
        <v>10</v>
      </c>
      <c r="E23" s="22"/>
      <c r="F23" s="22">
        <v>2</v>
      </c>
      <c r="G23" s="12">
        <v>0.31319444444444444</v>
      </c>
      <c r="H23" s="10"/>
    </row>
    <row r="24" spans="2:8" x14ac:dyDescent="0.25">
      <c r="B24" s="42"/>
      <c r="C24" s="10" t="s">
        <v>219</v>
      </c>
      <c r="D24" s="24" t="s">
        <v>10</v>
      </c>
      <c r="E24" s="22"/>
      <c r="F24" s="22">
        <v>1</v>
      </c>
      <c r="G24" s="12">
        <v>3.0555555555555555E-2</v>
      </c>
      <c r="H24" s="10"/>
    </row>
    <row r="25" spans="2:8" x14ac:dyDescent="0.25">
      <c r="B25" s="42"/>
      <c r="C25" s="10" t="s">
        <v>64</v>
      </c>
      <c r="D25" s="24" t="s">
        <v>10</v>
      </c>
      <c r="E25" s="22"/>
      <c r="F25" s="22">
        <v>2</v>
      </c>
      <c r="G25" s="12">
        <v>9.0277777777777787E-3</v>
      </c>
      <c r="H25" s="10"/>
    </row>
    <row r="26" spans="2:8" x14ac:dyDescent="0.25">
      <c r="B26" s="42"/>
      <c r="C26" s="10" t="s">
        <v>51</v>
      </c>
      <c r="D26" s="32" t="s">
        <v>54</v>
      </c>
      <c r="E26" s="22" t="s">
        <v>53</v>
      </c>
      <c r="F26" s="22">
        <v>1</v>
      </c>
      <c r="G26" s="12"/>
      <c r="H26" s="10"/>
    </row>
    <row r="27" spans="2:8" x14ac:dyDescent="0.25">
      <c r="B27" s="42"/>
      <c r="C27" s="10" t="s">
        <v>61</v>
      </c>
      <c r="D27" s="32" t="s">
        <v>54</v>
      </c>
      <c r="E27" s="22" t="s">
        <v>62</v>
      </c>
      <c r="F27" s="22">
        <v>1</v>
      </c>
      <c r="G27" s="12"/>
      <c r="H27" s="10"/>
    </row>
    <row r="28" spans="2:8" x14ac:dyDescent="0.25">
      <c r="B28" s="42"/>
      <c r="C28" s="10" t="s">
        <v>170</v>
      </c>
      <c r="D28" s="24" t="s">
        <v>195</v>
      </c>
      <c r="E28" s="22"/>
      <c r="F28" s="22">
        <v>4</v>
      </c>
      <c r="G28" s="12"/>
      <c r="H28" s="10"/>
    </row>
    <row r="29" spans="2:8" x14ac:dyDescent="0.25">
      <c r="B29" s="42"/>
      <c r="C29" s="10" t="s">
        <v>266</v>
      </c>
      <c r="D29" s="24" t="s">
        <v>74</v>
      </c>
      <c r="E29" s="22" t="s">
        <v>227</v>
      </c>
      <c r="F29" s="22">
        <v>2</v>
      </c>
      <c r="G29" s="12"/>
      <c r="H29" s="10" t="s">
        <v>174</v>
      </c>
    </row>
    <row r="30" spans="2:8" x14ac:dyDescent="0.25">
      <c r="B30" s="42"/>
      <c r="C30" s="10" t="s">
        <v>33</v>
      </c>
      <c r="D30" s="24" t="s">
        <v>10</v>
      </c>
      <c r="E30" s="22"/>
      <c r="F30" s="22">
        <v>5</v>
      </c>
      <c r="G30" s="12">
        <v>7.6388888888888895E-2</v>
      </c>
      <c r="H30" s="10"/>
    </row>
    <row r="31" spans="2:8" x14ac:dyDescent="0.25">
      <c r="B31" s="42"/>
      <c r="C31" s="10" t="s">
        <v>171</v>
      </c>
      <c r="D31" s="24" t="s">
        <v>10</v>
      </c>
      <c r="E31" s="22"/>
      <c r="F31" s="22">
        <v>1</v>
      </c>
      <c r="G31" s="12">
        <v>3.2638888888888891E-2</v>
      </c>
      <c r="H31" s="10"/>
    </row>
    <row r="32" spans="2:8" x14ac:dyDescent="0.25">
      <c r="B32" s="42"/>
      <c r="C32" s="10" t="s">
        <v>173</v>
      </c>
      <c r="D32" s="24" t="s">
        <v>10</v>
      </c>
      <c r="E32" s="22"/>
      <c r="F32" s="22">
        <v>3</v>
      </c>
      <c r="G32" s="12">
        <v>9.5833333333333326E-2</v>
      </c>
      <c r="H32" s="10"/>
    </row>
    <row r="33" spans="1:8" x14ac:dyDescent="0.25">
      <c r="B33" s="42"/>
      <c r="C33" s="10" t="s">
        <v>172</v>
      </c>
      <c r="D33" s="24" t="s">
        <v>10</v>
      </c>
      <c r="E33" s="22"/>
      <c r="F33" s="22">
        <v>1</v>
      </c>
      <c r="G33" s="12">
        <v>0.16458333333333333</v>
      </c>
      <c r="H33" s="10"/>
    </row>
    <row r="34" spans="1:8" x14ac:dyDescent="0.25">
      <c r="B34" s="42"/>
      <c r="C34" s="10" t="s">
        <v>229</v>
      </c>
      <c r="D34" s="24" t="s">
        <v>10</v>
      </c>
      <c r="E34" s="22"/>
      <c r="F34" s="22">
        <v>1</v>
      </c>
      <c r="G34" s="12">
        <v>0.3</v>
      </c>
      <c r="H34" s="10"/>
    </row>
    <row r="35" spans="1:8" x14ac:dyDescent="0.25">
      <c r="B35" s="42"/>
      <c r="C35" s="10" t="s">
        <v>30</v>
      </c>
      <c r="D35" s="24" t="s">
        <v>228</v>
      </c>
      <c r="E35" s="22"/>
      <c r="F35" s="22">
        <v>4</v>
      </c>
      <c r="G35" s="12"/>
      <c r="H35" s="10"/>
    </row>
    <row r="36" spans="1:8" x14ac:dyDescent="0.25">
      <c r="B36" s="42"/>
      <c r="C36" s="10" t="s">
        <v>221</v>
      </c>
      <c r="D36" s="24" t="s">
        <v>195</v>
      </c>
      <c r="E36" s="22"/>
      <c r="F36" s="22">
        <v>4</v>
      </c>
      <c r="G36" s="12"/>
      <c r="H36" s="10"/>
    </row>
    <row r="37" spans="1:8" x14ac:dyDescent="0.25">
      <c r="B37" s="42"/>
      <c r="C37" s="10" t="s">
        <v>222</v>
      </c>
      <c r="D37" s="24" t="s">
        <v>195</v>
      </c>
      <c r="E37" s="22"/>
      <c r="F37" s="22">
        <v>3</v>
      </c>
      <c r="G37" s="12"/>
      <c r="H37" s="10"/>
    </row>
    <row r="38" spans="1:8" x14ac:dyDescent="0.25">
      <c r="B38" s="42"/>
      <c r="C38" s="10" t="s">
        <v>223</v>
      </c>
      <c r="D38" s="24" t="s">
        <v>195</v>
      </c>
      <c r="E38" s="22"/>
      <c r="F38" s="22">
        <v>3</v>
      </c>
      <c r="G38" s="12"/>
      <c r="H38" s="10"/>
    </row>
    <row r="39" spans="1:8" x14ac:dyDescent="0.25">
      <c r="B39" s="42"/>
      <c r="C39" s="10" t="s">
        <v>41</v>
      </c>
      <c r="D39" s="24" t="s">
        <v>42</v>
      </c>
      <c r="E39" s="22"/>
      <c r="F39" s="22">
        <v>0.34</v>
      </c>
      <c r="G39" s="12"/>
      <c r="H39" s="10" t="s">
        <v>230</v>
      </c>
    </row>
    <row r="40" spans="1:8" x14ac:dyDescent="0.25">
      <c r="B40" s="42"/>
      <c r="C40" s="10" t="s">
        <v>35</v>
      </c>
      <c r="D40" s="24" t="s">
        <v>31</v>
      </c>
      <c r="E40" s="22" t="s">
        <v>224</v>
      </c>
      <c r="F40" s="22">
        <v>0.23</v>
      </c>
      <c r="G40" s="12"/>
      <c r="H40" s="10" t="s">
        <v>225</v>
      </c>
    </row>
    <row r="41" spans="1:8" x14ac:dyDescent="0.25">
      <c r="B41" s="42"/>
      <c r="C41" s="10" t="s">
        <v>34</v>
      </c>
      <c r="D41" s="24" t="s">
        <v>31</v>
      </c>
      <c r="E41" s="22" t="s">
        <v>224</v>
      </c>
      <c r="F41" s="22">
        <v>0.23</v>
      </c>
      <c r="G41" s="10"/>
      <c r="H41" s="10" t="s">
        <v>225</v>
      </c>
    </row>
    <row r="42" spans="1:8" x14ac:dyDescent="0.25">
      <c r="B42" s="42"/>
      <c r="C42" s="10" t="s">
        <v>40</v>
      </c>
      <c r="D42" s="32" t="s">
        <v>39</v>
      </c>
      <c r="E42" s="22"/>
      <c r="F42" s="22">
        <v>2.6</v>
      </c>
      <c r="G42" s="10"/>
      <c r="H42" s="10"/>
    </row>
    <row r="43" spans="1:8" x14ac:dyDescent="0.25">
      <c r="B43" s="42"/>
      <c r="C43" s="10" t="s">
        <v>57</v>
      </c>
      <c r="D43" s="24" t="s">
        <v>56</v>
      </c>
      <c r="E43" s="22">
        <v>323820</v>
      </c>
      <c r="F43" s="22"/>
      <c r="G43" s="10"/>
      <c r="H43" s="10"/>
    </row>
    <row r="44" spans="1:8" x14ac:dyDescent="0.25">
      <c r="B44" s="42"/>
      <c r="C44" s="10" t="s">
        <v>58</v>
      </c>
      <c r="D44" s="24" t="s">
        <v>56</v>
      </c>
      <c r="E44" s="22">
        <v>323820</v>
      </c>
      <c r="F44" s="22"/>
      <c r="G44" s="10"/>
      <c r="H44" s="10"/>
    </row>
    <row r="45" spans="1:8" x14ac:dyDescent="0.25">
      <c r="B45" s="42"/>
      <c r="C45" s="10" t="s">
        <v>226</v>
      </c>
      <c r="D45" s="24" t="s">
        <v>195</v>
      </c>
      <c r="E45" s="22"/>
      <c r="F45" s="22">
        <v>2</v>
      </c>
      <c r="G45" s="10"/>
      <c r="H45" s="10" t="s">
        <v>60</v>
      </c>
    </row>
    <row r="46" spans="1:8" x14ac:dyDescent="0.25">
      <c r="B46" s="42"/>
      <c r="C46" s="10" t="s">
        <v>267</v>
      </c>
      <c r="D46" s="24" t="s">
        <v>135</v>
      </c>
      <c r="E46" s="22"/>
      <c r="F46" s="22"/>
      <c r="G46" s="10"/>
      <c r="H46" s="10"/>
    </row>
    <row r="47" spans="1:8" ht="26.25" x14ac:dyDescent="0.4">
      <c r="A47" s="30" t="s">
        <v>0</v>
      </c>
      <c r="C47" s="10"/>
      <c r="D47" s="24"/>
      <c r="E47" s="22"/>
      <c r="F47" s="22"/>
      <c r="G47" s="10"/>
      <c r="H47" s="10"/>
    </row>
    <row r="48" spans="1:8" x14ac:dyDescent="0.25">
      <c r="B48" s="43" t="s">
        <v>178</v>
      </c>
      <c r="C48" s="10" t="s">
        <v>24</v>
      </c>
      <c r="D48" s="24" t="s">
        <v>10</v>
      </c>
      <c r="E48" s="22"/>
      <c r="F48" s="22">
        <v>1</v>
      </c>
      <c r="G48" s="12">
        <v>0.26041666666666669</v>
      </c>
      <c r="H48" s="10"/>
    </row>
    <row r="49" spans="2:8" x14ac:dyDescent="0.25">
      <c r="B49" s="44"/>
      <c r="C49" s="10" t="s">
        <v>23</v>
      </c>
      <c r="D49" s="24" t="s">
        <v>10</v>
      </c>
      <c r="E49" s="22"/>
      <c r="F49" s="22">
        <v>1</v>
      </c>
      <c r="G49" s="12">
        <v>5.4166666666666669E-2</v>
      </c>
      <c r="H49" s="10"/>
    </row>
    <row r="50" spans="2:8" x14ac:dyDescent="0.25">
      <c r="B50" s="44"/>
      <c r="C50" s="10" t="s">
        <v>27</v>
      </c>
      <c r="D50" s="24" t="s">
        <v>10</v>
      </c>
      <c r="E50" s="22"/>
      <c r="F50" s="22">
        <v>1</v>
      </c>
      <c r="G50" s="12">
        <v>5.1388888888888894E-2</v>
      </c>
      <c r="H50" s="10"/>
    </row>
    <row r="51" spans="2:8" x14ac:dyDescent="0.25">
      <c r="B51" s="44"/>
      <c r="C51" s="10" t="s">
        <v>26</v>
      </c>
      <c r="D51" s="24" t="s">
        <v>10</v>
      </c>
      <c r="E51" s="22"/>
      <c r="F51" s="22">
        <v>1</v>
      </c>
      <c r="G51" s="12">
        <v>1.4583333333333332E-2</v>
      </c>
      <c r="H51" s="10"/>
    </row>
    <row r="52" spans="2:8" x14ac:dyDescent="0.25">
      <c r="B52" s="44"/>
      <c r="C52" s="10" t="s">
        <v>231</v>
      </c>
      <c r="D52" s="24" t="s">
        <v>195</v>
      </c>
      <c r="E52" s="22"/>
      <c r="F52" s="22">
        <v>4</v>
      </c>
      <c r="G52" s="12"/>
      <c r="H52" s="10"/>
    </row>
    <row r="53" spans="2:8" x14ac:dyDescent="0.25">
      <c r="B53" s="44"/>
      <c r="C53" s="10" t="s">
        <v>232</v>
      </c>
      <c r="D53" s="24" t="s">
        <v>195</v>
      </c>
      <c r="E53" s="22"/>
      <c r="F53" s="22">
        <v>2</v>
      </c>
      <c r="G53" s="12"/>
      <c r="H53" s="10"/>
    </row>
    <row r="54" spans="2:8" x14ac:dyDescent="0.25">
      <c r="B54" s="44"/>
      <c r="C54" s="10" t="s">
        <v>233</v>
      </c>
      <c r="D54" s="24" t="s">
        <v>195</v>
      </c>
      <c r="E54" s="22"/>
      <c r="F54" s="22">
        <v>2</v>
      </c>
      <c r="G54" s="12"/>
      <c r="H54" s="10"/>
    </row>
    <row r="55" spans="2:8" x14ac:dyDescent="0.25">
      <c r="B55" s="44"/>
      <c r="C55" s="10" t="s">
        <v>236</v>
      </c>
      <c r="D55" s="24" t="s">
        <v>10</v>
      </c>
      <c r="E55" s="22"/>
      <c r="F55" s="22">
        <v>1</v>
      </c>
      <c r="G55" s="12">
        <v>0.40347222222222223</v>
      </c>
      <c r="H55" s="10"/>
    </row>
    <row r="56" spans="2:8" x14ac:dyDescent="0.25">
      <c r="B56" s="44"/>
      <c r="C56" s="10" t="s">
        <v>237</v>
      </c>
      <c r="D56" s="24" t="s">
        <v>10</v>
      </c>
      <c r="E56" s="22"/>
      <c r="F56" s="22">
        <v>1</v>
      </c>
      <c r="G56" s="12">
        <v>0.26805555555555555</v>
      </c>
      <c r="H56" s="10"/>
    </row>
    <row r="57" spans="2:8" x14ac:dyDescent="0.25">
      <c r="B57" s="44"/>
      <c r="C57" s="19" t="s">
        <v>234</v>
      </c>
      <c r="D57" s="24" t="s">
        <v>10</v>
      </c>
      <c r="E57" s="20"/>
      <c r="F57" s="29">
        <v>1</v>
      </c>
      <c r="G57" s="5">
        <v>3.7499999999999999E-2</v>
      </c>
      <c r="H57" s="10"/>
    </row>
    <row r="58" spans="2:8" x14ac:dyDescent="0.25">
      <c r="B58" s="44"/>
      <c r="C58" s="10" t="s">
        <v>28</v>
      </c>
      <c r="D58" s="24" t="s">
        <v>10</v>
      </c>
      <c r="E58" s="22"/>
      <c r="F58" s="22">
        <v>2</v>
      </c>
      <c r="G58" s="12">
        <v>8.3333333333333332E-3</v>
      </c>
      <c r="H58" s="10"/>
    </row>
    <row r="59" spans="2:8" x14ac:dyDescent="0.25">
      <c r="B59" s="44"/>
      <c r="C59" s="10" t="s">
        <v>268</v>
      </c>
      <c r="D59" s="24" t="s">
        <v>195</v>
      </c>
      <c r="E59" s="22"/>
      <c r="F59" s="22">
        <v>0.12</v>
      </c>
      <c r="G59" s="12"/>
      <c r="H59" s="10"/>
    </row>
    <row r="60" spans="2:8" x14ac:dyDescent="0.25">
      <c r="B60" s="44"/>
      <c r="C60" s="10" t="s">
        <v>231</v>
      </c>
      <c r="D60" s="24" t="s">
        <v>195</v>
      </c>
      <c r="E60" s="22"/>
      <c r="F60" s="22">
        <v>2</v>
      </c>
      <c r="G60" s="12"/>
      <c r="H60" s="10" t="s">
        <v>235</v>
      </c>
    </row>
    <row r="61" spans="2:8" x14ac:dyDescent="0.25">
      <c r="B61" s="44"/>
      <c r="C61" s="10" t="s">
        <v>13</v>
      </c>
      <c r="D61" s="24" t="s">
        <v>238</v>
      </c>
      <c r="E61" s="22"/>
      <c r="F61" s="22">
        <v>2</v>
      </c>
      <c r="G61" s="10"/>
      <c r="H61" s="10" t="s">
        <v>239</v>
      </c>
    </row>
    <row r="62" spans="2:8" x14ac:dyDescent="0.25">
      <c r="B62" s="44"/>
      <c r="C62" s="10" t="s">
        <v>12</v>
      </c>
      <c r="D62" s="24" t="s">
        <v>238</v>
      </c>
      <c r="E62" s="22"/>
      <c r="F62" s="22">
        <v>1</v>
      </c>
      <c r="G62" s="10"/>
      <c r="H62" s="10" t="s">
        <v>239</v>
      </c>
    </row>
    <row r="63" spans="2:8" x14ac:dyDescent="0.25">
      <c r="B63" s="44"/>
      <c r="C63" s="10" t="s">
        <v>3</v>
      </c>
      <c r="D63" s="32" t="s">
        <v>9</v>
      </c>
      <c r="E63" s="22" t="s">
        <v>8</v>
      </c>
      <c r="F63" s="22">
        <v>2</v>
      </c>
      <c r="G63" s="10"/>
      <c r="H63" s="10"/>
    </row>
    <row r="64" spans="2:8" x14ac:dyDescent="0.25">
      <c r="B64" s="45" t="s">
        <v>180</v>
      </c>
      <c r="C64" s="10" t="s">
        <v>253</v>
      </c>
      <c r="D64" s="24" t="s">
        <v>10</v>
      </c>
      <c r="E64" s="22"/>
      <c r="F64" s="22">
        <v>1</v>
      </c>
      <c r="G64" s="12">
        <v>0.63611111111111118</v>
      </c>
      <c r="H64" s="10"/>
    </row>
    <row r="65" spans="2:8" x14ac:dyDescent="0.25">
      <c r="B65" s="46"/>
      <c r="C65" s="10" t="s">
        <v>252</v>
      </c>
      <c r="D65" s="24" t="s">
        <v>10</v>
      </c>
      <c r="E65" s="22"/>
      <c r="F65" s="22">
        <v>1</v>
      </c>
      <c r="G65" s="12">
        <v>0.71111111111111114</v>
      </c>
      <c r="H65" s="10"/>
    </row>
    <row r="66" spans="2:8" x14ac:dyDescent="0.25">
      <c r="B66" s="46"/>
      <c r="C66" s="10" t="s">
        <v>19</v>
      </c>
      <c r="D66" s="24" t="s">
        <v>10</v>
      </c>
      <c r="E66" s="22"/>
      <c r="F66" s="22">
        <v>1</v>
      </c>
      <c r="G66" s="12">
        <v>3.6805555555555557E-2</v>
      </c>
      <c r="H66" s="10"/>
    </row>
    <row r="67" spans="2:8" x14ac:dyDescent="0.25">
      <c r="B67" s="46"/>
      <c r="C67" s="10" t="s">
        <v>18</v>
      </c>
      <c r="D67" s="24" t="s">
        <v>10</v>
      </c>
      <c r="E67" s="22"/>
      <c r="F67" s="22">
        <v>1</v>
      </c>
      <c r="G67" s="12">
        <v>1.8749999999999999E-2</v>
      </c>
      <c r="H67" s="10"/>
    </row>
    <row r="68" spans="2:8" x14ac:dyDescent="0.25">
      <c r="B68" s="46"/>
      <c r="C68" s="10" t="s">
        <v>254</v>
      </c>
      <c r="D68" s="24" t="s">
        <v>10</v>
      </c>
      <c r="E68" s="22"/>
      <c r="F68" s="22">
        <v>1</v>
      </c>
      <c r="G68" s="12">
        <v>7.2222222222222229E-2</v>
      </c>
      <c r="H68" s="10"/>
    </row>
    <row r="69" spans="2:8" x14ac:dyDescent="0.25">
      <c r="B69" s="46"/>
      <c r="C69" s="10" t="s">
        <v>251</v>
      </c>
      <c r="D69" s="24" t="s">
        <v>10</v>
      </c>
      <c r="E69" s="22"/>
      <c r="F69" s="22">
        <v>2</v>
      </c>
      <c r="G69" s="12">
        <v>2.0833333333333332E-2</v>
      </c>
      <c r="H69" s="10"/>
    </row>
    <row r="70" spans="2:8" x14ac:dyDescent="0.25">
      <c r="B70" s="46"/>
      <c r="C70" s="10" t="s">
        <v>250</v>
      </c>
      <c r="D70" s="24" t="s">
        <v>10</v>
      </c>
      <c r="E70" s="22"/>
      <c r="F70" s="22">
        <v>1</v>
      </c>
      <c r="G70" s="12">
        <v>8.4027777777777771E-2</v>
      </c>
      <c r="H70" s="10"/>
    </row>
    <row r="71" spans="2:8" x14ac:dyDescent="0.25">
      <c r="B71" s="46"/>
      <c r="C71" s="10" t="s">
        <v>25</v>
      </c>
      <c r="D71" s="24" t="s">
        <v>10</v>
      </c>
      <c r="E71" s="22"/>
      <c r="F71" s="22">
        <v>1</v>
      </c>
      <c r="G71" s="12">
        <v>0.10277777777777779</v>
      </c>
      <c r="H71" s="10"/>
    </row>
    <row r="72" spans="2:8" x14ac:dyDescent="0.25">
      <c r="B72" s="46"/>
      <c r="C72" s="10" t="s">
        <v>177</v>
      </c>
      <c r="D72" s="24" t="s">
        <v>10</v>
      </c>
      <c r="E72" s="22"/>
      <c r="F72" s="22">
        <v>2</v>
      </c>
      <c r="G72" s="12">
        <v>3.4722222222222224E-2</v>
      </c>
      <c r="H72" s="10"/>
    </row>
    <row r="73" spans="2:8" x14ac:dyDescent="0.25">
      <c r="B73" s="46"/>
      <c r="C73" s="10" t="s">
        <v>240</v>
      </c>
      <c r="D73" s="24" t="s">
        <v>195</v>
      </c>
      <c r="E73" s="22"/>
      <c r="F73" s="22">
        <v>4</v>
      </c>
      <c r="G73" s="12"/>
      <c r="H73" s="10"/>
    </row>
    <row r="74" spans="2:8" x14ac:dyDescent="0.25">
      <c r="B74" s="46"/>
      <c r="C74" s="10" t="s">
        <v>242</v>
      </c>
      <c r="D74" s="24" t="s">
        <v>195</v>
      </c>
      <c r="E74" s="22"/>
      <c r="F74" s="22">
        <v>4</v>
      </c>
      <c r="G74" s="12"/>
      <c r="H74" s="10"/>
    </row>
    <row r="75" spans="2:8" x14ac:dyDescent="0.25">
      <c r="B75" s="46"/>
      <c r="C75" s="10" t="s">
        <v>241</v>
      </c>
      <c r="D75" s="24" t="s">
        <v>195</v>
      </c>
      <c r="E75" s="22"/>
      <c r="F75" s="22">
        <v>4</v>
      </c>
      <c r="G75" s="12"/>
      <c r="H75" s="10"/>
    </row>
    <row r="76" spans="2:8" x14ac:dyDescent="0.25">
      <c r="B76" s="46"/>
      <c r="C76" s="10" t="s">
        <v>243</v>
      </c>
      <c r="D76" s="24" t="s">
        <v>195</v>
      </c>
      <c r="E76" s="22"/>
      <c r="F76" s="22">
        <v>4</v>
      </c>
      <c r="G76" s="12"/>
      <c r="H76" s="10"/>
    </row>
    <row r="77" spans="2:8" x14ac:dyDescent="0.25">
      <c r="B77" s="46"/>
      <c r="C77" s="10" t="s">
        <v>38</v>
      </c>
      <c r="D77" s="32" t="s">
        <v>39</v>
      </c>
      <c r="E77" s="22"/>
      <c r="F77" s="22">
        <v>5.9</v>
      </c>
      <c r="G77" s="10"/>
      <c r="H77" s="10"/>
    </row>
    <row r="78" spans="2:8" x14ac:dyDescent="0.25">
      <c r="B78" s="46"/>
      <c r="C78" s="10" t="s">
        <v>33</v>
      </c>
      <c r="D78" s="24" t="s">
        <v>10</v>
      </c>
      <c r="E78" s="22"/>
      <c r="F78" s="22">
        <v>6</v>
      </c>
      <c r="G78" s="12">
        <v>7.9166666666666663E-2</v>
      </c>
      <c r="H78" s="10" t="s">
        <v>73</v>
      </c>
    </row>
    <row r="79" spans="2:8" x14ac:dyDescent="0.25">
      <c r="B79" s="46"/>
      <c r="C79" s="10" t="s">
        <v>171</v>
      </c>
      <c r="D79" s="24" t="s">
        <v>10</v>
      </c>
      <c r="E79" s="22"/>
      <c r="F79" s="22">
        <v>1</v>
      </c>
      <c r="G79" s="12"/>
      <c r="H79" s="10" t="s">
        <v>179</v>
      </c>
    </row>
    <row r="80" spans="2:8" x14ac:dyDescent="0.25">
      <c r="B80" s="46"/>
      <c r="C80" s="10" t="s">
        <v>51</v>
      </c>
      <c r="D80" s="32" t="s">
        <v>54</v>
      </c>
      <c r="E80" s="22" t="s">
        <v>53</v>
      </c>
      <c r="F80" s="22">
        <v>2</v>
      </c>
      <c r="G80" s="10"/>
      <c r="H80" s="10"/>
    </row>
    <row r="81" spans="2:8" x14ac:dyDescent="0.25">
      <c r="B81" s="46"/>
      <c r="C81" s="10" t="s">
        <v>52</v>
      </c>
      <c r="D81" s="32" t="s">
        <v>54</v>
      </c>
      <c r="E81" s="22" t="s">
        <v>55</v>
      </c>
      <c r="F81" s="22">
        <v>2</v>
      </c>
      <c r="G81" s="10"/>
      <c r="H81" s="10"/>
    </row>
    <row r="82" spans="2:8" x14ac:dyDescent="0.25">
      <c r="B82" s="46"/>
      <c r="C82" s="10" t="s">
        <v>59</v>
      </c>
      <c r="D82" s="24" t="s">
        <v>56</v>
      </c>
      <c r="E82" s="22"/>
      <c r="F82" s="22">
        <v>4.2</v>
      </c>
      <c r="G82" s="10"/>
      <c r="H82" s="10"/>
    </row>
    <row r="83" spans="2:8" x14ac:dyDescent="0.25">
      <c r="B83" s="46"/>
      <c r="C83" s="10" t="s">
        <v>14</v>
      </c>
      <c r="D83" s="32" t="s">
        <v>16</v>
      </c>
      <c r="E83" s="22" t="s">
        <v>15</v>
      </c>
      <c r="F83" s="22">
        <v>1</v>
      </c>
      <c r="G83" s="10"/>
      <c r="H83" s="10" t="s">
        <v>43</v>
      </c>
    </row>
    <row r="84" spans="2:8" x14ac:dyDescent="0.25">
      <c r="B84" s="46"/>
      <c r="C84" s="10" t="s">
        <v>244</v>
      </c>
      <c r="D84" s="24" t="s">
        <v>74</v>
      </c>
      <c r="E84" s="22" t="s">
        <v>32</v>
      </c>
      <c r="F84" s="22">
        <v>1.4</v>
      </c>
      <c r="G84" s="10"/>
      <c r="H84" s="10"/>
    </row>
    <row r="85" spans="2:8" x14ac:dyDescent="0.25">
      <c r="B85" s="46"/>
      <c r="C85" s="10" t="s">
        <v>245</v>
      </c>
      <c r="D85" s="24" t="s">
        <v>74</v>
      </c>
      <c r="E85" s="22" t="s">
        <v>32</v>
      </c>
      <c r="F85" s="22">
        <v>1.61</v>
      </c>
      <c r="G85" s="10"/>
      <c r="H85" s="10"/>
    </row>
    <row r="86" spans="2:8" x14ac:dyDescent="0.25">
      <c r="B86" s="46"/>
      <c r="C86" s="10" t="s">
        <v>231</v>
      </c>
      <c r="D86" s="24" t="s">
        <v>195</v>
      </c>
      <c r="E86" s="22"/>
      <c r="F86" s="22">
        <v>2</v>
      </c>
      <c r="G86" s="10"/>
      <c r="H86" s="10" t="s">
        <v>60</v>
      </c>
    </row>
    <row r="87" spans="2:8" x14ac:dyDescent="0.25">
      <c r="B87" s="47" t="s">
        <v>5</v>
      </c>
      <c r="C87" s="10" t="s">
        <v>20</v>
      </c>
      <c r="D87" s="24" t="s">
        <v>10</v>
      </c>
      <c r="E87" s="22"/>
      <c r="F87" s="22">
        <v>1</v>
      </c>
      <c r="G87" s="12">
        <v>0.35000000000000003</v>
      </c>
      <c r="H87" s="10"/>
    </row>
    <row r="88" spans="2:8" x14ac:dyDescent="0.25">
      <c r="B88" s="47"/>
      <c r="C88" s="10" t="s">
        <v>21</v>
      </c>
      <c r="D88" s="24" t="s">
        <v>10</v>
      </c>
      <c r="E88" s="22"/>
      <c r="F88" s="22">
        <v>1</v>
      </c>
      <c r="G88" s="12">
        <v>9.5833333333333326E-2</v>
      </c>
      <c r="H88" s="10"/>
    </row>
    <row r="89" spans="2:8" x14ac:dyDescent="0.25">
      <c r="B89" s="47"/>
      <c r="C89" s="10" t="s">
        <v>22</v>
      </c>
      <c r="D89" s="24" t="s">
        <v>10</v>
      </c>
      <c r="E89" s="22"/>
      <c r="F89" s="22">
        <v>1</v>
      </c>
      <c r="G89" s="12">
        <v>9.5833333333333326E-2</v>
      </c>
      <c r="H89" s="10"/>
    </row>
    <row r="90" spans="2:8" x14ac:dyDescent="0.25">
      <c r="B90" s="47"/>
      <c r="C90" s="10" t="s">
        <v>246</v>
      </c>
      <c r="D90" s="24" t="s">
        <v>195</v>
      </c>
      <c r="E90" s="22"/>
      <c r="F90" s="22">
        <v>2</v>
      </c>
      <c r="G90" s="12"/>
      <c r="H90" s="10"/>
    </row>
    <row r="91" spans="2:8" x14ac:dyDescent="0.25">
      <c r="B91" s="47"/>
      <c r="C91" s="10" t="s">
        <v>29</v>
      </c>
      <c r="D91" s="24" t="s">
        <v>10</v>
      </c>
      <c r="E91" s="22"/>
      <c r="F91" s="22">
        <v>1</v>
      </c>
      <c r="G91" s="12">
        <v>0.12847222222222224</v>
      </c>
      <c r="H91" s="10"/>
    </row>
    <row r="92" spans="2:8" x14ac:dyDescent="0.25">
      <c r="B92" s="47"/>
      <c r="C92" s="10" t="s">
        <v>247</v>
      </c>
      <c r="D92" s="24" t="s">
        <v>195</v>
      </c>
      <c r="E92" s="22"/>
      <c r="F92" s="22">
        <v>2</v>
      </c>
      <c r="G92" s="10"/>
      <c r="H92" s="10"/>
    </row>
    <row r="93" spans="2:8" x14ac:dyDescent="0.25">
      <c r="B93" s="47"/>
      <c r="C93" s="10" t="s">
        <v>248</v>
      </c>
      <c r="D93" s="24" t="s">
        <v>195</v>
      </c>
      <c r="E93" s="22"/>
      <c r="F93" s="22">
        <v>2</v>
      </c>
      <c r="G93" s="10"/>
      <c r="H93" s="10"/>
    </row>
    <row r="94" spans="2:8" x14ac:dyDescent="0.25">
      <c r="B94" s="47"/>
      <c r="C94" s="10" t="s">
        <v>249</v>
      </c>
      <c r="D94" s="24" t="s">
        <v>195</v>
      </c>
      <c r="E94" s="22"/>
      <c r="F94" s="22">
        <v>1</v>
      </c>
      <c r="G94" s="10"/>
      <c r="H94" s="10"/>
    </row>
    <row r="95" spans="2:8" x14ac:dyDescent="0.25">
      <c r="B95" s="47"/>
      <c r="C95" s="10" t="s">
        <v>226</v>
      </c>
      <c r="D95" s="24" t="s">
        <v>195</v>
      </c>
      <c r="E95" s="22"/>
      <c r="F95" s="22">
        <v>1</v>
      </c>
      <c r="G95" s="10"/>
      <c r="H95" s="10"/>
    </row>
    <row r="96" spans="2:8" x14ac:dyDescent="0.25">
      <c r="B96" s="47"/>
      <c r="C96" s="10" t="s">
        <v>30</v>
      </c>
      <c r="D96" s="24" t="s">
        <v>228</v>
      </c>
      <c r="E96" s="22"/>
      <c r="F96" s="22">
        <v>4</v>
      </c>
      <c r="G96" s="10"/>
      <c r="H96" s="10"/>
    </row>
    <row r="97" spans="2:8" x14ac:dyDescent="0.25">
      <c r="B97" s="47"/>
      <c r="C97" s="10" t="s">
        <v>221</v>
      </c>
      <c r="D97" s="24" t="s">
        <v>195</v>
      </c>
      <c r="E97" s="22"/>
      <c r="F97" s="22">
        <v>3</v>
      </c>
      <c r="G97" s="10"/>
      <c r="H97" s="10"/>
    </row>
    <row r="98" spans="2:8" x14ac:dyDescent="0.25">
      <c r="B98" s="10"/>
      <c r="C98" s="10"/>
      <c r="D98" s="24"/>
      <c r="E98" s="22"/>
      <c r="F98" s="22"/>
      <c r="G98" s="10"/>
      <c r="H98" s="10"/>
    </row>
    <row r="99" spans="2:8" x14ac:dyDescent="0.25">
      <c r="B99" s="11" t="s">
        <v>258</v>
      </c>
      <c r="C99" s="10" t="s">
        <v>37</v>
      </c>
      <c r="D99" s="23" t="s">
        <v>36</v>
      </c>
      <c r="E99" s="31" t="s">
        <v>255</v>
      </c>
      <c r="F99" s="22">
        <v>0.05</v>
      </c>
      <c r="G99" s="12"/>
      <c r="H99" s="10"/>
    </row>
  </sheetData>
  <mergeCells count="5">
    <mergeCell ref="B5:B17"/>
    <mergeCell ref="B18:B46"/>
    <mergeCell ref="B48:B63"/>
    <mergeCell ref="B64:B86"/>
    <mergeCell ref="B87:B97"/>
  </mergeCells>
  <conditionalFormatting sqref="C5:C24 C26:C50 C52:C78 C80:C99">
    <cfRule type="expression" dxfId="2" priority="6">
      <formula>K5&gt;0</formula>
    </cfRule>
  </conditionalFormatting>
  <conditionalFormatting sqref="C79">
    <cfRule type="expression" dxfId="1" priority="1">
      <formula>K79&gt;0</formula>
    </cfRule>
  </conditionalFormatting>
  <conditionalFormatting sqref="C25 C51">
    <cfRule type="expression" dxfId="0" priority="9">
      <formula>#REF!&gt;0</formula>
    </cfRule>
  </conditionalFormatting>
  <hyperlinks>
    <hyperlink ref="D63" r:id="rId1" xr:uid="{00000000-0004-0000-0200-000000000000}"/>
    <hyperlink ref="D83" r:id="rId2" xr:uid="{00000000-0004-0000-0200-000002000000}"/>
    <hyperlink ref="D99" r:id="rId3" xr:uid="{00000000-0004-0000-0200-000004000000}"/>
    <hyperlink ref="D77" r:id="rId4" xr:uid="{00000000-0004-0000-0200-000005000000}"/>
    <hyperlink ref="D42" r:id="rId5" xr:uid="{00000000-0004-0000-0200-000007000000}"/>
    <hyperlink ref="D80" r:id="rId6" xr:uid="{00000000-0004-0000-0200-000008000000}"/>
    <hyperlink ref="D81" r:id="rId7" xr:uid="{00000000-0004-0000-0200-000009000000}"/>
    <hyperlink ref="D12" r:id="rId8" xr:uid="{00000000-0004-0000-0200-00000A000000}"/>
    <hyperlink ref="D13" r:id="rId9" xr:uid="{00000000-0004-0000-0200-00000B000000}"/>
    <hyperlink ref="D26" r:id="rId10" xr:uid="{00000000-0004-0000-0200-00000C000000}"/>
    <hyperlink ref="D27" r:id="rId11" xr:uid="{00000000-0004-0000-0200-00000D000000}"/>
    <hyperlink ref="D17" r:id="rId12" xr:uid="{00000000-0004-0000-0200-00000E000000}"/>
  </hyperlinks>
  <pageMargins left="0.25" right="0.25" top="0.75" bottom="0.75" header="0.3" footer="0.3"/>
  <pageSetup paperSize="9" scale="57" fitToHeight="0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85"/>
  <sheetViews>
    <sheetView workbookViewId="0">
      <selection activeCell="F1" sqref="F1:F1048576"/>
    </sheetView>
  </sheetViews>
  <sheetFormatPr defaultColWidth="11.42578125" defaultRowHeight="15" x14ac:dyDescent="0.25"/>
  <cols>
    <col min="1" max="1" width="7.140625" customWidth="1"/>
    <col min="2" max="2" width="60.5703125" customWidth="1"/>
    <col min="3" max="3" width="30.7109375" customWidth="1"/>
    <col min="4" max="4" width="25.7109375" customWidth="1"/>
    <col min="6" max="6" width="15.28515625" customWidth="1"/>
    <col min="7" max="7" width="55.5703125" customWidth="1"/>
  </cols>
  <sheetData>
    <row r="1" spans="1:10" ht="26.25" x14ac:dyDescent="0.4">
      <c r="A1" s="1" t="s">
        <v>263</v>
      </c>
      <c r="E1" s="3" t="s">
        <v>17</v>
      </c>
      <c r="F1" s="6">
        <f>SUMPRODUCT(E6:E113,F6:F113)</f>
        <v>0</v>
      </c>
    </row>
    <row r="4" spans="1:10" x14ac:dyDescent="0.25">
      <c r="B4" s="11" t="s">
        <v>1</v>
      </c>
      <c r="C4" s="21" t="s">
        <v>6</v>
      </c>
      <c r="D4" s="21" t="s">
        <v>7</v>
      </c>
      <c r="E4" s="11" t="s">
        <v>4</v>
      </c>
      <c r="F4" s="11" t="s">
        <v>11</v>
      </c>
      <c r="G4" s="11" t="s">
        <v>2</v>
      </c>
    </row>
    <row r="5" spans="1:10" x14ac:dyDescent="0.25">
      <c r="A5" s="48" t="s">
        <v>256</v>
      </c>
      <c r="B5" s="18" t="s">
        <v>214</v>
      </c>
      <c r="C5" s="27"/>
      <c r="D5" s="27"/>
      <c r="E5" s="18">
        <v>1</v>
      </c>
      <c r="F5" s="11"/>
      <c r="G5" s="11"/>
    </row>
    <row r="6" spans="1:10" x14ac:dyDescent="0.25">
      <c r="A6" s="48"/>
      <c r="B6" s="10" t="s">
        <v>76</v>
      </c>
      <c r="C6" s="22" t="s">
        <v>75</v>
      </c>
      <c r="D6" s="22"/>
      <c r="E6" s="10">
        <v>1</v>
      </c>
      <c r="F6" s="10"/>
      <c r="G6" s="10"/>
      <c r="J6" s="2"/>
    </row>
    <row r="7" spans="1:10" x14ac:dyDescent="0.25">
      <c r="A7" s="48"/>
      <c r="B7" s="10" t="s">
        <v>77</v>
      </c>
      <c r="C7" s="22" t="s">
        <v>75</v>
      </c>
      <c r="D7" s="22"/>
      <c r="E7" s="10">
        <v>1</v>
      </c>
      <c r="F7" s="10"/>
      <c r="G7" s="10"/>
    </row>
    <row r="8" spans="1:10" x14ac:dyDescent="0.25">
      <c r="A8" s="48"/>
      <c r="B8" s="10" t="s">
        <v>78</v>
      </c>
      <c r="C8" s="22" t="s">
        <v>75</v>
      </c>
      <c r="D8" s="22"/>
      <c r="E8" s="10">
        <v>1</v>
      </c>
      <c r="F8" s="10"/>
      <c r="G8" s="10"/>
    </row>
    <row r="9" spans="1:10" x14ac:dyDescent="0.25">
      <c r="A9" s="48"/>
      <c r="B9" s="10" t="s">
        <v>79</v>
      </c>
      <c r="C9" s="22" t="s">
        <v>75</v>
      </c>
      <c r="D9" s="22"/>
      <c r="E9" s="10">
        <v>2</v>
      </c>
      <c r="F9" s="12"/>
      <c r="G9" s="10"/>
    </row>
    <row r="10" spans="1:10" x14ac:dyDescent="0.25">
      <c r="A10" s="48"/>
      <c r="B10" s="10" t="s">
        <v>80</v>
      </c>
      <c r="C10" s="22" t="s">
        <v>75</v>
      </c>
      <c r="D10" s="22"/>
      <c r="E10" s="10">
        <v>2</v>
      </c>
      <c r="F10" s="12"/>
      <c r="G10" s="10"/>
    </row>
    <row r="11" spans="1:10" x14ac:dyDescent="0.25">
      <c r="A11" s="48"/>
      <c r="B11" s="10" t="s">
        <v>81</v>
      </c>
      <c r="C11" s="22" t="s">
        <v>75</v>
      </c>
      <c r="D11" s="22"/>
      <c r="E11" s="10">
        <v>1</v>
      </c>
      <c r="F11" s="12"/>
      <c r="G11" s="10" t="s">
        <v>215</v>
      </c>
    </row>
    <row r="12" spans="1:10" x14ac:dyDescent="0.25">
      <c r="A12" s="48"/>
      <c r="B12" s="10" t="s">
        <v>82</v>
      </c>
      <c r="C12" s="22" t="s">
        <v>75</v>
      </c>
      <c r="D12" s="22"/>
      <c r="E12" s="10">
        <v>1</v>
      </c>
      <c r="F12" s="12"/>
      <c r="G12" s="10" t="s">
        <v>215</v>
      </c>
    </row>
    <row r="13" spans="1:10" x14ac:dyDescent="0.25">
      <c r="A13" s="48"/>
      <c r="B13" s="10" t="s">
        <v>83</v>
      </c>
      <c r="C13" s="22" t="s">
        <v>75</v>
      </c>
      <c r="D13" s="22"/>
      <c r="E13" s="10">
        <v>1</v>
      </c>
      <c r="F13" s="12"/>
      <c r="G13" s="10"/>
    </row>
    <row r="14" spans="1:10" x14ac:dyDescent="0.25">
      <c r="A14" s="48"/>
      <c r="B14" s="10" t="s">
        <v>84</v>
      </c>
      <c r="C14" s="22" t="s">
        <v>75</v>
      </c>
      <c r="D14" s="22"/>
      <c r="E14" s="10">
        <v>1</v>
      </c>
      <c r="F14" s="12"/>
      <c r="G14" s="10"/>
    </row>
    <row r="15" spans="1:10" x14ac:dyDescent="0.25">
      <c r="B15" s="10" t="s">
        <v>106</v>
      </c>
      <c r="C15" s="22" t="s">
        <v>74</v>
      </c>
      <c r="D15" s="22">
        <v>2023907</v>
      </c>
      <c r="E15" s="10">
        <v>1</v>
      </c>
      <c r="F15" s="12"/>
      <c r="G15" s="10"/>
    </row>
    <row r="16" spans="1:10" x14ac:dyDescent="0.25">
      <c r="B16" s="10" t="s">
        <v>111</v>
      </c>
      <c r="C16" s="22" t="s">
        <v>74</v>
      </c>
      <c r="D16" s="22">
        <v>8036713</v>
      </c>
      <c r="E16" s="10">
        <v>3</v>
      </c>
      <c r="F16" s="12"/>
      <c r="G16" s="10"/>
    </row>
    <row r="17" spans="2:7" x14ac:dyDescent="0.25">
      <c r="B17" s="10" t="s">
        <v>113</v>
      </c>
      <c r="C17" s="22" t="s">
        <v>74</v>
      </c>
      <c r="D17" s="22">
        <v>5076989</v>
      </c>
      <c r="E17" s="10">
        <v>1</v>
      </c>
      <c r="F17" s="12"/>
      <c r="G17" s="10"/>
    </row>
    <row r="18" spans="2:7" x14ac:dyDescent="0.25">
      <c r="B18" s="10" t="s">
        <v>112</v>
      </c>
      <c r="C18" s="22" t="s">
        <v>74</v>
      </c>
      <c r="D18" s="22">
        <v>5076945</v>
      </c>
      <c r="E18" s="10">
        <v>2</v>
      </c>
      <c r="F18" s="12"/>
      <c r="G18" s="10"/>
    </row>
    <row r="19" spans="2:7" x14ac:dyDescent="0.25">
      <c r="B19" s="10" t="s">
        <v>113</v>
      </c>
      <c r="C19" s="22" t="s">
        <v>74</v>
      </c>
      <c r="D19" s="22">
        <v>5076951</v>
      </c>
      <c r="E19" s="10">
        <v>0.5</v>
      </c>
      <c r="F19" s="12"/>
      <c r="G19" s="10"/>
    </row>
    <row r="20" spans="2:7" x14ac:dyDescent="0.25">
      <c r="B20" s="10" t="s">
        <v>114</v>
      </c>
      <c r="C20" s="22" t="s">
        <v>74</v>
      </c>
      <c r="D20" s="22">
        <v>7581682</v>
      </c>
      <c r="E20" s="10">
        <v>0.2</v>
      </c>
      <c r="F20" s="12"/>
      <c r="G20" s="10"/>
    </row>
    <row r="21" spans="2:7" x14ac:dyDescent="0.25">
      <c r="B21" s="10" t="s">
        <v>113</v>
      </c>
      <c r="C21" s="22" t="s">
        <v>74</v>
      </c>
      <c r="D21" s="22">
        <v>5076557</v>
      </c>
      <c r="E21" s="10">
        <v>0.4</v>
      </c>
      <c r="F21" s="12"/>
      <c r="G21" s="10"/>
    </row>
    <row r="22" spans="2:7" x14ac:dyDescent="0.25">
      <c r="B22" s="10" t="s">
        <v>115</v>
      </c>
      <c r="C22" s="22" t="s">
        <v>74</v>
      </c>
      <c r="D22" s="22">
        <v>7581698</v>
      </c>
      <c r="E22" s="10">
        <v>0.3</v>
      </c>
      <c r="F22" s="12"/>
      <c r="G22" s="10"/>
    </row>
    <row r="23" spans="2:7" x14ac:dyDescent="0.25">
      <c r="B23" s="10" t="s">
        <v>208</v>
      </c>
      <c r="C23" s="22" t="s">
        <v>195</v>
      </c>
      <c r="D23" s="22"/>
      <c r="E23" s="10">
        <v>5</v>
      </c>
      <c r="F23" s="12"/>
      <c r="G23" s="10"/>
    </row>
    <row r="24" spans="2:7" x14ac:dyDescent="0.25">
      <c r="B24" s="10" t="s">
        <v>209</v>
      </c>
      <c r="C24" s="22" t="s">
        <v>195</v>
      </c>
      <c r="D24" s="22"/>
      <c r="E24" s="10">
        <v>0.5</v>
      </c>
      <c r="F24" s="12"/>
      <c r="G24" s="10"/>
    </row>
    <row r="25" spans="2:7" x14ac:dyDescent="0.25">
      <c r="B25" s="10" t="s">
        <v>126</v>
      </c>
      <c r="C25" s="22" t="s">
        <v>74</v>
      </c>
      <c r="D25" s="22">
        <v>1812491</v>
      </c>
      <c r="E25" s="10">
        <v>1</v>
      </c>
      <c r="F25" s="10"/>
      <c r="G25" s="10"/>
    </row>
    <row r="26" spans="2:7" x14ac:dyDescent="0.25">
      <c r="B26" s="10" t="s">
        <v>125</v>
      </c>
      <c r="C26" s="22" t="s">
        <v>74</v>
      </c>
      <c r="D26" s="22">
        <v>428461</v>
      </c>
      <c r="E26" s="10">
        <v>1</v>
      </c>
      <c r="F26" s="10"/>
      <c r="G26" s="10"/>
    </row>
    <row r="27" spans="2:7" x14ac:dyDescent="0.25">
      <c r="B27" s="10" t="s">
        <v>122</v>
      </c>
      <c r="C27" s="22" t="s">
        <v>74</v>
      </c>
      <c r="D27" s="22">
        <v>4887110</v>
      </c>
      <c r="E27" s="10">
        <v>2</v>
      </c>
      <c r="F27" s="10"/>
      <c r="G27" s="10"/>
    </row>
    <row r="28" spans="2:7" x14ac:dyDescent="0.25">
      <c r="B28" s="10" t="s">
        <v>108</v>
      </c>
      <c r="C28" s="22" t="s">
        <v>74</v>
      </c>
      <c r="D28" s="22">
        <v>2121622</v>
      </c>
      <c r="E28" s="10">
        <v>1</v>
      </c>
      <c r="F28" s="10"/>
      <c r="G28" s="10"/>
    </row>
    <row r="29" spans="2:7" x14ac:dyDescent="0.25">
      <c r="B29" s="10" t="s">
        <v>124</v>
      </c>
      <c r="C29" s="22" t="s">
        <v>74</v>
      </c>
      <c r="D29" s="22">
        <v>7581705</v>
      </c>
      <c r="E29" s="10">
        <v>0.1</v>
      </c>
      <c r="F29" s="10"/>
      <c r="G29" s="10"/>
    </row>
    <row r="30" spans="2:7" x14ac:dyDescent="0.25">
      <c r="B30" s="10" t="s">
        <v>127</v>
      </c>
      <c r="C30" s="22" t="s">
        <v>74</v>
      </c>
      <c r="D30" s="22">
        <v>563479</v>
      </c>
      <c r="E30" s="10">
        <v>1</v>
      </c>
      <c r="F30" s="10"/>
      <c r="G30" s="10"/>
    </row>
    <row r="31" spans="2:7" x14ac:dyDescent="0.25">
      <c r="B31" s="10" t="s">
        <v>105</v>
      </c>
      <c r="C31" s="22" t="s">
        <v>74</v>
      </c>
      <c r="D31" s="22">
        <v>4317469</v>
      </c>
      <c r="E31" s="10">
        <v>2</v>
      </c>
      <c r="F31" s="10"/>
      <c r="G31" s="10"/>
    </row>
    <row r="32" spans="2:7" x14ac:dyDescent="0.25">
      <c r="B32" s="10" t="s">
        <v>107</v>
      </c>
      <c r="C32" s="22" t="s">
        <v>74</v>
      </c>
      <c r="D32" s="22">
        <v>467416</v>
      </c>
      <c r="E32" s="10">
        <v>1</v>
      </c>
      <c r="F32" s="10"/>
      <c r="G32" s="10"/>
    </row>
    <row r="33" spans="2:7" x14ac:dyDescent="0.25">
      <c r="B33" s="10" t="s">
        <v>109</v>
      </c>
      <c r="C33" s="22" t="s">
        <v>74</v>
      </c>
      <c r="D33" s="22">
        <v>185609</v>
      </c>
      <c r="E33" s="10">
        <v>1</v>
      </c>
      <c r="F33" s="10"/>
      <c r="G33" s="10"/>
    </row>
    <row r="34" spans="2:7" x14ac:dyDescent="0.25">
      <c r="B34" s="10" t="s">
        <v>110</v>
      </c>
      <c r="C34" s="22" t="s">
        <v>74</v>
      </c>
      <c r="D34" s="22">
        <v>6266616</v>
      </c>
      <c r="E34" s="10">
        <v>1</v>
      </c>
      <c r="F34" s="10"/>
      <c r="G34" s="10"/>
    </row>
    <row r="35" spans="2:7" x14ac:dyDescent="0.25">
      <c r="B35" s="10" t="s">
        <v>116</v>
      </c>
      <c r="C35" s="22" t="s">
        <v>74</v>
      </c>
      <c r="D35" s="22">
        <v>5076614</v>
      </c>
      <c r="E35" s="10">
        <v>0.5</v>
      </c>
      <c r="F35" s="10"/>
      <c r="G35" s="10"/>
    </row>
    <row r="36" spans="2:7" x14ac:dyDescent="0.25">
      <c r="B36" s="10" t="s">
        <v>123</v>
      </c>
      <c r="C36" s="22" t="s">
        <v>74</v>
      </c>
      <c r="D36" s="22">
        <v>5076591</v>
      </c>
      <c r="E36" s="10">
        <v>1</v>
      </c>
      <c r="F36" s="10"/>
      <c r="G36" s="10"/>
    </row>
    <row r="37" spans="2:7" x14ac:dyDescent="0.25">
      <c r="B37" s="10" t="s">
        <v>117</v>
      </c>
      <c r="C37" s="22" t="s">
        <v>74</v>
      </c>
      <c r="D37" s="22">
        <v>7960460</v>
      </c>
      <c r="E37" s="10">
        <v>3</v>
      </c>
      <c r="F37" s="10"/>
      <c r="G37" s="10"/>
    </row>
    <row r="38" spans="2:7" x14ac:dyDescent="0.25">
      <c r="B38" s="17" t="s">
        <v>118</v>
      </c>
      <c r="C38" s="22" t="s">
        <v>74</v>
      </c>
      <c r="D38" s="22">
        <v>1243428</v>
      </c>
      <c r="E38" s="10">
        <v>1</v>
      </c>
      <c r="F38" s="10"/>
      <c r="G38" s="10"/>
    </row>
    <row r="39" spans="2:7" x14ac:dyDescent="0.25">
      <c r="B39" s="17" t="s">
        <v>128</v>
      </c>
      <c r="C39" s="22" t="s">
        <v>74</v>
      </c>
      <c r="D39" s="22">
        <v>8793741</v>
      </c>
      <c r="E39" s="10">
        <v>0.25</v>
      </c>
      <c r="F39" s="10"/>
      <c r="G39" s="10"/>
    </row>
    <row r="40" spans="2:7" x14ac:dyDescent="0.25">
      <c r="B40" s="13" t="s">
        <v>104</v>
      </c>
      <c r="C40" s="22" t="s">
        <v>74</v>
      </c>
      <c r="D40" s="22">
        <v>7187353</v>
      </c>
      <c r="E40" s="10">
        <v>200</v>
      </c>
      <c r="F40" s="10"/>
      <c r="G40" s="10"/>
    </row>
    <row r="41" spans="2:7" x14ac:dyDescent="0.25">
      <c r="B41" s="17" t="s">
        <v>129</v>
      </c>
      <c r="C41" s="22" t="s">
        <v>74</v>
      </c>
      <c r="D41" s="22">
        <v>2901258</v>
      </c>
      <c r="E41" s="10">
        <v>0.2</v>
      </c>
      <c r="F41" s="10"/>
      <c r="G41" s="10"/>
    </row>
    <row r="42" spans="2:7" x14ac:dyDescent="0.25">
      <c r="B42" s="17" t="s">
        <v>130</v>
      </c>
      <c r="C42" s="22" t="s">
        <v>74</v>
      </c>
      <c r="D42" s="22">
        <v>6490055</v>
      </c>
      <c r="E42" s="10">
        <v>2</v>
      </c>
      <c r="F42" s="10"/>
      <c r="G42" s="10"/>
    </row>
    <row r="43" spans="2:7" x14ac:dyDescent="0.25">
      <c r="B43" s="10" t="s">
        <v>119</v>
      </c>
      <c r="C43" s="22" t="s">
        <v>56</v>
      </c>
      <c r="D43" s="22">
        <v>1842164</v>
      </c>
      <c r="E43" s="10">
        <v>1</v>
      </c>
      <c r="F43" s="10"/>
      <c r="G43" s="10"/>
    </row>
    <row r="44" spans="2:7" x14ac:dyDescent="0.25">
      <c r="B44" s="10" t="s">
        <v>120</v>
      </c>
      <c r="C44" s="22" t="s">
        <v>56</v>
      </c>
      <c r="D44" s="22">
        <v>183033</v>
      </c>
      <c r="E44" s="10">
        <v>1</v>
      </c>
      <c r="F44" s="10"/>
      <c r="G44" s="10"/>
    </row>
    <row r="45" spans="2:7" x14ac:dyDescent="0.25">
      <c r="B45" s="10" t="s">
        <v>121</v>
      </c>
      <c r="C45" s="22" t="s">
        <v>56</v>
      </c>
      <c r="D45" s="22">
        <v>323773</v>
      </c>
      <c r="E45" s="10">
        <v>10</v>
      </c>
      <c r="F45" s="10"/>
      <c r="G45" s="10"/>
    </row>
    <row r="46" spans="2:7" x14ac:dyDescent="0.25">
      <c r="B46" s="13" t="s">
        <v>211</v>
      </c>
      <c r="C46" s="22" t="s">
        <v>56</v>
      </c>
      <c r="D46" s="22">
        <v>601245</v>
      </c>
      <c r="E46" s="10">
        <v>8</v>
      </c>
      <c r="F46" s="10"/>
      <c r="G46" s="10"/>
    </row>
    <row r="47" spans="2:7" x14ac:dyDescent="0.25">
      <c r="B47" s="13" t="s">
        <v>210</v>
      </c>
      <c r="C47" s="22" t="s">
        <v>56</v>
      </c>
      <c r="D47" s="22">
        <v>601171</v>
      </c>
      <c r="E47" s="10">
        <v>8</v>
      </c>
      <c r="F47" s="10"/>
      <c r="G47" s="10"/>
    </row>
    <row r="48" spans="2:7" x14ac:dyDescent="0.25">
      <c r="B48" s="13" t="s">
        <v>212</v>
      </c>
      <c r="C48" s="22" t="s">
        <v>56</v>
      </c>
      <c r="D48" s="22">
        <v>532358</v>
      </c>
      <c r="E48" s="10">
        <v>2</v>
      </c>
      <c r="F48" s="12"/>
      <c r="G48" s="10"/>
    </row>
    <row r="49" spans="2:7" x14ac:dyDescent="0.25">
      <c r="B49" s="13" t="s">
        <v>213</v>
      </c>
      <c r="C49" s="22" t="s">
        <v>56</v>
      </c>
      <c r="D49" s="22">
        <v>530829</v>
      </c>
      <c r="E49" s="10">
        <v>2</v>
      </c>
      <c r="F49" s="12"/>
      <c r="G49" s="10"/>
    </row>
    <row r="50" spans="2:7" x14ac:dyDescent="0.25">
      <c r="F50" s="5"/>
    </row>
    <row r="51" spans="2:7" x14ac:dyDescent="0.25">
      <c r="F51" s="5"/>
    </row>
    <row r="52" spans="2:7" x14ac:dyDescent="0.25">
      <c r="F52" s="5"/>
    </row>
    <row r="53" spans="2:7" x14ac:dyDescent="0.25">
      <c r="F53" s="5"/>
    </row>
    <row r="54" spans="2:7" x14ac:dyDescent="0.25">
      <c r="F54" s="5"/>
    </row>
    <row r="55" spans="2:7" x14ac:dyDescent="0.25">
      <c r="F55" s="5"/>
    </row>
    <row r="56" spans="2:7" x14ac:dyDescent="0.25">
      <c r="F56" s="5"/>
    </row>
    <row r="57" spans="2:7" x14ac:dyDescent="0.25">
      <c r="F57" s="5"/>
    </row>
    <row r="58" spans="2:7" x14ac:dyDescent="0.25">
      <c r="F58" s="5"/>
    </row>
    <row r="59" spans="2:7" x14ac:dyDescent="0.25">
      <c r="F59" s="5"/>
    </row>
    <row r="60" spans="2:7" x14ac:dyDescent="0.25">
      <c r="F60" s="5"/>
    </row>
    <row r="61" spans="2:7" x14ac:dyDescent="0.25">
      <c r="F61" s="5"/>
    </row>
    <row r="62" spans="2:7" x14ac:dyDescent="0.25">
      <c r="F62" s="5"/>
    </row>
    <row r="63" spans="2:7" x14ac:dyDescent="0.25">
      <c r="F63" s="5"/>
    </row>
    <row r="64" spans="2:7" x14ac:dyDescent="0.25">
      <c r="F64" s="5"/>
    </row>
    <row r="65" spans="3:6" x14ac:dyDescent="0.25">
      <c r="F65" s="5"/>
    </row>
    <row r="66" spans="3:6" x14ac:dyDescent="0.25">
      <c r="F66" s="5"/>
    </row>
    <row r="67" spans="3:6" x14ac:dyDescent="0.25">
      <c r="F67" s="5"/>
    </row>
    <row r="68" spans="3:6" x14ac:dyDescent="0.25">
      <c r="F68" s="5"/>
    </row>
    <row r="69" spans="3:6" x14ac:dyDescent="0.25">
      <c r="C69" s="4"/>
    </row>
    <row r="70" spans="3:6" x14ac:dyDescent="0.25">
      <c r="F70" s="5"/>
    </row>
    <row r="73" spans="3:6" x14ac:dyDescent="0.25">
      <c r="C73" s="4"/>
    </row>
    <row r="74" spans="3:6" x14ac:dyDescent="0.25">
      <c r="C74" s="4"/>
    </row>
    <row r="75" spans="3:6" x14ac:dyDescent="0.25">
      <c r="C75" s="4"/>
    </row>
    <row r="80" spans="3:6" x14ac:dyDescent="0.25">
      <c r="F80" s="5"/>
    </row>
    <row r="81" spans="3:6" x14ac:dyDescent="0.25">
      <c r="F81" s="5"/>
    </row>
    <row r="82" spans="3:6" x14ac:dyDescent="0.25">
      <c r="F82" s="5"/>
    </row>
    <row r="83" spans="3:6" x14ac:dyDescent="0.25">
      <c r="C83" s="4"/>
      <c r="F83" s="5"/>
    </row>
    <row r="84" spans="3:6" x14ac:dyDescent="0.25">
      <c r="C84" s="4"/>
      <c r="F84" s="5"/>
    </row>
    <row r="85" spans="3:6" x14ac:dyDescent="0.25">
      <c r="F85" s="5"/>
    </row>
  </sheetData>
  <mergeCells count="1">
    <mergeCell ref="A5:A14"/>
  </mergeCells>
  <pageMargins left="0.25" right="0.25" top="0.75" bottom="0.75" header="0.3" footer="0.3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63"/>
  <sheetViews>
    <sheetView workbookViewId="0">
      <selection activeCell="E1" sqref="E1:E1048576"/>
    </sheetView>
  </sheetViews>
  <sheetFormatPr defaultColWidth="11.42578125" defaultRowHeight="15" x14ac:dyDescent="0.25"/>
  <cols>
    <col min="2" max="2" width="50.28515625" customWidth="1"/>
    <col min="3" max="3" width="14.85546875" customWidth="1"/>
    <col min="4" max="4" width="11.7109375" customWidth="1"/>
    <col min="5" max="5" width="15.28515625" customWidth="1"/>
    <col min="6" max="6" width="50" customWidth="1"/>
    <col min="8" max="8" width="16.85546875" customWidth="1"/>
    <col min="16" max="16" width="15.28515625" customWidth="1"/>
  </cols>
  <sheetData>
    <row r="1" spans="1:10" ht="26.25" x14ac:dyDescent="0.4">
      <c r="A1" s="1" t="s">
        <v>264</v>
      </c>
      <c r="D1" s="3" t="s">
        <v>17</v>
      </c>
      <c r="E1" s="6">
        <f>SUMPRODUCT(D5:D91,E5:E91)</f>
        <v>0</v>
      </c>
    </row>
    <row r="4" spans="1:10" x14ac:dyDescent="0.25">
      <c r="B4" s="11" t="s">
        <v>1</v>
      </c>
      <c r="C4" s="21" t="s">
        <v>206</v>
      </c>
      <c r="D4" s="21" t="s">
        <v>4</v>
      </c>
      <c r="E4" s="11" t="s">
        <v>11</v>
      </c>
      <c r="F4" s="11" t="s">
        <v>2</v>
      </c>
      <c r="G4" s="10"/>
      <c r="H4" s="10"/>
      <c r="I4" s="10"/>
      <c r="J4" s="10"/>
    </row>
    <row r="5" spans="1:10" x14ac:dyDescent="0.25">
      <c r="B5" s="10"/>
      <c r="C5" s="22"/>
      <c r="D5" s="22"/>
      <c r="E5" s="10"/>
      <c r="F5" s="10"/>
      <c r="G5" s="10"/>
      <c r="H5" s="10"/>
      <c r="I5" s="10"/>
      <c r="J5" s="10"/>
    </row>
    <row r="6" spans="1:10" x14ac:dyDescent="0.25">
      <c r="B6" s="15" t="s">
        <v>91</v>
      </c>
      <c r="C6" s="22" t="s">
        <v>100</v>
      </c>
      <c r="D6" s="26">
        <v>1</v>
      </c>
      <c r="E6" s="10"/>
      <c r="F6" s="10"/>
      <c r="G6" s="10"/>
      <c r="H6" s="10"/>
      <c r="I6" s="10"/>
      <c r="J6" s="10"/>
    </row>
    <row r="7" spans="1:10" x14ac:dyDescent="0.25">
      <c r="B7" s="15" t="s">
        <v>99</v>
      </c>
      <c r="C7" s="22" t="s">
        <v>100</v>
      </c>
      <c r="D7" s="26">
        <v>1</v>
      </c>
      <c r="E7" s="10"/>
      <c r="F7" s="10"/>
      <c r="G7" s="10"/>
      <c r="H7" s="10"/>
      <c r="I7" s="10"/>
      <c r="J7" s="10"/>
    </row>
    <row r="8" spans="1:10" x14ac:dyDescent="0.25">
      <c r="B8" s="15" t="s">
        <v>92</v>
      </c>
      <c r="C8" s="22" t="s">
        <v>100</v>
      </c>
      <c r="D8" s="26">
        <v>2</v>
      </c>
      <c r="E8" s="10"/>
      <c r="F8" s="10"/>
      <c r="G8" s="10"/>
      <c r="H8" s="10"/>
      <c r="I8" s="10"/>
      <c r="J8" s="10"/>
    </row>
    <row r="9" spans="1:10" x14ac:dyDescent="0.25">
      <c r="B9" s="16" t="s">
        <v>89</v>
      </c>
      <c r="C9" s="22" t="s">
        <v>100</v>
      </c>
      <c r="D9" s="26">
        <v>28</v>
      </c>
      <c r="E9" s="12"/>
      <c r="F9" s="10"/>
      <c r="G9" s="10"/>
      <c r="H9" s="10"/>
      <c r="I9" s="10"/>
      <c r="J9" s="10"/>
    </row>
    <row r="10" spans="1:10" x14ac:dyDescent="0.25">
      <c r="B10" s="16" t="s">
        <v>87</v>
      </c>
      <c r="C10" s="22" t="s">
        <v>100</v>
      </c>
      <c r="D10" s="26">
        <v>1</v>
      </c>
      <c r="E10" s="12"/>
      <c r="F10" s="10"/>
      <c r="G10" s="10"/>
      <c r="H10" s="10"/>
      <c r="I10" s="10"/>
      <c r="J10" s="10"/>
    </row>
    <row r="11" spans="1:10" x14ac:dyDescent="0.25">
      <c r="B11" s="16" t="s">
        <v>157</v>
      </c>
      <c r="C11" s="22" t="s">
        <v>100</v>
      </c>
      <c r="D11" s="26">
        <v>1</v>
      </c>
      <c r="E11" s="12"/>
      <c r="F11" s="10"/>
      <c r="G11" s="10"/>
      <c r="H11" s="10"/>
      <c r="I11" s="10"/>
      <c r="J11" s="10"/>
    </row>
    <row r="12" spans="1:10" x14ac:dyDescent="0.25">
      <c r="B12" s="15" t="s">
        <v>93</v>
      </c>
      <c r="C12" s="22" t="s">
        <v>100</v>
      </c>
      <c r="D12" s="26">
        <v>2</v>
      </c>
      <c r="E12" s="12"/>
      <c r="F12" s="14"/>
      <c r="G12" s="10"/>
      <c r="H12" s="10"/>
      <c r="I12" s="10"/>
      <c r="J12" s="10"/>
    </row>
    <row r="13" spans="1:10" x14ac:dyDescent="0.25">
      <c r="B13" s="15" t="s">
        <v>90</v>
      </c>
      <c r="C13" s="22" t="s">
        <v>100</v>
      </c>
      <c r="D13" s="26">
        <v>10</v>
      </c>
      <c r="E13" s="12"/>
      <c r="F13" s="10"/>
      <c r="G13" s="10"/>
      <c r="H13" s="10"/>
      <c r="I13" s="10"/>
      <c r="J13" s="10"/>
    </row>
    <row r="14" spans="1:10" x14ac:dyDescent="0.25">
      <c r="B14" s="16" t="s">
        <v>158</v>
      </c>
      <c r="C14" s="22" t="s">
        <v>100</v>
      </c>
      <c r="D14" s="26">
        <v>10</v>
      </c>
      <c r="E14" s="12"/>
      <c r="F14" s="10"/>
      <c r="G14" s="10"/>
      <c r="H14" s="10"/>
      <c r="I14" s="10"/>
      <c r="J14" s="10"/>
    </row>
    <row r="15" spans="1:10" x14ac:dyDescent="0.25">
      <c r="B15" s="16" t="s">
        <v>159</v>
      </c>
      <c r="C15" s="22" t="s">
        <v>100</v>
      </c>
      <c r="D15" s="26">
        <v>8</v>
      </c>
      <c r="E15" s="12"/>
      <c r="F15" s="10"/>
      <c r="G15" s="10"/>
      <c r="H15" s="10"/>
      <c r="I15" s="10"/>
      <c r="J15" s="10"/>
    </row>
    <row r="16" spans="1:10" x14ac:dyDescent="0.25">
      <c r="B16" s="16" t="s">
        <v>160</v>
      </c>
      <c r="C16" s="22" t="s">
        <v>100</v>
      </c>
      <c r="D16" s="26">
        <v>1</v>
      </c>
      <c r="E16" s="12"/>
      <c r="F16" s="10"/>
      <c r="G16" s="10"/>
      <c r="H16" s="10"/>
      <c r="I16" s="10"/>
      <c r="J16" s="10"/>
    </row>
    <row r="17" spans="2:10" x14ac:dyDescent="0.25">
      <c r="B17" s="15" t="s">
        <v>102</v>
      </c>
      <c r="C17" s="22" t="s">
        <v>100</v>
      </c>
      <c r="D17" s="26">
        <v>9</v>
      </c>
      <c r="E17" s="12"/>
      <c r="F17" s="10"/>
      <c r="G17" s="10"/>
      <c r="H17" s="10"/>
      <c r="I17" s="10"/>
      <c r="J17" s="10"/>
    </row>
    <row r="18" spans="2:10" x14ac:dyDescent="0.25">
      <c r="B18" s="16" t="s">
        <v>161</v>
      </c>
      <c r="C18" s="22" t="s">
        <v>100</v>
      </c>
      <c r="D18" s="26">
        <v>12</v>
      </c>
      <c r="E18" s="12"/>
      <c r="F18" s="10"/>
      <c r="G18" s="10"/>
      <c r="H18" s="10"/>
      <c r="I18" s="10"/>
      <c r="J18" s="10"/>
    </row>
    <row r="19" spans="2:10" x14ac:dyDescent="0.25">
      <c r="B19" s="16" t="s">
        <v>162</v>
      </c>
      <c r="C19" s="22" t="s">
        <v>100</v>
      </c>
      <c r="D19" s="26">
        <v>8</v>
      </c>
      <c r="E19" s="10"/>
      <c r="F19" s="10"/>
      <c r="G19" s="10"/>
      <c r="H19" s="10"/>
      <c r="I19" s="10"/>
      <c r="J19" s="10"/>
    </row>
    <row r="20" spans="2:10" x14ac:dyDescent="0.25">
      <c r="B20" s="16" t="s">
        <v>163</v>
      </c>
      <c r="C20" s="22" t="s">
        <v>100</v>
      </c>
      <c r="D20" s="26">
        <v>8</v>
      </c>
      <c r="E20" s="10"/>
      <c r="F20" s="10"/>
      <c r="G20" s="10"/>
      <c r="H20" s="10"/>
      <c r="I20" s="10"/>
      <c r="J20" s="10"/>
    </row>
    <row r="21" spans="2:10" x14ac:dyDescent="0.25">
      <c r="B21" s="15" t="s">
        <v>88</v>
      </c>
      <c r="C21" s="22" t="s">
        <v>100</v>
      </c>
      <c r="D21" s="26">
        <v>8</v>
      </c>
      <c r="E21" s="10"/>
      <c r="F21" s="10"/>
      <c r="G21" s="10"/>
      <c r="H21" s="10"/>
      <c r="I21" s="10"/>
      <c r="J21" s="10"/>
    </row>
    <row r="22" spans="2:10" x14ac:dyDescent="0.25">
      <c r="B22" s="16" t="s">
        <v>95</v>
      </c>
      <c r="C22" s="22" t="s">
        <v>100</v>
      </c>
      <c r="D22" s="26">
        <v>2</v>
      </c>
      <c r="E22" s="10"/>
      <c r="F22" s="10"/>
      <c r="G22" s="10"/>
      <c r="H22" s="10"/>
      <c r="I22" s="10"/>
      <c r="J22" s="10"/>
    </row>
    <row r="23" spans="2:10" x14ac:dyDescent="0.25">
      <c r="B23" s="16" t="s">
        <v>96</v>
      </c>
      <c r="C23" s="22" t="s">
        <v>100</v>
      </c>
      <c r="D23" s="26">
        <v>6</v>
      </c>
      <c r="E23" s="10"/>
      <c r="F23" s="10"/>
      <c r="G23" s="10"/>
      <c r="H23" s="10"/>
      <c r="I23" s="10"/>
      <c r="J23" s="10"/>
    </row>
    <row r="24" spans="2:10" x14ac:dyDescent="0.25">
      <c r="B24" s="15" t="s">
        <v>97</v>
      </c>
      <c r="C24" s="22" t="s">
        <v>100</v>
      </c>
      <c r="D24" s="26">
        <v>8</v>
      </c>
      <c r="E24" s="10"/>
      <c r="F24" s="10"/>
      <c r="G24" s="10"/>
      <c r="H24" s="10"/>
      <c r="I24" s="10"/>
      <c r="J24" s="10"/>
    </row>
    <row r="25" spans="2:10" x14ac:dyDescent="0.25">
      <c r="B25" s="16" t="s">
        <v>136</v>
      </c>
      <c r="C25" s="22" t="s">
        <v>100</v>
      </c>
      <c r="D25" s="26">
        <v>10</v>
      </c>
      <c r="E25" s="10"/>
      <c r="F25" s="10" t="s">
        <v>205</v>
      </c>
      <c r="G25" s="10"/>
      <c r="H25" s="10"/>
      <c r="I25" s="10"/>
      <c r="J25" s="10"/>
    </row>
    <row r="26" spans="2:10" x14ac:dyDescent="0.25">
      <c r="B26" s="15" t="s">
        <v>94</v>
      </c>
      <c r="C26" s="22" t="s">
        <v>100</v>
      </c>
      <c r="D26" s="26">
        <v>2</v>
      </c>
      <c r="E26" s="10"/>
      <c r="F26" s="10"/>
      <c r="G26" s="10"/>
      <c r="H26" s="10"/>
      <c r="I26" s="10"/>
      <c r="J26" s="10"/>
    </row>
    <row r="27" spans="2:10" x14ac:dyDescent="0.25">
      <c r="B27" s="13" t="s">
        <v>98</v>
      </c>
      <c r="C27" s="22" t="s">
        <v>100</v>
      </c>
      <c r="D27" s="26">
        <v>2</v>
      </c>
      <c r="E27" s="10"/>
      <c r="F27" s="10"/>
      <c r="G27" s="10"/>
      <c r="H27" s="10"/>
      <c r="I27" s="10"/>
      <c r="J27" s="10"/>
    </row>
    <row r="28" spans="2:10" x14ac:dyDescent="0.25">
      <c r="B28" s="13" t="s">
        <v>101</v>
      </c>
      <c r="C28" s="22" t="s">
        <v>100</v>
      </c>
      <c r="D28" s="26">
        <v>2</v>
      </c>
      <c r="E28" s="12"/>
      <c r="F28" s="10"/>
      <c r="G28" s="10"/>
      <c r="H28" s="10"/>
      <c r="I28" s="10"/>
      <c r="J28" s="10"/>
    </row>
    <row r="29" spans="2:10" x14ac:dyDescent="0.25">
      <c r="E29" s="5"/>
    </row>
    <row r="30" spans="2:10" x14ac:dyDescent="0.25">
      <c r="E30" s="5"/>
    </row>
    <row r="31" spans="2:10" x14ac:dyDescent="0.25">
      <c r="E31" s="5"/>
    </row>
    <row r="32" spans="2:10" x14ac:dyDescent="0.25">
      <c r="E32" s="5"/>
    </row>
    <row r="33" spans="5:5" x14ac:dyDescent="0.25">
      <c r="E33" s="5"/>
    </row>
    <row r="34" spans="5:5" x14ac:dyDescent="0.25">
      <c r="E34" s="5"/>
    </row>
    <row r="35" spans="5:5" x14ac:dyDescent="0.25">
      <c r="E35" s="5"/>
    </row>
    <row r="36" spans="5:5" x14ac:dyDescent="0.25">
      <c r="E36" s="5"/>
    </row>
    <row r="37" spans="5:5" x14ac:dyDescent="0.25">
      <c r="E37" s="5"/>
    </row>
    <row r="38" spans="5:5" x14ac:dyDescent="0.25">
      <c r="E38" s="5"/>
    </row>
    <row r="39" spans="5:5" x14ac:dyDescent="0.25">
      <c r="E39" s="5"/>
    </row>
    <row r="40" spans="5:5" x14ac:dyDescent="0.25">
      <c r="E40" s="5"/>
    </row>
    <row r="41" spans="5:5" x14ac:dyDescent="0.25">
      <c r="E41" s="5"/>
    </row>
    <row r="58" spans="3:5" x14ac:dyDescent="0.25">
      <c r="E58" s="5"/>
    </row>
    <row r="59" spans="3:5" x14ac:dyDescent="0.25">
      <c r="E59" s="5"/>
    </row>
    <row r="60" spans="3:5" x14ac:dyDescent="0.25">
      <c r="E60" s="5"/>
    </row>
    <row r="61" spans="3:5" x14ac:dyDescent="0.25">
      <c r="C61" s="4"/>
      <c r="E61" s="5"/>
    </row>
    <row r="62" spans="3:5" x14ac:dyDescent="0.25">
      <c r="C62" s="4"/>
      <c r="E62" s="5"/>
    </row>
    <row r="63" spans="3:5" x14ac:dyDescent="0.25">
      <c r="E63" s="5"/>
    </row>
  </sheetData>
  <pageMargins left="0.25" right="0.25" top="0.75" bottom="0.75" header="0.3" footer="0.3"/>
  <pageSetup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Overview</vt:lpstr>
      <vt:lpstr>Base</vt:lpstr>
      <vt:lpstr>Arm</vt:lpstr>
      <vt:lpstr>Electronics</vt:lpstr>
      <vt:lpstr>Pneumatics</vt:lpstr>
      <vt:lpstr>Arm!Print_Area</vt:lpstr>
      <vt:lpstr>Electronics!Print_Area</vt:lpstr>
      <vt:lpstr>Pneumatics!Print_Area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2024-04-09T15:59:23Z</dcterms:created>
  <dcterms:modified xsi:type="dcterms:W3CDTF">2024-04-09T15:59:45Z</dcterms:modified>
</cp:coreProperties>
</file>