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mc:AlternateContent xmlns:mc="http://schemas.openxmlformats.org/markup-compatibility/2006">
    <mc:Choice Requires="x15">
      <x15ac:absPath xmlns:x15ac="http://schemas.microsoft.com/office/spreadsheetml/2010/11/ac" url="C:\_frg\_proj\190210-hsy-api-endpoint\docs\"/>
    </mc:Choice>
  </mc:AlternateContent>
  <xr:revisionPtr revIDLastSave="0" documentId="13_ncr:1_{2C451772-654D-4BC2-A8AA-123A4A70C4BD}" xr6:coauthVersionLast="45" xr6:coauthVersionMax="45" xr10:uidLastSave="{00000000-0000-0000-0000-000000000000}"/>
  <bookViews>
    <workbookView xWindow="-110" yWindow="-110" windowWidth="38620" windowHeight="21360" tabRatio="747" activeTab="1" xr2:uid="{03B1AEF3-CABE-49A2-8C82-B88E1E35F4FD}"/>
  </bookViews>
  <sheets>
    <sheet name="INDEX" sheetId="28" r:id="rId1"/>
    <sheet name="JSON" sheetId="9" r:id="rId2"/>
    <sheet name="Kehua" sheetId="1" r:id="rId3"/>
    <sheet name="Poweroad" sheetId="11" r:id="rId4"/>
    <sheet name="Parameters" sheetId="2" r:id="rId5"/>
    <sheet name="Entity Model" sheetId="15" r:id="rId6"/>
    <sheet name="CVL" sheetId="3" r:id="rId7"/>
    <sheet name="PV Calc" sheetId="18" r:id="rId8"/>
    <sheet name="Data Graph" sheetId="17" r:id="rId9"/>
    <sheet name="Entity Data" sheetId="8" r:id="rId10"/>
    <sheet name="GRAPH" sheetId="10" r:id="rId11"/>
    <sheet name="Period DATA" sheetId="24" r:id="rId12"/>
    <sheet name="Period" sheetId="16" r:id="rId13"/>
    <sheet name="Products" sheetId="26" r:id="rId14"/>
    <sheet name="Joules" sheetId="25" r:id="rId15"/>
    <sheet name="paths" sheetId="21" r:id="rId16"/>
    <sheet name="timestamp" sheetId="13" r:id="rId17"/>
    <sheet name="requests" sheetId="14" r:id="rId18"/>
    <sheet name="draft specs" sheetId="22" r:id="rId19"/>
    <sheet name="swagger" sheetId="19" r:id="rId20"/>
    <sheet name="graphs" sheetId="12" r:id="rId21"/>
    <sheet name="collection+json" sheetId="20" r:id="rId22"/>
    <sheet name="sizing" sheetId="27" r:id="rId23"/>
    <sheet name="datasets" sheetId="29" r:id="rId24"/>
    <sheet name="CANbus" sheetId="30" r:id="rId25"/>
    <sheet name="Sheet1" sheetId="31" r:id="rId26"/>
  </sheets>
  <definedNames>
    <definedName name="_xlnm._FilterDatabase" localSheetId="13" hidden="1">Products!$B$24:$B$32</definedName>
    <definedName name="_xlnm._FilterDatabase" localSheetId="25" hidden="1">Sheet1!$G$1:$G$9901</definedName>
    <definedName name="Asset_InLocation">'Entity Data'!$G$25:$G$33</definedName>
    <definedName name="AssetID">'Entity Data'!$B$25:$B$33</definedName>
    <definedName name="AssetName">'Entity Data'!$C$25:$C$33</definedName>
    <definedName name="datapoint_category">CVL!$A$42:$A$52</definedName>
    <definedName name="datapoint_function">CVL!$A$62:$A$66</definedName>
    <definedName name="datapoint_subcategory">CVL!$A$54:$A$60</definedName>
    <definedName name="DatapointID">'Entity Data'!$B$12:$B$21</definedName>
    <definedName name="energy_stage">CVL!$A$36:$A$39</definedName>
    <definedName name="_xlnm.Extract" localSheetId="13">Products!$D$39</definedName>
    <definedName name="_xlnm.Extract" localSheetId="25">Sheet1!$K$2</definedName>
    <definedName name="Index">INDEX!$A$1</definedName>
    <definedName name="location_category">CVL!$A$69:$A$73</definedName>
    <definedName name="location_subcategory">CVL!$A$75:$A$85</definedName>
    <definedName name="LocationID">'Entity Data'!$B$37:$B$45</definedName>
    <definedName name="LocationName">'Entity Data'!$C$37:$C$45</definedName>
    <definedName name="OPTIONALITY">CVL!$A$19:$A$20</definedName>
    <definedName name="PARAMETER">Parameters!$A$3:$A$9</definedName>
    <definedName name="PARAMETER_TYPE">CVL!$A$3:$A$17</definedName>
    <definedName name="period">CVL!$A$26:$A$33</definedName>
    <definedName name="Sheets">SUBSTITUTE(GET.WORKBOOK(1),"["&amp;GET.WORKBOOK(16)&amp;"]","")</definedName>
    <definedName name="Start10">'Entity Data'!$H$1</definedName>
    <definedName name="Start11">GRAPH!$H$1</definedName>
    <definedName name="Start12">'Period DATA'!$H$1</definedName>
    <definedName name="Start13">Period!$H$1</definedName>
    <definedName name="Start14">Products!$H$1</definedName>
    <definedName name="Start15">Joules!$H$1</definedName>
    <definedName name="Start16">paths!$H$1</definedName>
    <definedName name="Start17">timestamp!$H$1</definedName>
    <definedName name="Start18">requests!$H$1</definedName>
    <definedName name="Start19">'draft specs'!$H$1</definedName>
    <definedName name="Start2">JSON!#REF!</definedName>
    <definedName name="Start20">swagger!$H$1</definedName>
    <definedName name="Start21">graphs!$H$1</definedName>
    <definedName name="Start22">'collection+json'!$H$1</definedName>
    <definedName name="Start23">sizing!$H$1</definedName>
    <definedName name="Start24">datasets!$I$149</definedName>
    <definedName name="Start3">Kehua!$H$1</definedName>
    <definedName name="Start4">Poweroad!$H$1</definedName>
    <definedName name="Start5">Parameters!$H$1</definedName>
    <definedName name="Start6">'Entity Model'!$H$1</definedName>
    <definedName name="Start7">CVL!$H$1</definedName>
    <definedName name="Start8">'PV Calc'!$H$1</definedName>
    <definedName name="Start9">'Data Graph'!$H$1</definedName>
    <definedName name="STORE_LOCATION" localSheetId="11">CVL!#REF!</definedName>
    <definedName name="STORE_LOCATION">CVL!#REF!</definedName>
    <definedName name="UserID">'Entity Data'!$B$3:$B$8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4" i="9" l="1"/>
  <c r="L13" i="9"/>
  <c r="M7" i="9"/>
  <c r="L7" i="9"/>
  <c r="M6" i="9"/>
  <c r="N6" i="9" s="1"/>
  <c r="L6" i="9"/>
  <c r="M5" i="9"/>
  <c r="N5" i="9" s="1"/>
  <c r="L5" i="9"/>
  <c r="M4" i="9"/>
  <c r="N4" i="9" s="1"/>
  <c r="M107" i="9"/>
  <c r="N107" i="9"/>
  <c r="L108" i="9"/>
  <c r="M108" i="9"/>
  <c r="N108" i="9"/>
  <c r="L109" i="9"/>
  <c r="M109" i="9"/>
  <c r="L110" i="9"/>
  <c r="M110" i="9"/>
  <c r="L116" i="9"/>
  <c r="L117" i="9"/>
  <c r="N109" i="9" l="1"/>
  <c r="N110" i="9"/>
  <c r="N7" i="9"/>
  <c r="J17" i="27"/>
  <c r="J16" i="27"/>
  <c r="J15" i="27"/>
  <c r="J14" i="27"/>
  <c r="J13" i="27"/>
  <c r="J12" i="27"/>
  <c r="I17" i="27"/>
  <c r="I16" i="27"/>
  <c r="I15" i="27"/>
  <c r="I14" i="27"/>
  <c r="I13" i="27"/>
  <c r="H17" i="27"/>
  <c r="H16" i="27"/>
  <c r="H15" i="27"/>
  <c r="H14" i="27"/>
  <c r="H13" i="27"/>
  <c r="I12" i="27"/>
  <c r="H12" i="27"/>
  <c r="B10" i="30" l="1"/>
  <c r="B30" i="30" s="1"/>
  <c r="C30" i="30" s="1"/>
  <c r="L2" i="31"/>
  <c r="G9901" i="31"/>
  <c r="G9900" i="31"/>
  <c r="G9899" i="31"/>
  <c r="G9898" i="31"/>
  <c r="G9897" i="31"/>
  <c r="G9896" i="31"/>
  <c r="G9895" i="31"/>
  <c r="G9894" i="31"/>
  <c r="G9893" i="31"/>
  <c r="G9892" i="31"/>
  <c r="G9891" i="31"/>
  <c r="G9890" i="31"/>
  <c r="G9889" i="31"/>
  <c r="G9888" i="31"/>
  <c r="G9887" i="31"/>
  <c r="G9886" i="31"/>
  <c r="G9885" i="31"/>
  <c r="G9884" i="31"/>
  <c r="G9883" i="31"/>
  <c r="G9882" i="31"/>
  <c r="G9881" i="31"/>
  <c r="G9880" i="31"/>
  <c r="G9879" i="31"/>
  <c r="G9878" i="31"/>
  <c r="G9877" i="31"/>
  <c r="G9876" i="31"/>
  <c r="G9875" i="31"/>
  <c r="G9874" i="31"/>
  <c r="G9873" i="31"/>
  <c r="G9872" i="31"/>
  <c r="G9871" i="31"/>
  <c r="G9870" i="31"/>
  <c r="G9869" i="31"/>
  <c r="G9868" i="31"/>
  <c r="G9867" i="31"/>
  <c r="G9866" i="31"/>
  <c r="G9865" i="31"/>
  <c r="G9864" i="31"/>
  <c r="G9863" i="31"/>
  <c r="G9862" i="31"/>
  <c r="G9861" i="31"/>
  <c r="G9860" i="31"/>
  <c r="G9859" i="31"/>
  <c r="G9858" i="31"/>
  <c r="G9857" i="31"/>
  <c r="G9856" i="31"/>
  <c r="G9855" i="31"/>
  <c r="G9854" i="31"/>
  <c r="G9853" i="31"/>
  <c r="G9852" i="31"/>
  <c r="G9851" i="31"/>
  <c r="G9850" i="31"/>
  <c r="G9849" i="31"/>
  <c r="G9848" i="31"/>
  <c r="G9847" i="31"/>
  <c r="G9846" i="31"/>
  <c r="G9845" i="31"/>
  <c r="G9844" i="31"/>
  <c r="G9843" i="31"/>
  <c r="G9842" i="31"/>
  <c r="G9841" i="31"/>
  <c r="G9840" i="31"/>
  <c r="G9839" i="31"/>
  <c r="G9838" i="31"/>
  <c r="G9837" i="31"/>
  <c r="G9836" i="31"/>
  <c r="G9835" i="31"/>
  <c r="G9834" i="31"/>
  <c r="G9833" i="31"/>
  <c r="G9832" i="31"/>
  <c r="G9831" i="31"/>
  <c r="G9830" i="31"/>
  <c r="G9829" i="31"/>
  <c r="G9828" i="31"/>
  <c r="G9827" i="31"/>
  <c r="G9826" i="31"/>
  <c r="G9825" i="31"/>
  <c r="G9824" i="31"/>
  <c r="G9823" i="31"/>
  <c r="G9822" i="31"/>
  <c r="G9821" i="31"/>
  <c r="G9820" i="31"/>
  <c r="G9819" i="31"/>
  <c r="G9818" i="31"/>
  <c r="G9817" i="31"/>
  <c r="G9816" i="31"/>
  <c r="G9815" i="31"/>
  <c r="G9814" i="31"/>
  <c r="G9813" i="31"/>
  <c r="G9812" i="31"/>
  <c r="G9811" i="31"/>
  <c r="G9810" i="31"/>
  <c r="G9809" i="31"/>
  <c r="G9808" i="31"/>
  <c r="G9807" i="31"/>
  <c r="G9806" i="31"/>
  <c r="G9805" i="31"/>
  <c r="G9804" i="31"/>
  <c r="G9803" i="31"/>
  <c r="G9802" i="31"/>
  <c r="G9801" i="31"/>
  <c r="G9800" i="31"/>
  <c r="G9799" i="31"/>
  <c r="G9798" i="31"/>
  <c r="G9797" i="31"/>
  <c r="G9796" i="31"/>
  <c r="G9795" i="31"/>
  <c r="G9794" i="31"/>
  <c r="G9793" i="31"/>
  <c r="G9792" i="31"/>
  <c r="G9791" i="31"/>
  <c r="G9790" i="31"/>
  <c r="G9789" i="31"/>
  <c r="G9788" i="31"/>
  <c r="G9787" i="31"/>
  <c r="G9786" i="31"/>
  <c r="G9785" i="31"/>
  <c r="G9784" i="31"/>
  <c r="G9783" i="31"/>
  <c r="G9782" i="31"/>
  <c r="G9781" i="31"/>
  <c r="G9780" i="31"/>
  <c r="G9779" i="31"/>
  <c r="G9778" i="31"/>
  <c r="G9777" i="31"/>
  <c r="G9776" i="31"/>
  <c r="G9775" i="31"/>
  <c r="G9774" i="31"/>
  <c r="G9773" i="31"/>
  <c r="G9772" i="31"/>
  <c r="G9771" i="31"/>
  <c r="G9770" i="31"/>
  <c r="G9769" i="31"/>
  <c r="G9768" i="31"/>
  <c r="G9767" i="31"/>
  <c r="G9766" i="31"/>
  <c r="G9765" i="31"/>
  <c r="G9764" i="31"/>
  <c r="G9763" i="31"/>
  <c r="G9762" i="31"/>
  <c r="G9761" i="31"/>
  <c r="G9760" i="31"/>
  <c r="G9759" i="31"/>
  <c r="G9758" i="31"/>
  <c r="G9757" i="31"/>
  <c r="G9756" i="31"/>
  <c r="G9755" i="31"/>
  <c r="G9754" i="31"/>
  <c r="G9753" i="31"/>
  <c r="G9752" i="31"/>
  <c r="G9751" i="31"/>
  <c r="G9750" i="31"/>
  <c r="G9749" i="31"/>
  <c r="G9748" i="31"/>
  <c r="G9747" i="31"/>
  <c r="G9746" i="31"/>
  <c r="G9745" i="31"/>
  <c r="G9744" i="31"/>
  <c r="G9743" i="31"/>
  <c r="G9742" i="31"/>
  <c r="G9741" i="31"/>
  <c r="G9740" i="31"/>
  <c r="G9739" i="31"/>
  <c r="G9738" i="31"/>
  <c r="G9737" i="31"/>
  <c r="G9736" i="31"/>
  <c r="G9735" i="31"/>
  <c r="G9734" i="31"/>
  <c r="G9733" i="31"/>
  <c r="G9732" i="31"/>
  <c r="G9731" i="31"/>
  <c r="G9730" i="31"/>
  <c r="G9729" i="31"/>
  <c r="G9728" i="31"/>
  <c r="G9727" i="31"/>
  <c r="G9726" i="31"/>
  <c r="G9725" i="31"/>
  <c r="G9724" i="31"/>
  <c r="G9723" i="31"/>
  <c r="G9722" i="31"/>
  <c r="G9721" i="31"/>
  <c r="G9720" i="31"/>
  <c r="G9719" i="31"/>
  <c r="G9718" i="31"/>
  <c r="G9717" i="31"/>
  <c r="G9716" i="31"/>
  <c r="G9715" i="31"/>
  <c r="G9714" i="31"/>
  <c r="G9713" i="31"/>
  <c r="G9712" i="31"/>
  <c r="G9711" i="31"/>
  <c r="G9710" i="31"/>
  <c r="G9709" i="31"/>
  <c r="G9708" i="31"/>
  <c r="G9707" i="31"/>
  <c r="G9706" i="31"/>
  <c r="G9705" i="31"/>
  <c r="G9704" i="31"/>
  <c r="G9703" i="31"/>
  <c r="G9702" i="31"/>
  <c r="G9701" i="31"/>
  <c r="G9700" i="31"/>
  <c r="G9699" i="31"/>
  <c r="G9698" i="31"/>
  <c r="G9697" i="31"/>
  <c r="G9696" i="31"/>
  <c r="G9695" i="31"/>
  <c r="G9694" i="31"/>
  <c r="G9693" i="31"/>
  <c r="G9692" i="31"/>
  <c r="G9691" i="31"/>
  <c r="G9690" i="31"/>
  <c r="G9689" i="31"/>
  <c r="G9688" i="31"/>
  <c r="G9687" i="31"/>
  <c r="G9686" i="31"/>
  <c r="G9685" i="31"/>
  <c r="G9684" i="31"/>
  <c r="G9683" i="31"/>
  <c r="G9682" i="31"/>
  <c r="G9681" i="31"/>
  <c r="G9680" i="31"/>
  <c r="G9679" i="31"/>
  <c r="G9678" i="31"/>
  <c r="G9677" i="31"/>
  <c r="G9676" i="31"/>
  <c r="G9675" i="31"/>
  <c r="G9674" i="31"/>
  <c r="G9673" i="31"/>
  <c r="G9672" i="31"/>
  <c r="G9671" i="31"/>
  <c r="G9670" i="31"/>
  <c r="G9669" i="31"/>
  <c r="G9668" i="31"/>
  <c r="G9667" i="31"/>
  <c r="G9666" i="31"/>
  <c r="G9665" i="31"/>
  <c r="G9664" i="31"/>
  <c r="G9663" i="31"/>
  <c r="G9662" i="31"/>
  <c r="G9661" i="31"/>
  <c r="G9660" i="31"/>
  <c r="G9659" i="31"/>
  <c r="G9658" i="31"/>
  <c r="G9657" i="31"/>
  <c r="G9656" i="31"/>
  <c r="G9655" i="31"/>
  <c r="G9654" i="31"/>
  <c r="G9653" i="31"/>
  <c r="G9652" i="31"/>
  <c r="G9651" i="31"/>
  <c r="G9650" i="31"/>
  <c r="G9649" i="31"/>
  <c r="G9648" i="31"/>
  <c r="G9647" i="31"/>
  <c r="G9646" i="31"/>
  <c r="G9645" i="31"/>
  <c r="G9644" i="31"/>
  <c r="G9643" i="31"/>
  <c r="G9642" i="31"/>
  <c r="G9641" i="31"/>
  <c r="G9640" i="31"/>
  <c r="G9639" i="31"/>
  <c r="G9638" i="31"/>
  <c r="G9637" i="31"/>
  <c r="G9636" i="31"/>
  <c r="G9635" i="31"/>
  <c r="G9634" i="31"/>
  <c r="G9633" i="31"/>
  <c r="G9632" i="31"/>
  <c r="G9631" i="31"/>
  <c r="G9630" i="31"/>
  <c r="G9629" i="31"/>
  <c r="G9628" i="31"/>
  <c r="G9627" i="31"/>
  <c r="G9626" i="31"/>
  <c r="G9625" i="31"/>
  <c r="G9624" i="31"/>
  <c r="G9623" i="31"/>
  <c r="G9622" i="31"/>
  <c r="G9621" i="31"/>
  <c r="G9620" i="31"/>
  <c r="G9619" i="31"/>
  <c r="G9618" i="31"/>
  <c r="G9617" i="31"/>
  <c r="G9616" i="31"/>
  <c r="G9615" i="31"/>
  <c r="G9614" i="31"/>
  <c r="G9613" i="31"/>
  <c r="G9612" i="31"/>
  <c r="G9611" i="31"/>
  <c r="G9610" i="31"/>
  <c r="G9609" i="31"/>
  <c r="G9608" i="31"/>
  <c r="G9607" i="31"/>
  <c r="G9606" i="31"/>
  <c r="G9605" i="31"/>
  <c r="G9604" i="31"/>
  <c r="G9603" i="31"/>
  <c r="G9602" i="31"/>
  <c r="G9601" i="31"/>
  <c r="G9600" i="31"/>
  <c r="G9599" i="31"/>
  <c r="G9598" i="31"/>
  <c r="G9597" i="31"/>
  <c r="G9596" i="31"/>
  <c r="G9595" i="31"/>
  <c r="G9594" i="31"/>
  <c r="G9593" i="31"/>
  <c r="G9592" i="31"/>
  <c r="G9591" i="31"/>
  <c r="G9590" i="31"/>
  <c r="G9589" i="31"/>
  <c r="G9588" i="31"/>
  <c r="G9587" i="31"/>
  <c r="G9586" i="31"/>
  <c r="G9585" i="31"/>
  <c r="G9584" i="31"/>
  <c r="G9583" i="31"/>
  <c r="G9582" i="31"/>
  <c r="G9581" i="31"/>
  <c r="G9580" i="31"/>
  <c r="G9579" i="31"/>
  <c r="G9578" i="31"/>
  <c r="G9577" i="31"/>
  <c r="G9576" i="31"/>
  <c r="G9575" i="31"/>
  <c r="G9574" i="31"/>
  <c r="G9573" i="31"/>
  <c r="G9572" i="31"/>
  <c r="G9571" i="31"/>
  <c r="G9570" i="31"/>
  <c r="G9569" i="31"/>
  <c r="G9568" i="31"/>
  <c r="G9567" i="31"/>
  <c r="G9566" i="31"/>
  <c r="G9565" i="31"/>
  <c r="G9564" i="31"/>
  <c r="G9563" i="31"/>
  <c r="G9562" i="31"/>
  <c r="G9561" i="31"/>
  <c r="G9560" i="31"/>
  <c r="G9559" i="31"/>
  <c r="G9558" i="31"/>
  <c r="G9557" i="31"/>
  <c r="G9556" i="31"/>
  <c r="G9555" i="31"/>
  <c r="G9554" i="31"/>
  <c r="G9553" i="31"/>
  <c r="G9552" i="31"/>
  <c r="G9551" i="31"/>
  <c r="G9550" i="31"/>
  <c r="G9549" i="31"/>
  <c r="G9548" i="31"/>
  <c r="G9547" i="31"/>
  <c r="G9546" i="31"/>
  <c r="G9545" i="31"/>
  <c r="G9544" i="31"/>
  <c r="G9543" i="31"/>
  <c r="G9542" i="31"/>
  <c r="G9541" i="31"/>
  <c r="G9540" i="31"/>
  <c r="G9539" i="31"/>
  <c r="G9538" i="31"/>
  <c r="G9537" i="31"/>
  <c r="G9536" i="31"/>
  <c r="G9535" i="31"/>
  <c r="G9534" i="31"/>
  <c r="G9533" i="31"/>
  <c r="G9532" i="31"/>
  <c r="G9531" i="31"/>
  <c r="G9530" i="31"/>
  <c r="G9529" i="31"/>
  <c r="G9528" i="31"/>
  <c r="G9527" i="31"/>
  <c r="G9526" i="31"/>
  <c r="G9525" i="31"/>
  <c r="G9524" i="31"/>
  <c r="G9523" i="31"/>
  <c r="G9522" i="31"/>
  <c r="G9521" i="31"/>
  <c r="G9520" i="31"/>
  <c r="G9519" i="31"/>
  <c r="G9518" i="31"/>
  <c r="G9517" i="31"/>
  <c r="G9516" i="31"/>
  <c r="G9515" i="31"/>
  <c r="G9514" i="31"/>
  <c r="G9513" i="31"/>
  <c r="G9512" i="31"/>
  <c r="G9511" i="31"/>
  <c r="G9510" i="31"/>
  <c r="G9509" i="31"/>
  <c r="G9508" i="31"/>
  <c r="G9507" i="31"/>
  <c r="G9506" i="31"/>
  <c r="G9505" i="31"/>
  <c r="G9504" i="31"/>
  <c r="G9503" i="31"/>
  <c r="G9502" i="31"/>
  <c r="G9501" i="31"/>
  <c r="G9500" i="31"/>
  <c r="G9499" i="31"/>
  <c r="G9498" i="31"/>
  <c r="G9497" i="31"/>
  <c r="G9496" i="31"/>
  <c r="G9495" i="31"/>
  <c r="G9494" i="31"/>
  <c r="G9493" i="31"/>
  <c r="G9492" i="31"/>
  <c r="G9491" i="31"/>
  <c r="G9490" i="31"/>
  <c r="G9489" i="31"/>
  <c r="G9488" i="31"/>
  <c r="G9487" i="31"/>
  <c r="G9486" i="31"/>
  <c r="G9485" i="31"/>
  <c r="G9484" i="31"/>
  <c r="G9483" i="31"/>
  <c r="G9482" i="31"/>
  <c r="G9481" i="31"/>
  <c r="G9480" i="31"/>
  <c r="G9479" i="31"/>
  <c r="G9478" i="31"/>
  <c r="G9477" i="31"/>
  <c r="G9476" i="31"/>
  <c r="G9475" i="31"/>
  <c r="G9474" i="31"/>
  <c r="G9473" i="31"/>
  <c r="G9472" i="31"/>
  <c r="G9471" i="31"/>
  <c r="G9470" i="31"/>
  <c r="G9469" i="31"/>
  <c r="G9468" i="31"/>
  <c r="G9467" i="31"/>
  <c r="G9466" i="31"/>
  <c r="G9465" i="31"/>
  <c r="G9464" i="31"/>
  <c r="G9463" i="31"/>
  <c r="G9462" i="31"/>
  <c r="G9461" i="31"/>
  <c r="G9460" i="31"/>
  <c r="G9459" i="31"/>
  <c r="G9458" i="31"/>
  <c r="G9457" i="31"/>
  <c r="G9456" i="31"/>
  <c r="G9455" i="31"/>
  <c r="G9454" i="31"/>
  <c r="G9453" i="31"/>
  <c r="G9452" i="31"/>
  <c r="G9451" i="31"/>
  <c r="G9450" i="31"/>
  <c r="G9449" i="31"/>
  <c r="G9448" i="31"/>
  <c r="G9447" i="31"/>
  <c r="G9446" i="31"/>
  <c r="G9445" i="31"/>
  <c r="G9444" i="31"/>
  <c r="G9443" i="31"/>
  <c r="G9442" i="31"/>
  <c r="G9441" i="31"/>
  <c r="G9440" i="31"/>
  <c r="G9439" i="31"/>
  <c r="G9438" i="31"/>
  <c r="G9437" i="31"/>
  <c r="G9436" i="31"/>
  <c r="G9435" i="31"/>
  <c r="G9434" i="31"/>
  <c r="G9433" i="31"/>
  <c r="G9432" i="31"/>
  <c r="G9431" i="31"/>
  <c r="G9430" i="31"/>
  <c r="G9429" i="31"/>
  <c r="G9428" i="31"/>
  <c r="G9427" i="31"/>
  <c r="G9426" i="31"/>
  <c r="G9425" i="31"/>
  <c r="G9424" i="31"/>
  <c r="G9423" i="31"/>
  <c r="G9422" i="31"/>
  <c r="G9421" i="31"/>
  <c r="G9420" i="31"/>
  <c r="G9419" i="31"/>
  <c r="G9418" i="31"/>
  <c r="G9417" i="31"/>
  <c r="G9416" i="31"/>
  <c r="G9415" i="31"/>
  <c r="G9414" i="31"/>
  <c r="G9413" i="31"/>
  <c r="G9412" i="31"/>
  <c r="G9411" i="31"/>
  <c r="G9410" i="31"/>
  <c r="G9409" i="31"/>
  <c r="G9408" i="31"/>
  <c r="G9407" i="31"/>
  <c r="G9406" i="31"/>
  <c r="G9405" i="31"/>
  <c r="G9404" i="31"/>
  <c r="G9403" i="31"/>
  <c r="G9402" i="31"/>
  <c r="G9401" i="31"/>
  <c r="G9400" i="31"/>
  <c r="G9399" i="31"/>
  <c r="G9398" i="31"/>
  <c r="G9397" i="31"/>
  <c r="G9396" i="31"/>
  <c r="G9395" i="31"/>
  <c r="G9394" i="31"/>
  <c r="G9393" i="31"/>
  <c r="G9392" i="31"/>
  <c r="G9391" i="31"/>
  <c r="G9390" i="31"/>
  <c r="G9389" i="31"/>
  <c r="G9388" i="31"/>
  <c r="G9387" i="31"/>
  <c r="G9386" i="31"/>
  <c r="G9385" i="31"/>
  <c r="G9384" i="31"/>
  <c r="G9383" i="31"/>
  <c r="G9382" i="31"/>
  <c r="G9381" i="31"/>
  <c r="G9380" i="31"/>
  <c r="G9379" i="31"/>
  <c r="G9378" i="31"/>
  <c r="G9377" i="31"/>
  <c r="G9376" i="31"/>
  <c r="G9375" i="31"/>
  <c r="G9374" i="31"/>
  <c r="G9373" i="31"/>
  <c r="G9372" i="31"/>
  <c r="G9371" i="31"/>
  <c r="G9370" i="31"/>
  <c r="G9369" i="31"/>
  <c r="G9368" i="31"/>
  <c r="G9367" i="31"/>
  <c r="G9366" i="31"/>
  <c r="G9365" i="31"/>
  <c r="G9364" i="31"/>
  <c r="G9363" i="31"/>
  <c r="G9362" i="31"/>
  <c r="G9361" i="31"/>
  <c r="G9360" i="31"/>
  <c r="G9359" i="31"/>
  <c r="G9358" i="31"/>
  <c r="G9357" i="31"/>
  <c r="G9356" i="31"/>
  <c r="G9355" i="31"/>
  <c r="G9354" i="31"/>
  <c r="G9353" i="31"/>
  <c r="G9352" i="31"/>
  <c r="G9351" i="31"/>
  <c r="G9350" i="31"/>
  <c r="G9349" i="31"/>
  <c r="G9348" i="31"/>
  <c r="G9347" i="31"/>
  <c r="G9346" i="31"/>
  <c r="G9345" i="31"/>
  <c r="G9344" i="31"/>
  <c r="G9343" i="31"/>
  <c r="G9342" i="31"/>
  <c r="G9341" i="31"/>
  <c r="G9340" i="31"/>
  <c r="G9339" i="31"/>
  <c r="G9338" i="31"/>
  <c r="G9337" i="31"/>
  <c r="G9336" i="31"/>
  <c r="G9335" i="31"/>
  <c r="G9334" i="31"/>
  <c r="G9333" i="31"/>
  <c r="G9332" i="31"/>
  <c r="G9331" i="31"/>
  <c r="G9330" i="31"/>
  <c r="G9329" i="31"/>
  <c r="G9328" i="31"/>
  <c r="G9327" i="31"/>
  <c r="G9326" i="31"/>
  <c r="G9325" i="31"/>
  <c r="G9324" i="31"/>
  <c r="G9323" i="31"/>
  <c r="G9322" i="31"/>
  <c r="G9321" i="31"/>
  <c r="G9320" i="31"/>
  <c r="G9319" i="31"/>
  <c r="G9318" i="31"/>
  <c r="G9317" i="31"/>
  <c r="G9316" i="31"/>
  <c r="G9315" i="31"/>
  <c r="G9314" i="31"/>
  <c r="G9313" i="31"/>
  <c r="G9312" i="31"/>
  <c r="G9311" i="31"/>
  <c r="G9310" i="31"/>
  <c r="G9309" i="31"/>
  <c r="G9308" i="31"/>
  <c r="G9307" i="31"/>
  <c r="G9306" i="31"/>
  <c r="G9305" i="31"/>
  <c r="G9304" i="31"/>
  <c r="G9303" i="31"/>
  <c r="G9302" i="31"/>
  <c r="G9301" i="31"/>
  <c r="G9300" i="31"/>
  <c r="G9299" i="31"/>
  <c r="G9298" i="31"/>
  <c r="G9297" i="31"/>
  <c r="G9296" i="31"/>
  <c r="G9295" i="31"/>
  <c r="G9294" i="31"/>
  <c r="G9293" i="31"/>
  <c r="G9292" i="31"/>
  <c r="G9291" i="31"/>
  <c r="G9290" i="31"/>
  <c r="G9289" i="31"/>
  <c r="G9288" i="31"/>
  <c r="G9287" i="31"/>
  <c r="G9286" i="31"/>
  <c r="G9285" i="31"/>
  <c r="G9284" i="31"/>
  <c r="G9283" i="31"/>
  <c r="G9282" i="31"/>
  <c r="G9281" i="31"/>
  <c r="G9280" i="31"/>
  <c r="G9279" i="31"/>
  <c r="G9278" i="31"/>
  <c r="G9277" i="31"/>
  <c r="G9276" i="31"/>
  <c r="G9275" i="31"/>
  <c r="G9274" i="31"/>
  <c r="G9273" i="31"/>
  <c r="G9272" i="31"/>
  <c r="G9271" i="31"/>
  <c r="G9270" i="31"/>
  <c r="G9269" i="31"/>
  <c r="G9268" i="31"/>
  <c r="G9267" i="31"/>
  <c r="G9266" i="31"/>
  <c r="G9265" i="31"/>
  <c r="G9264" i="31"/>
  <c r="G9263" i="31"/>
  <c r="G9262" i="31"/>
  <c r="G9261" i="31"/>
  <c r="G9260" i="31"/>
  <c r="G9259" i="31"/>
  <c r="G9258" i="31"/>
  <c r="G9257" i="31"/>
  <c r="G9256" i="31"/>
  <c r="G9255" i="31"/>
  <c r="G9254" i="31"/>
  <c r="G9253" i="31"/>
  <c r="G9252" i="31"/>
  <c r="G9251" i="31"/>
  <c r="G9250" i="31"/>
  <c r="G9249" i="31"/>
  <c r="G9248" i="31"/>
  <c r="G9247" i="31"/>
  <c r="G9246" i="31"/>
  <c r="G9245" i="31"/>
  <c r="G9244" i="31"/>
  <c r="G9243" i="31"/>
  <c r="G9242" i="31"/>
  <c r="G9241" i="31"/>
  <c r="G9240" i="31"/>
  <c r="G9239" i="31"/>
  <c r="G9238" i="31"/>
  <c r="G9237" i="31"/>
  <c r="G9236" i="31"/>
  <c r="G9235" i="31"/>
  <c r="G9234" i="31"/>
  <c r="G9233" i="31"/>
  <c r="G9232" i="31"/>
  <c r="G9231" i="31"/>
  <c r="G9230" i="31"/>
  <c r="G9229" i="31"/>
  <c r="G9228" i="31"/>
  <c r="G9227" i="31"/>
  <c r="G9226" i="31"/>
  <c r="G9225" i="31"/>
  <c r="G9224" i="31"/>
  <c r="G9223" i="31"/>
  <c r="G9222" i="31"/>
  <c r="G9221" i="31"/>
  <c r="G9220" i="31"/>
  <c r="G9219" i="31"/>
  <c r="G9218" i="31"/>
  <c r="G9217" i="31"/>
  <c r="G9216" i="31"/>
  <c r="G9215" i="31"/>
  <c r="G9214" i="31"/>
  <c r="G9213" i="31"/>
  <c r="G9212" i="31"/>
  <c r="G9211" i="31"/>
  <c r="G9210" i="31"/>
  <c r="G9209" i="31"/>
  <c r="G9208" i="31"/>
  <c r="G9207" i="31"/>
  <c r="G9206" i="31"/>
  <c r="G9205" i="31"/>
  <c r="G9204" i="31"/>
  <c r="G9203" i="31"/>
  <c r="G9202" i="31"/>
  <c r="G9201" i="31"/>
  <c r="G9200" i="31"/>
  <c r="G9199" i="31"/>
  <c r="G9198" i="31"/>
  <c r="G9197" i="31"/>
  <c r="G9196" i="31"/>
  <c r="G9195" i="31"/>
  <c r="G9194" i="31"/>
  <c r="G9193" i="31"/>
  <c r="G9192" i="31"/>
  <c r="G9191" i="31"/>
  <c r="G9190" i="31"/>
  <c r="G9189" i="31"/>
  <c r="G9188" i="31"/>
  <c r="G9187" i="31"/>
  <c r="G9186" i="31"/>
  <c r="G9185" i="31"/>
  <c r="G9184" i="31"/>
  <c r="G9183" i="31"/>
  <c r="G9182" i="31"/>
  <c r="G9181" i="31"/>
  <c r="G9180" i="31"/>
  <c r="G9179" i="31"/>
  <c r="G9178" i="31"/>
  <c r="G9177" i="31"/>
  <c r="G9176" i="31"/>
  <c r="G9175" i="31"/>
  <c r="G9174" i="31"/>
  <c r="G9173" i="31"/>
  <c r="G9172" i="31"/>
  <c r="G9171" i="31"/>
  <c r="G9170" i="31"/>
  <c r="G9169" i="31"/>
  <c r="G9168" i="31"/>
  <c r="G9167" i="31"/>
  <c r="G9166" i="31"/>
  <c r="G9165" i="31"/>
  <c r="G9164" i="31"/>
  <c r="G9163" i="31"/>
  <c r="G9162" i="31"/>
  <c r="G9161" i="31"/>
  <c r="G9160" i="31"/>
  <c r="G9159" i="31"/>
  <c r="G9158" i="31"/>
  <c r="G9157" i="31"/>
  <c r="G9156" i="31"/>
  <c r="G9155" i="31"/>
  <c r="G9154" i="31"/>
  <c r="G9153" i="31"/>
  <c r="G9152" i="31"/>
  <c r="G9151" i="31"/>
  <c r="G9150" i="31"/>
  <c r="G9149" i="31"/>
  <c r="G9148" i="31"/>
  <c r="G9147" i="31"/>
  <c r="G9146" i="31"/>
  <c r="G9145" i="31"/>
  <c r="G9144" i="31"/>
  <c r="G9143" i="31"/>
  <c r="G9142" i="31"/>
  <c r="G9141" i="31"/>
  <c r="G9140" i="31"/>
  <c r="G9139" i="31"/>
  <c r="G9138" i="31"/>
  <c r="G9137" i="31"/>
  <c r="G9136" i="31"/>
  <c r="G9135" i="31"/>
  <c r="G9134" i="31"/>
  <c r="G9133" i="31"/>
  <c r="G9132" i="31"/>
  <c r="G9131" i="31"/>
  <c r="G9130" i="31"/>
  <c r="G9129" i="31"/>
  <c r="G9128" i="31"/>
  <c r="G9127" i="31"/>
  <c r="G9126" i="31"/>
  <c r="G9125" i="31"/>
  <c r="G9124" i="31"/>
  <c r="G9123" i="31"/>
  <c r="G9122" i="31"/>
  <c r="G9121" i="31"/>
  <c r="G9120" i="31"/>
  <c r="G9119" i="31"/>
  <c r="G9118" i="31"/>
  <c r="G9117" i="31"/>
  <c r="G9116" i="31"/>
  <c r="G9115" i="31"/>
  <c r="G9114" i="31"/>
  <c r="G9113" i="31"/>
  <c r="G9112" i="31"/>
  <c r="G9111" i="31"/>
  <c r="G9110" i="31"/>
  <c r="G9109" i="31"/>
  <c r="G9108" i="31"/>
  <c r="G9107" i="31"/>
  <c r="G9106" i="31"/>
  <c r="G9105" i="31"/>
  <c r="G9104" i="31"/>
  <c r="G9103" i="31"/>
  <c r="G9102" i="31"/>
  <c r="G9101" i="31"/>
  <c r="G9100" i="31"/>
  <c r="G9099" i="31"/>
  <c r="G9098" i="31"/>
  <c r="G9097" i="31"/>
  <c r="G9096" i="31"/>
  <c r="G9095" i="31"/>
  <c r="G9094" i="31"/>
  <c r="G9093" i="31"/>
  <c r="G9092" i="31"/>
  <c r="G9091" i="31"/>
  <c r="G9090" i="31"/>
  <c r="G9089" i="31"/>
  <c r="G9088" i="31"/>
  <c r="G9087" i="31"/>
  <c r="G9086" i="31"/>
  <c r="G9085" i="31"/>
  <c r="G9084" i="31"/>
  <c r="G9083" i="31"/>
  <c r="G9082" i="31"/>
  <c r="G9081" i="31"/>
  <c r="G9080" i="31"/>
  <c r="G9079" i="31"/>
  <c r="G9078" i="31"/>
  <c r="G9077" i="31"/>
  <c r="G9076" i="31"/>
  <c r="G9075" i="31"/>
  <c r="G9074" i="31"/>
  <c r="G9073" i="31"/>
  <c r="G9072" i="31"/>
  <c r="G9071" i="31"/>
  <c r="G9070" i="31"/>
  <c r="G9069" i="31"/>
  <c r="G9068" i="31"/>
  <c r="G9067" i="31"/>
  <c r="G9066" i="31"/>
  <c r="G9065" i="31"/>
  <c r="G9064" i="31"/>
  <c r="G9063" i="31"/>
  <c r="G9062" i="31"/>
  <c r="G9061" i="31"/>
  <c r="G9060" i="31"/>
  <c r="G9059" i="31"/>
  <c r="G9058" i="31"/>
  <c r="G9057" i="31"/>
  <c r="G9056" i="31"/>
  <c r="G9055" i="31"/>
  <c r="G9054" i="31"/>
  <c r="G9053" i="31"/>
  <c r="G9052" i="31"/>
  <c r="G9051" i="31"/>
  <c r="G9050" i="31"/>
  <c r="G9049" i="31"/>
  <c r="G9048" i="31"/>
  <c r="G9047" i="31"/>
  <c r="G9046" i="31"/>
  <c r="G9045" i="31"/>
  <c r="G9044" i="31"/>
  <c r="G9043" i="31"/>
  <c r="G9042" i="31"/>
  <c r="G9041" i="31"/>
  <c r="G9040" i="31"/>
  <c r="G9039" i="31"/>
  <c r="G9038" i="31"/>
  <c r="G9037" i="31"/>
  <c r="G9036" i="31"/>
  <c r="G9035" i="31"/>
  <c r="G9034" i="31"/>
  <c r="G9033" i="31"/>
  <c r="G9032" i="31"/>
  <c r="G9031" i="31"/>
  <c r="G9030" i="31"/>
  <c r="G9029" i="31"/>
  <c r="G9028" i="31"/>
  <c r="G9027" i="31"/>
  <c r="G9026" i="31"/>
  <c r="G9025" i="31"/>
  <c r="G9024" i="31"/>
  <c r="G9023" i="31"/>
  <c r="G9022" i="31"/>
  <c r="G9021" i="31"/>
  <c r="G9020" i="31"/>
  <c r="G9019" i="31"/>
  <c r="G9018" i="31"/>
  <c r="G9017" i="31"/>
  <c r="G9016" i="31"/>
  <c r="G9015" i="31"/>
  <c r="G9014" i="31"/>
  <c r="G9013" i="31"/>
  <c r="G9012" i="31"/>
  <c r="G9011" i="31"/>
  <c r="G9010" i="31"/>
  <c r="G9009" i="31"/>
  <c r="G9008" i="31"/>
  <c r="G9007" i="31"/>
  <c r="G9006" i="31"/>
  <c r="G9005" i="31"/>
  <c r="G9004" i="31"/>
  <c r="G9003" i="31"/>
  <c r="G9002" i="31"/>
  <c r="G9001" i="31"/>
  <c r="G9000" i="31"/>
  <c r="G8999" i="31"/>
  <c r="G8998" i="31"/>
  <c r="G8997" i="31"/>
  <c r="G8996" i="31"/>
  <c r="G8995" i="31"/>
  <c r="G8994" i="31"/>
  <c r="G8993" i="31"/>
  <c r="G8992" i="31"/>
  <c r="G8991" i="31"/>
  <c r="G8990" i="31"/>
  <c r="G8989" i="31"/>
  <c r="G8988" i="31"/>
  <c r="G8987" i="31"/>
  <c r="G8986" i="31"/>
  <c r="G8985" i="31"/>
  <c r="G8984" i="31"/>
  <c r="G8983" i="31"/>
  <c r="G8982" i="31"/>
  <c r="G8981" i="31"/>
  <c r="G8980" i="31"/>
  <c r="G8979" i="31"/>
  <c r="G8978" i="31"/>
  <c r="G8977" i="31"/>
  <c r="G8976" i="31"/>
  <c r="G8975" i="31"/>
  <c r="G8974" i="31"/>
  <c r="G8973" i="31"/>
  <c r="G8972" i="31"/>
  <c r="G8971" i="31"/>
  <c r="G8970" i="31"/>
  <c r="G8969" i="31"/>
  <c r="G8968" i="31"/>
  <c r="G8967" i="31"/>
  <c r="G8966" i="31"/>
  <c r="G8965" i="31"/>
  <c r="G8964" i="31"/>
  <c r="G8963" i="31"/>
  <c r="G8962" i="31"/>
  <c r="G8961" i="31"/>
  <c r="G8960" i="31"/>
  <c r="G8959" i="31"/>
  <c r="G8958" i="31"/>
  <c r="G8957" i="31"/>
  <c r="G8956" i="31"/>
  <c r="G8955" i="31"/>
  <c r="G8954" i="31"/>
  <c r="G8953" i="31"/>
  <c r="G8952" i="31"/>
  <c r="G8951" i="31"/>
  <c r="G8950" i="31"/>
  <c r="G8949" i="31"/>
  <c r="G8948" i="31"/>
  <c r="G8947" i="31"/>
  <c r="G8946" i="31"/>
  <c r="G8945" i="31"/>
  <c r="G8944" i="31"/>
  <c r="G8943" i="31"/>
  <c r="G8942" i="31"/>
  <c r="G8941" i="31"/>
  <c r="G8940" i="31"/>
  <c r="G8939" i="31"/>
  <c r="G8938" i="31"/>
  <c r="G8937" i="31"/>
  <c r="G8936" i="31"/>
  <c r="G8935" i="31"/>
  <c r="G8934" i="31"/>
  <c r="G8933" i="31"/>
  <c r="G8932" i="31"/>
  <c r="G8931" i="31"/>
  <c r="G8930" i="31"/>
  <c r="G8929" i="31"/>
  <c r="G8928" i="31"/>
  <c r="G8927" i="31"/>
  <c r="G8926" i="31"/>
  <c r="G8925" i="31"/>
  <c r="G8924" i="31"/>
  <c r="G8923" i="31"/>
  <c r="G8922" i="31"/>
  <c r="G8921" i="31"/>
  <c r="G8920" i="31"/>
  <c r="G8919" i="31"/>
  <c r="G8918" i="31"/>
  <c r="G8917" i="31"/>
  <c r="G8916" i="31"/>
  <c r="G8915" i="31"/>
  <c r="G8914" i="31"/>
  <c r="G8913" i="31"/>
  <c r="G8912" i="31"/>
  <c r="G8911" i="31"/>
  <c r="G8910" i="31"/>
  <c r="G8909" i="31"/>
  <c r="G8908" i="31"/>
  <c r="G8907" i="31"/>
  <c r="G8906" i="31"/>
  <c r="G8905" i="31"/>
  <c r="G8904" i="31"/>
  <c r="G8903" i="31"/>
  <c r="G8902" i="31"/>
  <c r="G8901" i="31"/>
  <c r="G8900" i="31"/>
  <c r="G8899" i="31"/>
  <c r="G8898" i="31"/>
  <c r="G8897" i="31"/>
  <c r="G8896" i="31"/>
  <c r="G8895" i="31"/>
  <c r="G8894" i="31"/>
  <c r="G8893" i="31"/>
  <c r="G8892" i="31"/>
  <c r="G8891" i="31"/>
  <c r="G8890" i="31"/>
  <c r="G8889" i="31"/>
  <c r="G8888" i="31"/>
  <c r="G8887" i="31"/>
  <c r="G8886" i="31"/>
  <c r="G8885" i="31"/>
  <c r="G8884" i="31"/>
  <c r="G8883" i="31"/>
  <c r="G8882" i="31"/>
  <c r="G8881" i="31"/>
  <c r="G8880" i="31"/>
  <c r="G8879" i="31"/>
  <c r="G8878" i="31"/>
  <c r="G8877" i="31"/>
  <c r="G8876" i="31"/>
  <c r="G8875" i="31"/>
  <c r="G8874" i="31"/>
  <c r="G8873" i="31"/>
  <c r="G8872" i="31"/>
  <c r="G8871" i="31"/>
  <c r="G8870" i="31"/>
  <c r="G8869" i="31"/>
  <c r="G8868" i="31"/>
  <c r="G8867" i="31"/>
  <c r="G8866" i="31"/>
  <c r="G8865" i="31"/>
  <c r="G8864" i="31"/>
  <c r="G8863" i="31"/>
  <c r="G8862" i="31"/>
  <c r="G8861" i="31"/>
  <c r="G8860" i="31"/>
  <c r="G8859" i="31"/>
  <c r="G8858" i="31"/>
  <c r="G8857" i="31"/>
  <c r="G8856" i="31"/>
  <c r="G8855" i="31"/>
  <c r="G8854" i="31"/>
  <c r="G8853" i="31"/>
  <c r="G8852" i="31"/>
  <c r="G8851" i="31"/>
  <c r="G8850" i="31"/>
  <c r="G8849" i="31"/>
  <c r="G8848" i="31"/>
  <c r="G8847" i="31"/>
  <c r="G8846" i="31"/>
  <c r="G8845" i="31"/>
  <c r="G8844" i="31"/>
  <c r="G8843" i="31"/>
  <c r="G8842" i="31"/>
  <c r="G8841" i="31"/>
  <c r="G8840" i="31"/>
  <c r="G8839" i="31"/>
  <c r="G8838" i="31"/>
  <c r="G8837" i="31"/>
  <c r="G8836" i="31"/>
  <c r="G8835" i="31"/>
  <c r="G8834" i="31"/>
  <c r="G8833" i="31"/>
  <c r="G8832" i="31"/>
  <c r="G8831" i="31"/>
  <c r="G8830" i="31"/>
  <c r="G8829" i="31"/>
  <c r="G8828" i="31"/>
  <c r="G8827" i="31"/>
  <c r="G8826" i="31"/>
  <c r="G8825" i="31"/>
  <c r="G8824" i="31"/>
  <c r="G8823" i="31"/>
  <c r="G8822" i="31"/>
  <c r="G8821" i="31"/>
  <c r="G8820" i="31"/>
  <c r="G8819" i="31"/>
  <c r="G8818" i="31"/>
  <c r="G8817" i="31"/>
  <c r="G8816" i="31"/>
  <c r="G8815" i="31"/>
  <c r="G8814" i="31"/>
  <c r="G8813" i="31"/>
  <c r="G8812" i="31"/>
  <c r="G8811" i="31"/>
  <c r="G8810" i="31"/>
  <c r="G8809" i="31"/>
  <c r="G8808" i="31"/>
  <c r="G8807" i="31"/>
  <c r="G8806" i="31"/>
  <c r="G8805" i="31"/>
  <c r="G8804" i="31"/>
  <c r="G8803" i="31"/>
  <c r="G8802" i="31"/>
  <c r="G8801" i="31"/>
  <c r="G8800" i="31"/>
  <c r="G8799" i="31"/>
  <c r="G8798" i="31"/>
  <c r="G8797" i="31"/>
  <c r="G8796" i="31"/>
  <c r="G8795" i="31"/>
  <c r="G8794" i="31"/>
  <c r="G8793" i="31"/>
  <c r="G8792" i="31"/>
  <c r="G8791" i="31"/>
  <c r="G8790" i="31"/>
  <c r="G8789" i="31"/>
  <c r="G8788" i="31"/>
  <c r="G8787" i="31"/>
  <c r="G8786" i="31"/>
  <c r="G8785" i="31"/>
  <c r="G8784" i="31"/>
  <c r="G8783" i="31"/>
  <c r="G8782" i="31"/>
  <c r="G8781" i="31"/>
  <c r="G8780" i="31"/>
  <c r="G8779" i="31"/>
  <c r="G8778" i="31"/>
  <c r="G8777" i="31"/>
  <c r="G8776" i="31"/>
  <c r="G8775" i="31"/>
  <c r="G8774" i="31"/>
  <c r="G8773" i="31"/>
  <c r="G8772" i="31"/>
  <c r="G8771" i="31"/>
  <c r="G8770" i="31"/>
  <c r="G8769" i="31"/>
  <c r="G8768" i="31"/>
  <c r="G8767" i="31"/>
  <c r="G8766" i="31"/>
  <c r="G8765" i="31"/>
  <c r="G8764" i="31"/>
  <c r="G8763" i="31"/>
  <c r="G8762" i="31"/>
  <c r="G8761" i="31"/>
  <c r="G8760" i="31"/>
  <c r="G8759" i="31"/>
  <c r="G8758" i="31"/>
  <c r="G8757" i="31"/>
  <c r="G8756" i="31"/>
  <c r="G8755" i="31"/>
  <c r="G8754" i="31"/>
  <c r="G8753" i="31"/>
  <c r="G8752" i="31"/>
  <c r="G8751" i="31"/>
  <c r="G8750" i="31"/>
  <c r="G8749" i="31"/>
  <c r="G8748" i="31"/>
  <c r="G8747" i="31"/>
  <c r="G8746" i="31"/>
  <c r="G8745" i="31"/>
  <c r="G8744" i="31"/>
  <c r="G8743" i="31"/>
  <c r="G8742" i="31"/>
  <c r="G8741" i="31"/>
  <c r="G8740" i="31"/>
  <c r="G8739" i="31"/>
  <c r="G8738" i="31"/>
  <c r="G8737" i="31"/>
  <c r="G8736" i="31"/>
  <c r="G8735" i="31"/>
  <c r="G8734" i="31"/>
  <c r="G8733" i="31"/>
  <c r="G8732" i="31"/>
  <c r="G8731" i="31"/>
  <c r="G8730" i="31"/>
  <c r="G8729" i="31"/>
  <c r="G8728" i="31"/>
  <c r="G8727" i="31"/>
  <c r="G8726" i="31"/>
  <c r="G8725" i="31"/>
  <c r="G8724" i="31"/>
  <c r="G8723" i="31"/>
  <c r="G8722" i="31"/>
  <c r="G8721" i="31"/>
  <c r="G8720" i="31"/>
  <c r="G8719" i="31"/>
  <c r="G8718" i="31"/>
  <c r="G8717" i="31"/>
  <c r="G8716" i="31"/>
  <c r="G8715" i="31"/>
  <c r="G8714" i="31"/>
  <c r="G8713" i="31"/>
  <c r="G8712" i="31"/>
  <c r="G8711" i="31"/>
  <c r="G8710" i="31"/>
  <c r="G8709" i="31"/>
  <c r="G8708" i="31"/>
  <c r="G8707" i="31"/>
  <c r="G8706" i="31"/>
  <c r="G8705" i="31"/>
  <c r="G8704" i="31"/>
  <c r="G8703" i="31"/>
  <c r="G8702" i="31"/>
  <c r="G8701" i="31"/>
  <c r="G8700" i="31"/>
  <c r="G8699" i="31"/>
  <c r="G8698" i="31"/>
  <c r="G8697" i="31"/>
  <c r="G8696" i="31"/>
  <c r="G8695" i="31"/>
  <c r="G8694" i="31"/>
  <c r="G8693" i="31"/>
  <c r="G8692" i="31"/>
  <c r="G8691" i="31"/>
  <c r="G8690" i="31"/>
  <c r="G8689" i="31"/>
  <c r="G8688" i="31"/>
  <c r="G8687" i="31"/>
  <c r="G8686" i="31"/>
  <c r="G8685" i="31"/>
  <c r="G8684" i="31"/>
  <c r="G8683" i="31"/>
  <c r="G8682" i="31"/>
  <c r="G8681" i="31"/>
  <c r="G8680" i="31"/>
  <c r="G8679" i="31"/>
  <c r="G8678" i="31"/>
  <c r="G8677" i="31"/>
  <c r="G8676" i="31"/>
  <c r="G8675" i="31"/>
  <c r="G8674" i="31"/>
  <c r="G8673" i="31"/>
  <c r="G8672" i="31"/>
  <c r="G8671" i="31"/>
  <c r="G8670" i="31"/>
  <c r="G8669" i="31"/>
  <c r="G8668" i="31"/>
  <c r="G8667" i="31"/>
  <c r="G8666" i="31"/>
  <c r="G8665" i="31"/>
  <c r="G8664" i="31"/>
  <c r="G8663" i="31"/>
  <c r="G8662" i="31"/>
  <c r="G8661" i="31"/>
  <c r="G8660" i="31"/>
  <c r="G8659" i="31"/>
  <c r="G8658" i="31"/>
  <c r="G8657" i="31"/>
  <c r="G8656" i="31"/>
  <c r="G8655" i="31"/>
  <c r="G8654" i="31"/>
  <c r="G8653" i="31"/>
  <c r="G8652" i="31"/>
  <c r="G8651" i="31"/>
  <c r="G8650" i="31"/>
  <c r="G8649" i="31"/>
  <c r="G8648" i="31"/>
  <c r="G8647" i="31"/>
  <c r="G8646" i="31"/>
  <c r="G8645" i="31"/>
  <c r="G8644" i="31"/>
  <c r="G8643" i="31"/>
  <c r="G8642" i="31"/>
  <c r="G8641" i="31"/>
  <c r="G8640" i="31"/>
  <c r="G8639" i="31"/>
  <c r="G8638" i="31"/>
  <c r="G8637" i="31"/>
  <c r="G8636" i="31"/>
  <c r="G8635" i="31"/>
  <c r="G8634" i="31"/>
  <c r="G8633" i="31"/>
  <c r="G8632" i="31"/>
  <c r="G8631" i="31"/>
  <c r="G8630" i="31"/>
  <c r="G8629" i="31"/>
  <c r="G8628" i="31"/>
  <c r="G8627" i="31"/>
  <c r="G8626" i="31"/>
  <c r="G8625" i="31"/>
  <c r="G8624" i="31"/>
  <c r="G8623" i="31"/>
  <c r="G8622" i="31"/>
  <c r="G8621" i="31"/>
  <c r="G8620" i="31"/>
  <c r="G8619" i="31"/>
  <c r="G8618" i="31"/>
  <c r="G8617" i="31"/>
  <c r="G8616" i="31"/>
  <c r="G8615" i="31"/>
  <c r="G8614" i="31"/>
  <c r="G8613" i="31"/>
  <c r="G8612" i="31"/>
  <c r="G8611" i="31"/>
  <c r="G8610" i="31"/>
  <c r="G8609" i="31"/>
  <c r="G8608" i="31"/>
  <c r="G8607" i="31"/>
  <c r="G8606" i="31"/>
  <c r="G8605" i="31"/>
  <c r="G8604" i="31"/>
  <c r="G8603" i="31"/>
  <c r="G8602" i="31"/>
  <c r="G8601" i="31"/>
  <c r="G8600" i="31"/>
  <c r="G8599" i="31"/>
  <c r="G8598" i="31"/>
  <c r="G8597" i="31"/>
  <c r="G8596" i="31"/>
  <c r="G8595" i="31"/>
  <c r="G8594" i="31"/>
  <c r="G8593" i="31"/>
  <c r="G8592" i="31"/>
  <c r="G8591" i="31"/>
  <c r="G8590" i="31"/>
  <c r="G8589" i="31"/>
  <c r="G8588" i="31"/>
  <c r="G8587" i="31"/>
  <c r="G8586" i="31"/>
  <c r="G8585" i="31"/>
  <c r="G8584" i="31"/>
  <c r="G8583" i="31"/>
  <c r="G8582" i="31"/>
  <c r="G8581" i="31"/>
  <c r="G8580" i="31"/>
  <c r="G8579" i="31"/>
  <c r="G8578" i="31"/>
  <c r="G8577" i="31"/>
  <c r="G8576" i="31"/>
  <c r="G8575" i="31"/>
  <c r="G8574" i="31"/>
  <c r="G8573" i="31"/>
  <c r="G8572" i="31"/>
  <c r="G8571" i="31"/>
  <c r="G8570" i="31"/>
  <c r="G8569" i="31"/>
  <c r="G8568" i="31"/>
  <c r="G8567" i="31"/>
  <c r="G8566" i="31"/>
  <c r="G8565" i="31"/>
  <c r="G8564" i="31"/>
  <c r="G8563" i="31"/>
  <c r="G8562" i="31"/>
  <c r="G8561" i="31"/>
  <c r="G8560" i="31"/>
  <c r="G8559" i="31"/>
  <c r="G8558" i="31"/>
  <c r="G8557" i="31"/>
  <c r="G8556" i="31"/>
  <c r="G8555" i="31"/>
  <c r="G8554" i="31"/>
  <c r="G8553" i="31"/>
  <c r="G8552" i="31"/>
  <c r="G8551" i="31"/>
  <c r="G8550" i="31"/>
  <c r="G8549" i="31"/>
  <c r="G8548" i="31"/>
  <c r="G8547" i="31"/>
  <c r="G8546" i="31"/>
  <c r="G8545" i="31"/>
  <c r="G8544" i="31"/>
  <c r="G8543" i="31"/>
  <c r="G8542" i="31"/>
  <c r="G8541" i="31"/>
  <c r="G8540" i="31"/>
  <c r="G8539" i="31"/>
  <c r="G8538" i="31"/>
  <c r="G8537" i="31"/>
  <c r="G8536" i="31"/>
  <c r="G8535" i="31"/>
  <c r="G8534" i="31"/>
  <c r="G8533" i="31"/>
  <c r="G8532" i="31"/>
  <c r="G8531" i="31"/>
  <c r="G8530" i="31"/>
  <c r="G8529" i="31"/>
  <c r="G8528" i="31"/>
  <c r="G8527" i="31"/>
  <c r="G8526" i="31"/>
  <c r="G8525" i="31"/>
  <c r="G8524" i="31"/>
  <c r="G8523" i="31"/>
  <c r="G8522" i="31"/>
  <c r="G8521" i="31"/>
  <c r="G8520" i="31"/>
  <c r="G8519" i="31"/>
  <c r="G8518" i="31"/>
  <c r="G8517" i="31"/>
  <c r="G8516" i="31"/>
  <c r="G8515" i="31"/>
  <c r="G8514" i="31"/>
  <c r="G8513" i="31"/>
  <c r="G8512" i="31"/>
  <c r="G8511" i="31"/>
  <c r="G8510" i="31"/>
  <c r="G8509" i="31"/>
  <c r="G8508" i="31"/>
  <c r="G8507" i="31"/>
  <c r="G8506" i="31"/>
  <c r="G8505" i="31"/>
  <c r="G8504" i="31"/>
  <c r="G8503" i="31"/>
  <c r="G8502" i="31"/>
  <c r="G8501" i="31"/>
  <c r="G8500" i="31"/>
  <c r="G8499" i="31"/>
  <c r="G8498" i="31"/>
  <c r="G8497" i="31"/>
  <c r="G8496" i="31"/>
  <c r="G8495" i="31"/>
  <c r="G8494" i="31"/>
  <c r="G8493" i="31"/>
  <c r="G8492" i="31"/>
  <c r="G8491" i="31"/>
  <c r="G8490" i="31"/>
  <c r="G8489" i="31"/>
  <c r="G8488" i="31"/>
  <c r="G8487" i="31"/>
  <c r="G8486" i="31"/>
  <c r="G8485" i="31"/>
  <c r="G8484" i="31"/>
  <c r="G8483" i="31"/>
  <c r="G8482" i="31"/>
  <c r="G8481" i="31"/>
  <c r="G8480" i="31"/>
  <c r="G8479" i="31"/>
  <c r="G8478" i="31"/>
  <c r="G8477" i="31"/>
  <c r="G8476" i="31"/>
  <c r="G8475" i="31"/>
  <c r="G8474" i="31"/>
  <c r="G8473" i="31"/>
  <c r="G8472" i="31"/>
  <c r="G8471" i="31"/>
  <c r="G8470" i="31"/>
  <c r="G8469" i="31"/>
  <c r="G8468" i="31"/>
  <c r="G8467" i="31"/>
  <c r="G8466" i="31"/>
  <c r="G8465" i="31"/>
  <c r="G8464" i="31"/>
  <c r="G8463" i="31"/>
  <c r="G8462" i="31"/>
  <c r="G8461" i="31"/>
  <c r="G8460" i="31"/>
  <c r="G8459" i="31"/>
  <c r="G8458" i="31"/>
  <c r="G8457" i="31"/>
  <c r="G8456" i="31"/>
  <c r="G8455" i="31"/>
  <c r="G8454" i="31"/>
  <c r="G8453" i="31"/>
  <c r="G8452" i="31"/>
  <c r="G8451" i="31"/>
  <c r="G8450" i="31"/>
  <c r="G8449" i="31"/>
  <c r="G8448" i="31"/>
  <c r="G8447" i="31"/>
  <c r="G8446" i="31"/>
  <c r="G8445" i="31"/>
  <c r="G8444" i="31"/>
  <c r="G8443" i="31"/>
  <c r="G8442" i="31"/>
  <c r="G8441" i="31"/>
  <c r="G8440" i="31"/>
  <c r="G8439" i="31"/>
  <c r="G8438" i="31"/>
  <c r="G8437" i="31"/>
  <c r="G8436" i="31"/>
  <c r="G8435" i="31"/>
  <c r="G8434" i="31"/>
  <c r="G8433" i="31"/>
  <c r="G8432" i="31"/>
  <c r="G8431" i="31"/>
  <c r="G8430" i="31"/>
  <c r="G8429" i="31"/>
  <c r="G8428" i="31"/>
  <c r="G8427" i="31"/>
  <c r="G8426" i="31"/>
  <c r="G8425" i="31"/>
  <c r="G8424" i="31"/>
  <c r="G8423" i="31"/>
  <c r="G8422" i="31"/>
  <c r="G8421" i="31"/>
  <c r="G8420" i="31"/>
  <c r="G8419" i="31"/>
  <c r="G8418" i="31"/>
  <c r="G8417" i="31"/>
  <c r="G8416" i="31"/>
  <c r="G8415" i="31"/>
  <c r="G8414" i="31"/>
  <c r="G8413" i="31"/>
  <c r="G8412" i="31"/>
  <c r="G8411" i="31"/>
  <c r="G8410" i="31"/>
  <c r="G8409" i="31"/>
  <c r="G8408" i="31"/>
  <c r="G8407" i="31"/>
  <c r="G8406" i="31"/>
  <c r="G8405" i="31"/>
  <c r="G8404" i="31"/>
  <c r="G8403" i="31"/>
  <c r="G8402" i="31"/>
  <c r="G8401" i="31"/>
  <c r="G8400" i="31"/>
  <c r="G8399" i="31"/>
  <c r="G8398" i="31"/>
  <c r="G8397" i="31"/>
  <c r="G8396" i="31"/>
  <c r="G8395" i="31"/>
  <c r="G8394" i="31"/>
  <c r="G8393" i="31"/>
  <c r="G8392" i="31"/>
  <c r="G8391" i="31"/>
  <c r="G8390" i="31"/>
  <c r="G8389" i="31"/>
  <c r="G8388" i="31"/>
  <c r="G8387" i="31"/>
  <c r="G8386" i="31"/>
  <c r="G8385" i="31"/>
  <c r="G8384" i="31"/>
  <c r="G8383" i="31"/>
  <c r="G8382" i="31"/>
  <c r="G8381" i="31"/>
  <c r="G8380" i="31"/>
  <c r="G8379" i="31"/>
  <c r="G8378" i="31"/>
  <c r="G8377" i="31"/>
  <c r="G8376" i="31"/>
  <c r="G8375" i="31"/>
  <c r="G8374" i="31"/>
  <c r="G8373" i="31"/>
  <c r="G8372" i="31"/>
  <c r="G8371" i="31"/>
  <c r="G8370" i="31"/>
  <c r="G8369" i="31"/>
  <c r="G8368" i="31"/>
  <c r="G8367" i="31"/>
  <c r="G8366" i="31"/>
  <c r="G8365" i="31"/>
  <c r="G8364" i="31"/>
  <c r="G8363" i="31"/>
  <c r="G8362" i="31"/>
  <c r="G8361" i="31"/>
  <c r="G8360" i="31"/>
  <c r="G8359" i="31"/>
  <c r="G8358" i="31"/>
  <c r="G8357" i="31"/>
  <c r="G8356" i="31"/>
  <c r="G8355" i="31"/>
  <c r="G8354" i="31"/>
  <c r="G8353" i="31"/>
  <c r="G8352" i="31"/>
  <c r="G8351" i="31"/>
  <c r="G8350" i="31"/>
  <c r="G8349" i="31"/>
  <c r="G8348" i="31"/>
  <c r="G8347" i="31"/>
  <c r="G8346" i="31"/>
  <c r="G8345" i="31"/>
  <c r="G8344" i="31"/>
  <c r="G8343" i="31"/>
  <c r="G8342" i="31"/>
  <c r="G8341" i="31"/>
  <c r="G8340" i="31"/>
  <c r="G8339" i="31"/>
  <c r="G8338" i="31"/>
  <c r="G8337" i="31"/>
  <c r="G8336" i="31"/>
  <c r="G8335" i="31"/>
  <c r="G8334" i="31"/>
  <c r="G8333" i="31"/>
  <c r="G8332" i="31"/>
  <c r="G8331" i="31"/>
  <c r="G8330" i="31"/>
  <c r="G8329" i="31"/>
  <c r="G8328" i="31"/>
  <c r="G8327" i="31"/>
  <c r="G8326" i="31"/>
  <c r="G8325" i="31"/>
  <c r="G8324" i="31"/>
  <c r="G8323" i="31"/>
  <c r="G8322" i="31"/>
  <c r="G8321" i="31"/>
  <c r="G8320" i="31"/>
  <c r="G8319" i="31"/>
  <c r="G8318" i="31"/>
  <c r="G8317" i="31"/>
  <c r="G8316" i="31"/>
  <c r="G8315" i="31"/>
  <c r="G8314" i="31"/>
  <c r="G8313" i="31"/>
  <c r="G8312" i="31"/>
  <c r="G8311" i="31"/>
  <c r="G8310" i="31"/>
  <c r="G8309" i="31"/>
  <c r="G8308" i="31"/>
  <c r="G8307" i="31"/>
  <c r="G8306" i="31"/>
  <c r="G8305" i="31"/>
  <c r="G8304" i="31"/>
  <c r="G8303" i="31"/>
  <c r="G8302" i="31"/>
  <c r="G8301" i="31"/>
  <c r="G8300" i="31"/>
  <c r="G8299" i="31"/>
  <c r="G8298" i="31"/>
  <c r="G8297" i="31"/>
  <c r="G8296" i="31"/>
  <c r="G8295" i="31"/>
  <c r="G8294" i="31"/>
  <c r="G8293" i="31"/>
  <c r="G8292" i="31"/>
  <c r="G8291" i="31"/>
  <c r="G8290" i="31"/>
  <c r="G8289" i="31"/>
  <c r="G8288" i="31"/>
  <c r="G8287" i="31"/>
  <c r="G8286" i="31"/>
  <c r="G8285" i="31"/>
  <c r="G8284" i="31"/>
  <c r="G8283" i="31"/>
  <c r="G8282" i="31"/>
  <c r="G8281" i="31"/>
  <c r="G8280" i="31"/>
  <c r="G8279" i="31"/>
  <c r="G8278" i="31"/>
  <c r="G8277" i="31"/>
  <c r="G8276" i="31"/>
  <c r="G8275" i="31"/>
  <c r="G8274" i="31"/>
  <c r="G8273" i="31"/>
  <c r="G8272" i="31"/>
  <c r="G8271" i="31"/>
  <c r="G8270" i="31"/>
  <c r="G8269" i="31"/>
  <c r="G8268" i="31"/>
  <c r="G8267" i="31"/>
  <c r="G8266" i="31"/>
  <c r="G8265" i="31"/>
  <c r="G8264" i="31"/>
  <c r="G8263" i="31"/>
  <c r="G8262" i="31"/>
  <c r="G8261" i="31"/>
  <c r="G8260" i="31"/>
  <c r="G8259" i="31"/>
  <c r="G8258" i="31"/>
  <c r="G8257" i="31"/>
  <c r="G8256" i="31"/>
  <c r="G8255" i="31"/>
  <c r="G8254" i="31"/>
  <c r="G8253" i="31"/>
  <c r="G8252" i="31"/>
  <c r="G8251" i="31"/>
  <c r="G8250" i="31"/>
  <c r="G8249" i="31"/>
  <c r="G8248" i="31"/>
  <c r="G8247" i="31"/>
  <c r="G8246" i="31"/>
  <c r="G8245" i="31"/>
  <c r="G8244" i="31"/>
  <c r="G8243" i="31"/>
  <c r="G8242" i="31"/>
  <c r="G8241" i="31"/>
  <c r="G8240" i="31"/>
  <c r="G8239" i="31"/>
  <c r="G8238" i="31"/>
  <c r="G8237" i="31"/>
  <c r="G8236" i="31"/>
  <c r="G8235" i="31"/>
  <c r="G8234" i="31"/>
  <c r="G8233" i="31"/>
  <c r="G8232" i="31"/>
  <c r="G8231" i="31"/>
  <c r="G8230" i="31"/>
  <c r="G8229" i="31"/>
  <c r="G8228" i="31"/>
  <c r="G8227" i="31"/>
  <c r="G8226" i="31"/>
  <c r="G8225" i="31"/>
  <c r="G8224" i="31"/>
  <c r="G8223" i="31"/>
  <c r="G8222" i="31"/>
  <c r="G8221" i="31"/>
  <c r="G8220" i="31"/>
  <c r="G8219" i="31"/>
  <c r="G8218" i="31"/>
  <c r="G8217" i="31"/>
  <c r="G8216" i="31"/>
  <c r="G8215" i="31"/>
  <c r="G8214" i="31"/>
  <c r="G8213" i="31"/>
  <c r="G8212" i="31"/>
  <c r="G8211" i="31"/>
  <c r="G8210" i="31"/>
  <c r="G8209" i="31"/>
  <c r="G8208" i="31"/>
  <c r="G8207" i="31"/>
  <c r="G8206" i="31"/>
  <c r="G8205" i="31"/>
  <c r="G8204" i="31"/>
  <c r="G8203" i="31"/>
  <c r="G8202" i="31"/>
  <c r="G8201" i="31"/>
  <c r="G8200" i="31"/>
  <c r="G8199" i="31"/>
  <c r="G8198" i="31"/>
  <c r="G8197" i="31"/>
  <c r="G8196" i="31"/>
  <c r="G8195" i="31"/>
  <c r="G8194" i="31"/>
  <c r="G8193" i="31"/>
  <c r="G8192" i="31"/>
  <c r="G8191" i="31"/>
  <c r="G8190" i="31"/>
  <c r="G8189" i="31"/>
  <c r="G8188" i="31"/>
  <c r="G8187" i="31"/>
  <c r="G8186" i="31"/>
  <c r="G8185" i="31"/>
  <c r="G8184" i="31"/>
  <c r="G8183" i="31"/>
  <c r="G8182" i="31"/>
  <c r="G8181" i="31"/>
  <c r="G8180" i="31"/>
  <c r="G8179" i="31"/>
  <c r="G8178" i="31"/>
  <c r="G8177" i="31"/>
  <c r="G8176" i="31"/>
  <c r="G8175" i="31"/>
  <c r="G8174" i="31"/>
  <c r="G8173" i="31"/>
  <c r="G8172" i="31"/>
  <c r="G8171" i="31"/>
  <c r="G8170" i="31"/>
  <c r="G8169" i="31"/>
  <c r="G8168" i="31"/>
  <c r="G8167" i="31"/>
  <c r="G8166" i="31"/>
  <c r="G8165" i="31"/>
  <c r="G8164" i="31"/>
  <c r="G8163" i="31"/>
  <c r="G8162" i="31"/>
  <c r="G8161" i="31"/>
  <c r="G8160" i="31"/>
  <c r="G8159" i="31"/>
  <c r="G8158" i="31"/>
  <c r="G8157" i="31"/>
  <c r="G8156" i="31"/>
  <c r="G8155" i="31"/>
  <c r="G8154" i="31"/>
  <c r="G8153" i="31"/>
  <c r="G8152" i="31"/>
  <c r="G8151" i="31"/>
  <c r="G8150" i="31"/>
  <c r="G8149" i="31"/>
  <c r="G8148" i="31"/>
  <c r="G8147" i="31"/>
  <c r="G8146" i="31"/>
  <c r="G8145" i="31"/>
  <c r="G8144" i="31"/>
  <c r="G8143" i="31"/>
  <c r="G8142" i="31"/>
  <c r="G8141" i="31"/>
  <c r="G8140" i="31"/>
  <c r="G8139" i="31"/>
  <c r="G8138" i="31"/>
  <c r="G8137" i="31"/>
  <c r="G8136" i="31"/>
  <c r="G8135" i="31"/>
  <c r="G8134" i="31"/>
  <c r="G8133" i="31"/>
  <c r="G8132" i="31"/>
  <c r="G8131" i="31"/>
  <c r="G8130" i="31"/>
  <c r="G8129" i="31"/>
  <c r="G8128" i="31"/>
  <c r="G8127" i="31"/>
  <c r="G8126" i="31"/>
  <c r="G8125" i="31"/>
  <c r="G8124" i="31"/>
  <c r="G8123" i="31"/>
  <c r="G8122" i="31"/>
  <c r="G8121" i="31"/>
  <c r="G8120" i="31"/>
  <c r="G8119" i="31"/>
  <c r="G8118" i="31"/>
  <c r="G8117" i="31"/>
  <c r="G8116" i="31"/>
  <c r="G8115" i="31"/>
  <c r="G8114" i="31"/>
  <c r="G8113" i="31"/>
  <c r="G8112" i="31"/>
  <c r="G8111" i="31"/>
  <c r="G8110" i="31"/>
  <c r="G8109" i="31"/>
  <c r="G8108" i="31"/>
  <c r="G8107" i="31"/>
  <c r="G8106" i="31"/>
  <c r="G8105" i="31"/>
  <c r="G8104" i="31"/>
  <c r="G8103" i="31"/>
  <c r="G8102" i="31"/>
  <c r="G8101" i="31"/>
  <c r="G8100" i="31"/>
  <c r="G8099" i="31"/>
  <c r="G8098" i="31"/>
  <c r="G8097" i="31"/>
  <c r="G8096" i="31"/>
  <c r="G8095" i="31"/>
  <c r="G8094" i="31"/>
  <c r="G8093" i="31"/>
  <c r="G8092" i="31"/>
  <c r="G8091" i="31"/>
  <c r="G8090" i="31"/>
  <c r="G8089" i="31"/>
  <c r="G8088" i="31"/>
  <c r="G8087" i="31"/>
  <c r="G8086" i="31"/>
  <c r="G8085" i="31"/>
  <c r="G8084" i="31"/>
  <c r="G8083" i="31"/>
  <c r="G8082" i="31"/>
  <c r="G8081" i="31"/>
  <c r="G8080" i="31"/>
  <c r="G8079" i="31"/>
  <c r="G8078" i="31"/>
  <c r="G8077" i="31"/>
  <c r="G8076" i="31"/>
  <c r="G8075" i="31"/>
  <c r="G8074" i="31"/>
  <c r="G8073" i="31"/>
  <c r="G8072" i="31"/>
  <c r="G8071" i="31"/>
  <c r="G8070" i="31"/>
  <c r="G8069" i="31"/>
  <c r="G8068" i="31"/>
  <c r="G8067" i="31"/>
  <c r="G8066" i="31"/>
  <c r="G8065" i="31"/>
  <c r="G8064" i="31"/>
  <c r="G8063" i="31"/>
  <c r="G8062" i="31"/>
  <c r="G8061" i="31"/>
  <c r="G8060" i="31"/>
  <c r="G8059" i="31"/>
  <c r="G8058" i="31"/>
  <c r="G8057" i="31"/>
  <c r="G8056" i="31"/>
  <c r="G8055" i="31"/>
  <c r="G8054" i="31"/>
  <c r="G8053" i="31"/>
  <c r="G8052" i="31"/>
  <c r="G8051" i="31"/>
  <c r="G8050" i="31"/>
  <c r="G8049" i="31"/>
  <c r="G8048" i="31"/>
  <c r="G8047" i="31"/>
  <c r="G8046" i="31"/>
  <c r="G8045" i="31"/>
  <c r="G8044" i="31"/>
  <c r="G8043" i="31"/>
  <c r="G8042" i="31"/>
  <c r="G8041" i="31"/>
  <c r="G8040" i="31"/>
  <c r="G8039" i="31"/>
  <c r="G8038" i="31"/>
  <c r="G8037" i="31"/>
  <c r="G8036" i="31"/>
  <c r="G8035" i="31"/>
  <c r="G8034" i="31"/>
  <c r="G8033" i="31"/>
  <c r="G8032" i="31"/>
  <c r="G8031" i="31"/>
  <c r="G8030" i="31"/>
  <c r="G8029" i="31"/>
  <c r="G8028" i="31"/>
  <c r="G8027" i="31"/>
  <c r="G8026" i="31"/>
  <c r="G8025" i="31"/>
  <c r="G8024" i="31"/>
  <c r="G8023" i="31"/>
  <c r="G8022" i="31"/>
  <c r="G8021" i="31"/>
  <c r="G8020" i="31"/>
  <c r="G8019" i="31"/>
  <c r="G8018" i="31"/>
  <c r="G8017" i="31"/>
  <c r="G8016" i="31"/>
  <c r="G8015" i="31"/>
  <c r="G8014" i="31"/>
  <c r="G8013" i="31"/>
  <c r="G8012" i="31"/>
  <c r="G8011" i="31"/>
  <c r="G8010" i="31"/>
  <c r="G8009" i="31"/>
  <c r="G8008" i="31"/>
  <c r="G8007" i="31"/>
  <c r="G8006" i="31"/>
  <c r="G8005" i="31"/>
  <c r="G8004" i="31"/>
  <c r="G8003" i="31"/>
  <c r="G8002" i="31"/>
  <c r="G8001" i="31"/>
  <c r="G8000" i="31"/>
  <c r="G7999" i="31"/>
  <c r="G7998" i="31"/>
  <c r="G7997" i="31"/>
  <c r="G7996" i="31"/>
  <c r="G7995" i="31"/>
  <c r="G7994" i="31"/>
  <c r="G7993" i="31"/>
  <c r="G7992" i="31"/>
  <c r="G7991" i="31"/>
  <c r="G7990" i="31"/>
  <c r="G7989" i="31"/>
  <c r="G7988" i="31"/>
  <c r="G7987" i="31"/>
  <c r="G7986" i="31"/>
  <c r="G7985" i="31"/>
  <c r="G7984" i="31"/>
  <c r="G7983" i="31"/>
  <c r="G7982" i="31"/>
  <c r="G7981" i="31"/>
  <c r="G7980" i="31"/>
  <c r="G7979" i="31"/>
  <c r="G7978" i="31"/>
  <c r="G7977" i="31"/>
  <c r="G7976" i="31"/>
  <c r="G7975" i="31"/>
  <c r="G7974" i="31"/>
  <c r="G7973" i="31"/>
  <c r="G7972" i="31"/>
  <c r="G7971" i="31"/>
  <c r="G7970" i="31"/>
  <c r="G7969" i="31"/>
  <c r="G7968" i="31"/>
  <c r="G7967" i="31"/>
  <c r="G7966" i="31"/>
  <c r="G7965" i="31"/>
  <c r="G7964" i="31"/>
  <c r="G7963" i="31"/>
  <c r="G7962" i="31"/>
  <c r="G7961" i="31"/>
  <c r="G7960" i="31"/>
  <c r="G7959" i="31"/>
  <c r="G7958" i="31"/>
  <c r="G7957" i="31"/>
  <c r="G7956" i="31"/>
  <c r="G7955" i="31"/>
  <c r="G7954" i="31"/>
  <c r="G7953" i="31"/>
  <c r="G7952" i="31"/>
  <c r="G7951" i="31"/>
  <c r="G7950" i="31"/>
  <c r="G7949" i="31"/>
  <c r="G7948" i="31"/>
  <c r="G7947" i="31"/>
  <c r="G7946" i="31"/>
  <c r="G7945" i="31"/>
  <c r="G7944" i="31"/>
  <c r="G7943" i="31"/>
  <c r="G7942" i="31"/>
  <c r="G7941" i="31"/>
  <c r="G7940" i="31"/>
  <c r="G7939" i="31"/>
  <c r="G7938" i="31"/>
  <c r="G7937" i="31"/>
  <c r="G7936" i="31"/>
  <c r="G7935" i="31"/>
  <c r="G7934" i="31"/>
  <c r="G7933" i="31"/>
  <c r="G7932" i="31"/>
  <c r="G7931" i="31"/>
  <c r="G7930" i="31"/>
  <c r="G7929" i="31"/>
  <c r="G7928" i="31"/>
  <c r="G7927" i="31"/>
  <c r="G7926" i="31"/>
  <c r="G7925" i="31"/>
  <c r="G7924" i="31"/>
  <c r="G7923" i="31"/>
  <c r="G7922" i="31"/>
  <c r="G7921" i="31"/>
  <c r="G7920" i="31"/>
  <c r="G7919" i="31"/>
  <c r="G7918" i="31"/>
  <c r="G7917" i="31"/>
  <c r="G7916" i="31"/>
  <c r="G7915" i="31"/>
  <c r="G7914" i="31"/>
  <c r="G7913" i="31"/>
  <c r="G7912" i="31"/>
  <c r="G7911" i="31"/>
  <c r="G7910" i="31"/>
  <c r="G7909" i="31"/>
  <c r="G7908" i="31"/>
  <c r="G7907" i="31"/>
  <c r="G7906" i="31"/>
  <c r="G7905" i="31"/>
  <c r="G7904" i="31"/>
  <c r="G7903" i="31"/>
  <c r="G7902" i="31"/>
  <c r="G7901" i="31"/>
  <c r="G7900" i="31"/>
  <c r="G7899" i="31"/>
  <c r="G7898" i="31"/>
  <c r="G7897" i="31"/>
  <c r="G7896" i="31"/>
  <c r="G7895" i="31"/>
  <c r="G7894" i="31"/>
  <c r="G7893" i="31"/>
  <c r="G7892" i="31"/>
  <c r="G7891" i="31"/>
  <c r="G7890" i="31"/>
  <c r="G7889" i="31"/>
  <c r="G7888" i="31"/>
  <c r="G7887" i="31"/>
  <c r="G7886" i="31"/>
  <c r="G7885" i="31"/>
  <c r="G7884" i="31"/>
  <c r="G7883" i="31"/>
  <c r="G7882" i="31"/>
  <c r="G7881" i="31"/>
  <c r="G7880" i="31"/>
  <c r="G7879" i="31"/>
  <c r="G7878" i="31"/>
  <c r="G7877" i="31"/>
  <c r="G7876" i="31"/>
  <c r="G7875" i="31"/>
  <c r="G7874" i="31"/>
  <c r="G7873" i="31"/>
  <c r="G7872" i="31"/>
  <c r="G7871" i="31"/>
  <c r="G7870" i="31"/>
  <c r="G7869" i="31"/>
  <c r="G7868" i="31"/>
  <c r="G7867" i="31"/>
  <c r="G7866" i="31"/>
  <c r="G7865" i="31"/>
  <c r="G7864" i="31"/>
  <c r="G7863" i="31"/>
  <c r="G7862" i="31"/>
  <c r="G7861" i="31"/>
  <c r="G7860" i="31"/>
  <c r="G7859" i="31"/>
  <c r="G7858" i="31"/>
  <c r="G7857" i="31"/>
  <c r="G7856" i="31"/>
  <c r="G7855" i="31"/>
  <c r="G7854" i="31"/>
  <c r="G7853" i="31"/>
  <c r="G7852" i="31"/>
  <c r="G7851" i="31"/>
  <c r="G7850" i="31"/>
  <c r="G7849" i="31"/>
  <c r="G7848" i="31"/>
  <c r="G7847" i="31"/>
  <c r="G7846" i="31"/>
  <c r="G7845" i="31"/>
  <c r="G7844" i="31"/>
  <c r="G7843" i="31"/>
  <c r="G7842" i="31"/>
  <c r="G7841" i="31"/>
  <c r="G7840" i="31"/>
  <c r="G7839" i="31"/>
  <c r="G7838" i="31"/>
  <c r="G7837" i="31"/>
  <c r="G7836" i="31"/>
  <c r="G7835" i="31"/>
  <c r="G7834" i="31"/>
  <c r="G7833" i="31"/>
  <c r="G7832" i="31"/>
  <c r="G7831" i="31"/>
  <c r="G7830" i="31"/>
  <c r="G7829" i="31"/>
  <c r="G7828" i="31"/>
  <c r="G7827" i="31"/>
  <c r="G7826" i="31"/>
  <c r="G7825" i="31"/>
  <c r="G7824" i="31"/>
  <c r="G7823" i="31"/>
  <c r="G7822" i="31"/>
  <c r="G7821" i="31"/>
  <c r="G7820" i="31"/>
  <c r="G7819" i="31"/>
  <c r="G7818" i="31"/>
  <c r="G7817" i="31"/>
  <c r="G7816" i="31"/>
  <c r="G7815" i="31"/>
  <c r="G7814" i="31"/>
  <c r="G7813" i="31"/>
  <c r="G7812" i="31"/>
  <c r="G7811" i="31"/>
  <c r="G7810" i="31"/>
  <c r="G7809" i="31"/>
  <c r="G7808" i="31"/>
  <c r="G7807" i="31"/>
  <c r="G7806" i="31"/>
  <c r="G7805" i="31"/>
  <c r="G7804" i="31"/>
  <c r="G7803" i="31"/>
  <c r="G7802" i="31"/>
  <c r="G7801" i="31"/>
  <c r="G7800" i="31"/>
  <c r="G7799" i="31"/>
  <c r="G7798" i="31"/>
  <c r="G7797" i="31"/>
  <c r="G7796" i="31"/>
  <c r="G7795" i="31"/>
  <c r="G7794" i="31"/>
  <c r="G7793" i="31"/>
  <c r="G7792" i="31"/>
  <c r="G7791" i="31"/>
  <c r="G7790" i="31"/>
  <c r="G7789" i="31"/>
  <c r="G7788" i="31"/>
  <c r="G7787" i="31"/>
  <c r="G7786" i="31"/>
  <c r="G7785" i="31"/>
  <c r="G7784" i="31"/>
  <c r="G7783" i="31"/>
  <c r="G7782" i="31"/>
  <c r="G7781" i="31"/>
  <c r="G7780" i="31"/>
  <c r="G7779" i="31"/>
  <c r="G7778" i="31"/>
  <c r="G7777" i="31"/>
  <c r="G7776" i="31"/>
  <c r="G7775" i="31"/>
  <c r="G7774" i="31"/>
  <c r="G7773" i="31"/>
  <c r="G7772" i="31"/>
  <c r="G7771" i="31"/>
  <c r="G7770" i="31"/>
  <c r="G7769" i="31"/>
  <c r="G7768" i="31"/>
  <c r="G7767" i="31"/>
  <c r="G7766" i="31"/>
  <c r="G7765" i="31"/>
  <c r="G7764" i="31"/>
  <c r="G7763" i="31"/>
  <c r="G7762" i="31"/>
  <c r="G7761" i="31"/>
  <c r="G7760" i="31"/>
  <c r="G7759" i="31"/>
  <c r="G7758" i="31"/>
  <c r="G7757" i="31"/>
  <c r="G7756" i="31"/>
  <c r="G7755" i="31"/>
  <c r="G7754" i="31"/>
  <c r="G7753" i="31"/>
  <c r="G7752" i="31"/>
  <c r="G7751" i="31"/>
  <c r="G7750" i="31"/>
  <c r="G7749" i="31"/>
  <c r="G7748" i="31"/>
  <c r="G7747" i="31"/>
  <c r="G7746" i="31"/>
  <c r="G7745" i="31"/>
  <c r="G7744" i="31"/>
  <c r="G7743" i="31"/>
  <c r="G7742" i="31"/>
  <c r="G7741" i="31"/>
  <c r="G7740" i="31"/>
  <c r="G7739" i="31"/>
  <c r="G7738" i="31"/>
  <c r="G7737" i="31"/>
  <c r="G7736" i="31"/>
  <c r="G7735" i="31"/>
  <c r="G7734" i="31"/>
  <c r="G7733" i="31"/>
  <c r="G7732" i="31"/>
  <c r="G7731" i="31"/>
  <c r="G7730" i="31"/>
  <c r="G7729" i="31"/>
  <c r="G7728" i="31"/>
  <c r="G7727" i="31"/>
  <c r="G7726" i="31"/>
  <c r="G7725" i="31"/>
  <c r="G7724" i="31"/>
  <c r="G7723" i="31"/>
  <c r="G7722" i="31"/>
  <c r="G7721" i="31"/>
  <c r="G7720" i="31"/>
  <c r="G7719" i="31"/>
  <c r="G7718" i="31"/>
  <c r="G7717" i="31"/>
  <c r="G7716" i="31"/>
  <c r="G7715" i="31"/>
  <c r="G7714" i="31"/>
  <c r="G7713" i="31"/>
  <c r="G7712" i="31"/>
  <c r="G7711" i="31"/>
  <c r="G7710" i="31"/>
  <c r="G7709" i="31"/>
  <c r="G7708" i="31"/>
  <c r="G7707" i="31"/>
  <c r="G7706" i="31"/>
  <c r="G7705" i="31"/>
  <c r="G7704" i="31"/>
  <c r="G7703" i="31"/>
  <c r="G7702" i="31"/>
  <c r="G7701" i="31"/>
  <c r="G7700" i="31"/>
  <c r="G7699" i="31"/>
  <c r="G7698" i="31"/>
  <c r="G7697" i="31"/>
  <c r="G7696" i="31"/>
  <c r="G7695" i="31"/>
  <c r="G7694" i="31"/>
  <c r="G7693" i="31"/>
  <c r="G7692" i="31"/>
  <c r="G7691" i="31"/>
  <c r="G7690" i="31"/>
  <c r="G7689" i="31"/>
  <c r="G7688" i="31"/>
  <c r="G7687" i="31"/>
  <c r="G7686" i="31"/>
  <c r="G7685" i="31"/>
  <c r="G7684" i="31"/>
  <c r="G7683" i="31"/>
  <c r="G7682" i="31"/>
  <c r="G7681" i="31"/>
  <c r="G7680" i="31"/>
  <c r="G7679" i="31"/>
  <c r="G7678" i="31"/>
  <c r="G7677" i="31"/>
  <c r="G7676" i="31"/>
  <c r="G7675" i="31"/>
  <c r="G7674" i="31"/>
  <c r="G7673" i="31"/>
  <c r="G7672" i="31"/>
  <c r="G7671" i="31"/>
  <c r="G7670" i="31"/>
  <c r="G7669" i="31"/>
  <c r="G7668" i="31"/>
  <c r="G7667" i="31"/>
  <c r="G7666" i="31"/>
  <c r="G7665" i="31"/>
  <c r="G7664" i="31"/>
  <c r="G7663" i="31"/>
  <c r="G7662" i="31"/>
  <c r="G7661" i="31"/>
  <c r="G7660" i="31"/>
  <c r="G7659" i="31"/>
  <c r="G7658" i="31"/>
  <c r="G7657" i="31"/>
  <c r="G7656" i="31"/>
  <c r="G7655" i="31"/>
  <c r="G7654" i="31"/>
  <c r="G7653" i="31"/>
  <c r="G7652" i="31"/>
  <c r="G7651" i="31"/>
  <c r="G7650" i="31"/>
  <c r="G7649" i="31"/>
  <c r="G7648" i="31"/>
  <c r="G7647" i="31"/>
  <c r="G7646" i="31"/>
  <c r="G7645" i="31"/>
  <c r="G7644" i="31"/>
  <c r="G7643" i="31"/>
  <c r="G7642" i="31"/>
  <c r="G7641" i="31"/>
  <c r="G7640" i="31"/>
  <c r="G7639" i="31"/>
  <c r="G7638" i="31"/>
  <c r="G7637" i="31"/>
  <c r="G7636" i="31"/>
  <c r="G7635" i="31"/>
  <c r="G7634" i="31"/>
  <c r="G7633" i="31"/>
  <c r="G7632" i="31"/>
  <c r="G7631" i="31"/>
  <c r="G7630" i="31"/>
  <c r="G7629" i="31"/>
  <c r="G7628" i="31"/>
  <c r="G7627" i="31"/>
  <c r="G7626" i="31"/>
  <c r="G7625" i="31"/>
  <c r="G7624" i="31"/>
  <c r="G7623" i="31"/>
  <c r="G7622" i="31"/>
  <c r="G7621" i="31"/>
  <c r="G7620" i="31"/>
  <c r="G7619" i="31"/>
  <c r="G7618" i="31"/>
  <c r="G7617" i="31"/>
  <c r="G7616" i="31"/>
  <c r="G7615" i="31"/>
  <c r="G7614" i="31"/>
  <c r="G7613" i="31"/>
  <c r="G7612" i="31"/>
  <c r="G7611" i="31"/>
  <c r="G7610" i="31"/>
  <c r="G7609" i="31"/>
  <c r="G7608" i="31"/>
  <c r="G7607" i="31"/>
  <c r="G7606" i="31"/>
  <c r="G7605" i="31"/>
  <c r="G7604" i="31"/>
  <c r="G7603" i="31"/>
  <c r="G7602" i="31"/>
  <c r="G7601" i="31"/>
  <c r="G7600" i="31"/>
  <c r="G7599" i="31"/>
  <c r="G7598" i="31"/>
  <c r="G7597" i="31"/>
  <c r="G7596" i="31"/>
  <c r="G7595" i="31"/>
  <c r="G7594" i="31"/>
  <c r="G7593" i="31"/>
  <c r="G7592" i="31"/>
  <c r="G7591" i="31"/>
  <c r="G7590" i="31"/>
  <c r="G7589" i="31"/>
  <c r="G7588" i="31"/>
  <c r="G7587" i="31"/>
  <c r="G7586" i="31"/>
  <c r="G7585" i="31"/>
  <c r="G7584" i="31"/>
  <c r="G7583" i="31"/>
  <c r="G7582" i="31"/>
  <c r="G7581" i="31"/>
  <c r="G7580" i="31"/>
  <c r="G7579" i="31"/>
  <c r="G7578" i="31"/>
  <c r="G7577" i="31"/>
  <c r="G7576" i="31"/>
  <c r="G7575" i="31"/>
  <c r="G7574" i="31"/>
  <c r="G7573" i="31"/>
  <c r="G7572" i="31"/>
  <c r="G7571" i="31"/>
  <c r="G7570" i="31"/>
  <c r="G7569" i="31"/>
  <c r="G7568" i="31"/>
  <c r="G7567" i="31"/>
  <c r="G7566" i="31"/>
  <c r="G7565" i="31"/>
  <c r="G7564" i="31"/>
  <c r="G7563" i="31"/>
  <c r="G7562" i="31"/>
  <c r="G7561" i="31"/>
  <c r="G7560" i="31"/>
  <c r="G7559" i="31"/>
  <c r="G7558" i="31"/>
  <c r="G7557" i="31"/>
  <c r="G7556" i="31"/>
  <c r="G7555" i="31"/>
  <c r="G7554" i="31"/>
  <c r="G7553" i="31"/>
  <c r="G7552" i="31"/>
  <c r="G7551" i="31"/>
  <c r="G7550" i="31"/>
  <c r="G7549" i="31"/>
  <c r="G7548" i="31"/>
  <c r="G7547" i="31"/>
  <c r="G7546" i="31"/>
  <c r="G7545" i="31"/>
  <c r="G7544" i="31"/>
  <c r="G7543" i="31"/>
  <c r="G7542" i="31"/>
  <c r="G7541" i="31"/>
  <c r="G7540" i="31"/>
  <c r="G7539" i="31"/>
  <c r="G7538" i="31"/>
  <c r="G7537" i="31"/>
  <c r="G7536" i="31"/>
  <c r="G7535" i="31"/>
  <c r="G7534" i="31"/>
  <c r="G7533" i="31"/>
  <c r="G7532" i="31"/>
  <c r="G7531" i="31"/>
  <c r="G7530" i="31"/>
  <c r="G7529" i="31"/>
  <c r="G7528" i="31"/>
  <c r="G7527" i="31"/>
  <c r="G7526" i="31"/>
  <c r="G7525" i="31"/>
  <c r="G7524" i="31"/>
  <c r="G7523" i="31"/>
  <c r="G7522" i="31"/>
  <c r="G7521" i="31"/>
  <c r="G7520" i="31"/>
  <c r="G7519" i="31"/>
  <c r="G7518" i="31"/>
  <c r="G7517" i="31"/>
  <c r="G7516" i="31"/>
  <c r="G7515" i="31"/>
  <c r="G7514" i="31"/>
  <c r="G7513" i="31"/>
  <c r="G7512" i="31"/>
  <c r="G7511" i="31"/>
  <c r="G7510" i="31"/>
  <c r="G7509" i="31"/>
  <c r="G7508" i="31"/>
  <c r="G7507" i="31"/>
  <c r="G7506" i="31"/>
  <c r="G7505" i="31"/>
  <c r="G7504" i="31"/>
  <c r="G7503" i="31"/>
  <c r="G7502" i="31"/>
  <c r="G7501" i="31"/>
  <c r="G7500" i="31"/>
  <c r="G7499" i="31"/>
  <c r="G7498" i="31"/>
  <c r="G7497" i="31"/>
  <c r="G7496" i="31"/>
  <c r="G7495" i="31"/>
  <c r="G7494" i="31"/>
  <c r="G7493" i="31"/>
  <c r="G7492" i="31"/>
  <c r="G7491" i="31"/>
  <c r="G7490" i="31"/>
  <c r="G7489" i="31"/>
  <c r="G7488" i="31"/>
  <c r="G7487" i="31"/>
  <c r="G7486" i="31"/>
  <c r="G7485" i="31"/>
  <c r="G7484" i="31"/>
  <c r="G7483" i="31"/>
  <c r="G7482" i="31"/>
  <c r="G7481" i="31"/>
  <c r="G7480" i="31"/>
  <c r="G7479" i="31"/>
  <c r="G7478" i="31"/>
  <c r="G7477" i="31"/>
  <c r="G7476" i="31"/>
  <c r="G7475" i="31"/>
  <c r="G7474" i="31"/>
  <c r="G7473" i="31"/>
  <c r="G7472" i="31"/>
  <c r="G7471" i="31"/>
  <c r="G7470" i="31"/>
  <c r="G7469" i="31"/>
  <c r="G7468" i="31"/>
  <c r="G7467" i="31"/>
  <c r="G7466" i="31"/>
  <c r="G7465" i="31"/>
  <c r="G7464" i="31"/>
  <c r="G7463" i="31"/>
  <c r="G7462" i="31"/>
  <c r="G7461" i="31"/>
  <c r="G7460" i="31"/>
  <c r="G7459" i="31"/>
  <c r="G7458" i="31"/>
  <c r="G7457" i="31"/>
  <c r="G7456" i="31"/>
  <c r="G7455" i="31"/>
  <c r="G7454" i="31"/>
  <c r="G7453" i="31"/>
  <c r="G7452" i="31"/>
  <c r="G7451" i="31"/>
  <c r="G7450" i="31"/>
  <c r="G7449" i="31"/>
  <c r="G7448" i="31"/>
  <c r="G7447" i="31"/>
  <c r="G7446" i="31"/>
  <c r="G7445" i="31"/>
  <c r="G7444" i="31"/>
  <c r="G7443" i="31"/>
  <c r="G7442" i="31"/>
  <c r="G7441" i="31"/>
  <c r="G7440" i="31"/>
  <c r="G7439" i="31"/>
  <c r="G7438" i="31"/>
  <c r="G7437" i="31"/>
  <c r="G7436" i="31"/>
  <c r="G7435" i="31"/>
  <c r="G7434" i="31"/>
  <c r="G7433" i="31"/>
  <c r="G7432" i="31"/>
  <c r="G7431" i="31"/>
  <c r="G7430" i="31"/>
  <c r="G7429" i="31"/>
  <c r="G7428" i="31"/>
  <c r="G7427" i="31"/>
  <c r="G7426" i="31"/>
  <c r="G7425" i="31"/>
  <c r="G7424" i="31"/>
  <c r="G7423" i="31"/>
  <c r="G7422" i="31"/>
  <c r="G7421" i="31"/>
  <c r="G7420" i="31"/>
  <c r="G7419" i="31"/>
  <c r="G7418" i="31"/>
  <c r="G7417" i="31"/>
  <c r="G7416" i="31"/>
  <c r="G7415" i="31"/>
  <c r="G7414" i="31"/>
  <c r="G7413" i="31"/>
  <c r="G7412" i="31"/>
  <c r="G7411" i="31"/>
  <c r="G7410" i="31"/>
  <c r="G7409" i="31"/>
  <c r="G7408" i="31"/>
  <c r="G7407" i="31"/>
  <c r="G7406" i="31"/>
  <c r="G7405" i="31"/>
  <c r="G7404" i="31"/>
  <c r="G7403" i="31"/>
  <c r="G7402" i="31"/>
  <c r="G7401" i="31"/>
  <c r="G7400" i="31"/>
  <c r="G7399" i="31"/>
  <c r="G7398" i="31"/>
  <c r="G7397" i="31"/>
  <c r="G7396" i="31"/>
  <c r="G7395" i="31"/>
  <c r="G7394" i="31"/>
  <c r="G7393" i="31"/>
  <c r="G7392" i="31"/>
  <c r="G7391" i="31"/>
  <c r="G7390" i="31"/>
  <c r="G7389" i="31"/>
  <c r="G7388" i="31"/>
  <c r="G7387" i="31"/>
  <c r="G7386" i="31"/>
  <c r="G7385" i="31"/>
  <c r="G7384" i="31"/>
  <c r="G7383" i="31"/>
  <c r="G7382" i="31"/>
  <c r="G7381" i="31"/>
  <c r="G7380" i="31"/>
  <c r="G7379" i="31"/>
  <c r="G7378" i="31"/>
  <c r="G7377" i="31"/>
  <c r="G7376" i="31"/>
  <c r="G7375" i="31"/>
  <c r="G7374" i="31"/>
  <c r="G7373" i="31"/>
  <c r="G7372" i="31"/>
  <c r="G7371" i="31"/>
  <c r="G7370" i="31"/>
  <c r="G7369" i="31"/>
  <c r="G7368" i="31"/>
  <c r="G7367" i="31"/>
  <c r="G7366" i="31"/>
  <c r="G7365" i="31"/>
  <c r="G7364" i="31"/>
  <c r="G7363" i="31"/>
  <c r="G7362" i="31"/>
  <c r="G7361" i="31"/>
  <c r="G7360" i="31"/>
  <c r="G7359" i="31"/>
  <c r="G7358" i="31"/>
  <c r="G7357" i="31"/>
  <c r="G7356" i="31"/>
  <c r="G7355" i="31"/>
  <c r="G7354" i="31"/>
  <c r="G7353" i="31"/>
  <c r="G7352" i="31"/>
  <c r="G7351" i="31"/>
  <c r="G7350" i="31"/>
  <c r="G7349" i="31"/>
  <c r="G7348" i="31"/>
  <c r="G7347" i="31"/>
  <c r="G7346" i="31"/>
  <c r="G7345" i="31"/>
  <c r="G7344" i="31"/>
  <c r="G7343" i="31"/>
  <c r="G7342" i="31"/>
  <c r="G7341" i="31"/>
  <c r="G7340" i="31"/>
  <c r="G7339" i="31"/>
  <c r="G7338" i="31"/>
  <c r="G7337" i="31"/>
  <c r="G7336" i="31"/>
  <c r="G7335" i="31"/>
  <c r="G7334" i="31"/>
  <c r="G7333" i="31"/>
  <c r="G7332" i="31"/>
  <c r="G7331" i="31"/>
  <c r="G7330" i="31"/>
  <c r="G7329" i="31"/>
  <c r="G7328" i="31"/>
  <c r="G7327" i="31"/>
  <c r="G7326" i="31"/>
  <c r="G7325" i="31"/>
  <c r="G7324" i="31"/>
  <c r="G7323" i="31"/>
  <c r="G7322" i="31"/>
  <c r="G7321" i="31"/>
  <c r="G7320" i="31"/>
  <c r="G7319" i="31"/>
  <c r="G7318" i="31"/>
  <c r="G7317" i="31"/>
  <c r="G7316" i="31"/>
  <c r="G7315" i="31"/>
  <c r="G7314" i="31"/>
  <c r="G7313" i="31"/>
  <c r="G7312" i="31"/>
  <c r="G7311" i="31"/>
  <c r="G7310" i="31"/>
  <c r="G7309" i="31"/>
  <c r="G7308" i="31"/>
  <c r="G7307" i="31"/>
  <c r="G7306" i="31"/>
  <c r="G7305" i="31"/>
  <c r="G7304" i="31"/>
  <c r="G7303" i="31"/>
  <c r="G7302" i="31"/>
  <c r="G7301" i="31"/>
  <c r="G7300" i="31"/>
  <c r="G7299" i="31"/>
  <c r="G7298" i="31"/>
  <c r="G7297" i="31"/>
  <c r="G7296" i="31"/>
  <c r="G7295" i="31"/>
  <c r="G7294" i="31"/>
  <c r="G7293" i="31"/>
  <c r="G7292" i="31"/>
  <c r="G7291" i="31"/>
  <c r="G7290" i="31"/>
  <c r="G7289" i="31"/>
  <c r="G7288" i="31"/>
  <c r="G7287" i="31"/>
  <c r="G7286" i="31"/>
  <c r="G7285" i="31"/>
  <c r="G7284" i="31"/>
  <c r="G7283" i="31"/>
  <c r="G7282" i="31"/>
  <c r="G7281" i="31"/>
  <c r="G7280" i="31"/>
  <c r="G7279" i="31"/>
  <c r="G7278" i="31"/>
  <c r="G7277" i="31"/>
  <c r="G7276" i="31"/>
  <c r="G7275" i="31"/>
  <c r="G7274" i="31"/>
  <c r="G7273" i="31"/>
  <c r="G7272" i="31"/>
  <c r="G7271" i="31"/>
  <c r="G7270" i="31"/>
  <c r="G7269" i="31"/>
  <c r="G7268" i="31"/>
  <c r="G7267" i="31"/>
  <c r="G7266" i="31"/>
  <c r="G7265" i="31"/>
  <c r="G7264" i="31"/>
  <c r="G7263" i="31"/>
  <c r="G7262" i="31"/>
  <c r="G7261" i="31"/>
  <c r="G7260" i="31"/>
  <c r="G7259" i="31"/>
  <c r="G7258" i="31"/>
  <c r="G7257" i="31"/>
  <c r="G7256" i="31"/>
  <c r="G7255" i="31"/>
  <c r="G7254" i="31"/>
  <c r="G7253" i="31"/>
  <c r="G7252" i="31"/>
  <c r="G7251" i="31"/>
  <c r="G7250" i="31"/>
  <c r="G7249" i="31"/>
  <c r="G7248" i="31"/>
  <c r="G7247" i="31"/>
  <c r="G7246" i="31"/>
  <c r="G7245" i="31"/>
  <c r="G7244" i="31"/>
  <c r="G7243" i="31"/>
  <c r="G7242" i="31"/>
  <c r="G7241" i="31"/>
  <c r="G7240" i="31"/>
  <c r="G7239" i="31"/>
  <c r="G7238" i="31"/>
  <c r="G7237" i="31"/>
  <c r="G7236" i="31"/>
  <c r="G7235" i="31"/>
  <c r="G7234" i="31"/>
  <c r="G7233" i="31"/>
  <c r="G7232" i="31"/>
  <c r="G7231" i="31"/>
  <c r="G7230" i="31"/>
  <c r="G7229" i="31"/>
  <c r="G7228" i="31"/>
  <c r="G7227" i="31"/>
  <c r="G7226" i="31"/>
  <c r="G7225" i="31"/>
  <c r="G7224" i="31"/>
  <c r="G7223" i="31"/>
  <c r="G7222" i="31"/>
  <c r="G7221" i="31"/>
  <c r="G7220" i="31"/>
  <c r="G7219" i="31"/>
  <c r="G7218" i="31"/>
  <c r="G7217" i="31"/>
  <c r="G7216" i="31"/>
  <c r="G7215" i="31"/>
  <c r="G7214" i="31"/>
  <c r="G7213" i="31"/>
  <c r="G7212" i="31"/>
  <c r="G7211" i="31"/>
  <c r="G7210" i="31"/>
  <c r="G7209" i="31"/>
  <c r="G7208" i="31"/>
  <c r="G7207" i="31"/>
  <c r="G7206" i="31"/>
  <c r="G7205" i="31"/>
  <c r="G7204" i="31"/>
  <c r="G7203" i="31"/>
  <c r="G7202" i="31"/>
  <c r="G7201" i="31"/>
  <c r="G7200" i="31"/>
  <c r="G7199" i="31"/>
  <c r="G7198" i="31"/>
  <c r="G7197" i="31"/>
  <c r="G7196" i="31"/>
  <c r="G7195" i="31"/>
  <c r="G7194" i="31"/>
  <c r="G7193" i="31"/>
  <c r="G7192" i="31"/>
  <c r="G7191" i="31"/>
  <c r="G7190" i="31"/>
  <c r="G7189" i="31"/>
  <c r="G7188" i="31"/>
  <c r="G7187" i="31"/>
  <c r="G7186" i="31"/>
  <c r="G7185" i="31"/>
  <c r="G7184" i="31"/>
  <c r="G7183" i="31"/>
  <c r="G7182" i="31"/>
  <c r="G7181" i="31"/>
  <c r="G7180" i="31"/>
  <c r="G7179" i="31"/>
  <c r="G7178" i="31"/>
  <c r="G7177" i="31"/>
  <c r="G7176" i="31"/>
  <c r="G7175" i="31"/>
  <c r="G7174" i="31"/>
  <c r="G7173" i="31"/>
  <c r="G7172" i="31"/>
  <c r="G7171" i="31"/>
  <c r="G7170" i="31"/>
  <c r="G7169" i="31"/>
  <c r="G7168" i="31"/>
  <c r="G7167" i="31"/>
  <c r="G7166" i="31"/>
  <c r="G7165" i="31"/>
  <c r="G7164" i="31"/>
  <c r="G7163" i="31"/>
  <c r="G7162" i="31"/>
  <c r="G7161" i="31"/>
  <c r="G7160" i="31"/>
  <c r="G7159" i="31"/>
  <c r="G7158" i="31"/>
  <c r="G7157" i="31"/>
  <c r="G7156" i="31"/>
  <c r="G7155" i="31"/>
  <c r="G7154" i="31"/>
  <c r="G7153" i="31"/>
  <c r="G7152" i="31"/>
  <c r="G7151" i="31"/>
  <c r="G7150" i="31"/>
  <c r="G7149" i="31"/>
  <c r="G7148" i="31"/>
  <c r="G7147" i="31"/>
  <c r="G7146" i="31"/>
  <c r="G7145" i="31"/>
  <c r="G7144" i="31"/>
  <c r="G7143" i="31"/>
  <c r="G7142" i="31"/>
  <c r="G7141" i="31"/>
  <c r="G7140" i="31"/>
  <c r="G7139" i="31"/>
  <c r="G7138" i="31"/>
  <c r="G7137" i="31"/>
  <c r="G7136" i="31"/>
  <c r="G7135" i="31"/>
  <c r="G7134" i="31"/>
  <c r="G7133" i="31"/>
  <c r="G7132" i="31"/>
  <c r="G7131" i="31"/>
  <c r="G7130" i="31"/>
  <c r="G7129" i="31"/>
  <c r="G7128" i="31"/>
  <c r="G7127" i="31"/>
  <c r="G7126" i="31"/>
  <c r="G7125" i="31"/>
  <c r="G7124" i="31"/>
  <c r="G7123" i="31"/>
  <c r="G7122" i="31"/>
  <c r="G7121" i="31"/>
  <c r="G7120" i="31"/>
  <c r="G7119" i="31"/>
  <c r="G7118" i="31"/>
  <c r="G7117" i="31"/>
  <c r="G7116" i="31"/>
  <c r="G7115" i="31"/>
  <c r="G7114" i="31"/>
  <c r="G7113" i="31"/>
  <c r="G7112" i="31"/>
  <c r="G7111" i="31"/>
  <c r="G7110" i="31"/>
  <c r="G7109" i="31"/>
  <c r="G7108" i="31"/>
  <c r="G7107" i="31"/>
  <c r="G7106" i="31"/>
  <c r="G7105" i="31"/>
  <c r="G7104" i="31"/>
  <c r="G7103" i="31"/>
  <c r="G7102" i="31"/>
  <c r="G7101" i="31"/>
  <c r="G7100" i="31"/>
  <c r="G7099" i="31"/>
  <c r="G7098" i="31"/>
  <c r="G7097" i="31"/>
  <c r="G7096" i="31"/>
  <c r="G7095" i="31"/>
  <c r="G7094" i="31"/>
  <c r="G7093" i="31"/>
  <c r="G7092" i="31"/>
  <c r="G7091" i="31"/>
  <c r="G7090" i="31"/>
  <c r="G7089" i="31"/>
  <c r="G7088" i="31"/>
  <c r="G7087" i="31"/>
  <c r="G7086" i="31"/>
  <c r="G7085" i="31"/>
  <c r="G7084" i="31"/>
  <c r="G7083" i="31"/>
  <c r="G7082" i="31"/>
  <c r="G7081" i="31"/>
  <c r="G7080" i="31"/>
  <c r="G7079" i="31"/>
  <c r="G7078" i="31"/>
  <c r="G7077" i="31"/>
  <c r="G7076" i="31"/>
  <c r="G7075" i="31"/>
  <c r="G7074" i="31"/>
  <c r="G7073" i="31"/>
  <c r="G7072" i="31"/>
  <c r="G7071" i="31"/>
  <c r="G7070" i="31"/>
  <c r="G7069" i="31"/>
  <c r="G7068" i="31"/>
  <c r="G7067" i="31"/>
  <c r="G7066" i="31"/>
  <c r="G7065" i="31"/>
  <c r="G7064" i="31"/>
  <c r="G7063" i="31"/>
  <c r="G7062" i="31"/>
  <c r="G7061" i="31"/>
  <c r="G7060" i="31"/>
  <c r="G7059" i="31"/>
  <c r="G7058" i="31"/>
  <c r="G7057" i="31"/>
  <c r="G7056" i="31"/>
  <c r="G7055" i="31"/>
  <c r="G7054" i="31"/>
  <c r="G7053" i="31"/>
  <c r="G7052" i="31"/>
  <c r="G7051" i="31"/>
  <c r="G7050" i="31"/>
  <c r="G7049" i="31"/>
  <c r="G7048" i="31"/>
  <c r="G7047" i="31"/>
  <c r="G7046" i="31"/>
  <c r="G7045" i="31"/>
  <c r="G7044" i="31"/>
  <c r="G7043" i="31"/>
  <c r="G7042" i="31"/>
  <c r="G7041" i="31"/>
  <c r="G7040" i="31"/>
  <c r="G7039" i="31"/>
  <c r="G7038" i="31"/>
  <c r="G7037" i="31"/>
  <c r="G7036" i="31"/>
  <c r="G7035" i="31"/>
  <c r="G7034" i="31"/>
  <c r="G7033" i="31"/>
  <c r="G7032" i="31"/>
  <c r="G7031" i="31"/>
  <c r="G7030" i="31"/>
  <c r="G7029" i="31"/>
  <c r="G7028" i="31"/>
  <c r="G7027" i="31"/>
  <c r="G7026" i="31"/>
  <c r="G7025" i="31"/>
  <c r="G7024" i="31"/>
  <c r="G7023" i="31"/>
  <c r="G7022" i="31"/>
  <c r="G7021" i="31"/>
  <c r="G7020" i="31"/>
  <c r="G7019" i="31"/>
  <c r="G7018" i="31"/>
  <c r="G7017" i="31"/>
  <c r="G7016" i="31"/>
  <c r="G7015" i="31"/>
  <c r="G7014" i="31"/>
  <c r="G7013" i="31"/>
  <c r="G7012" i="31"/>
  <c r="G7011" i="31"/>
  <c r="G7010" i="31"/>
  <c r="G7009" i="31"/>
  <c r="G7008" i="31"/>
  <c r="G7007" i="31"/>
  <c r="G7006" i="31"/>
  <c r="G7005" i="31"/>
  <c r="G7004" i="31"/>
  <c r="G7003" i="31"/>
  <c r="G7002" i="31"/>
  <c r="G7001" i="31"/>
  <c r="G7000" i="31"/>
  <c r="G6999" i="31"/>
  <c r="G6998" i="31"/>
  <c r="G6997" i="31"/>
  <c r="G6996" i="31"/>
  <c r="G6995" i="31"/>
  <c r="G6994" i="31"/>
  <c r="G6993" i="31"/>
  <c r="G6992" i="31"/>
  <c r="G6991" i="31"/>
  <c r="G6990" i="31"/>
  <c r="G6989" i="31"/>
  <c r="G6988" i="31"/>
  <c r="G6987" i="31"/>
  <c r="G6986" i="31"/>
  <c r="G6985" i="31"/>
  <c r="G6984" i="31"/>
  <c r="G6983" i="31"/>
  <c r="G6982" i="31"/>
  <c r="G6981" i="31"/>
  <c r="G6980" i="31"/>
  <c r="G6979" i="31"/>
  <c r="G6978" i="31"/>
  <c r="G6977" i="31"/>
  <c r="G6976" i="31"/>
  <c r="G6975" i="31"/>
  <c r="G6974" i="31"/>
  <c r="G6973" i="31"/>
  <c r="G6972" i="31"/>
  <c r="G6971" i="31"/>
  <c r="G6970" i="31"/>
  <c r="G6969" i="31"/>
  <c r="G6968" i="31"/>
  <c r="G6967" i="31"/>
  <c r="G6966" i="31"/>
  <c r="G6965" i="31"/>
  <c r="G6964" i="31"/>
  <c r="G6963" i="31"/>
  <c r="G6962" i="31"/>
  <c r="G6961" i="31"/>
  <c r="G6960" i="31"/>
  <c r="G6959" i="31"/>
  <c r="G6958" i="31"/>
  <c r="G6957" i="31"/>
  <c r="G6956" i="31"/>
  <c r="G6955" i="31"/>
  <c r="G6954" i="31"/>
  <c r="G6953" i="31"/>
  <c r="G6952" i="31"/>
  <c r="G6951" i="31"/>
  <c r="G6950" i="31"/>
  <c r="G6949" i="31"/>
  <c r="G6948" i="31"/>
  <c r="G6947" i="31"/>
  <c r="G6946" i="31"/>
  <c r="G6945" i="31"/>
  <c r="G6944" i="31"/>
  <c r="G6943" i="31"/>
  <c r="G6942" i="31"/>
  <c r="G6941" i="31"/>
  <c r="G6940" i="31"/>
  <c r="G6939" i="31"/>
  <c r="G6938" i="31"/>
  <c r="G6937" i="31"/>
  <c r="G6936" i="31"/>
  <c r="G6935" i="31"/>
  <c r="G6934" i="31"/>
  <c r="G6933" i="31"/>
  <c r="G6932" i="31"/>
  <c r="G6931" i="31"/>
  <c r="G6930" i="31"/>
  <c r="G6929" i="31"/>
  <c r="G6928" i="31"/>
  <c r="G6927" i="31"/>
  <c r="G6926" i="31"/>
  <c r="G6925" i="31"/>
  <c r="G6924" i="31"/>
  <c r="G6923" i="31"/>
  <c r="G6922" i="31"/>
  <c r="G6921" i="31"/>
  <c r="G6920" i="31"/>
  <c r="G6919" i="31"/>
  <c r="G6918" i="31"/>
  <c r="G6917" i="31"/>
  <c r="G6916" i="31"/>
  <c r="G6915" i="31"/>
  <c r="G6914" i="31"/>
  <c r="G6913" i="31"/>
  <c r="G6912" i="31"/>
  <c r="G6911" i="31"/>
  <c r="G6910" i="31"/>
  <c r="G6909" i="31"/>
  <c r="G6908" i="31"/>
  <c r="G6907" i="31"/>
  <c r="G6906" i="31"/>
  <c r="G6905" i="31"/>
  <c r="G6904" i="31"/>
  <c r="G6903" i="31"/>
  <c r="G6902" i="31"/>
  <c r="G6901" i="31"/>
  <c r="G6900" i="31"/>
  <c r="G6899" i="31"/>
  <c r="G6898" i="31"/>
  <c r="G6897" i="31"/>
  <c r="G6896" i="31"/>
  <c r="G6895" i="31"/>
  <c r="G6894" i="31"/>
  <c r="G6893" i="31"/>
  <c r="G6892" i="31"/>
  <c r="G6891" i="31"/>
  <c r="G6890" i="31"/>
  <c r="G6889" i="31"/>
  <c r="G6888" i="31"/>
  <c r="G6887" i="31"/>
  <c r="G6886" i="31"/>
  <c r="G6885" i="31"/>
  <c r="G6884" i="31"/>
  <c r="G6883" i="31"/>
  <c r="G6882" i="31"/>
  <c r="G6881" i="31"/>
  <c r="G6880" i="31"/>
  <c r="G6879" i="31"/>
  <c r="G6878" i="31"/>
  <c r="G6877" i="31"/>
  <c r="G6876" i="31"/>
  <c r="G6875" i="31"/>
  <c r="G6874" i="31"/>
  <c r="G6873" i="31"/>
  <c r="G6872" i="31"/>
  <c r="G6871" i="31"/>
  <c r="G6870" i="31"/>
  <c r="G6869" i="31"/>
  <c r="G6868" i="31"/>
  <c r="G6867" i="31"/>
  <c r="G6866" i="31"/>
  <c r="G6865" i="31"/>
  <c r="G6864" i="31"/>
  <c r="G6863" i="31"/>
  <c r="G6862" i="31"/>
  <c r="G6861" i="31"/>
  <c r="G6860" i="31"/>
  <c r="G6859" i="31"/>
  <c r="G6858" i="31"/>
  <c r="G6857" i="31"/>
  <c r="G6856" i="31"/>
  <c r="G6855" i="31"/>
  <c r="G6854" i="31"/>
  <c r="G6853" i="31"/>
  <c r="G6852" i="31"/>
  <c r="G6851" i="31"/>
  <c r="G6850" i="31"/>
  <c r="G6849" i="31"/>
  <c r="G6848" i="31"/>
  <c r="G6847" i="31"/>
  <c r="G6846" i="31"/>
  <c r="G6845" i="31"/>
  <c r="G6844" i="31"/>
  <c r="G6843" i="31"/>
  <c r="G6842" i="31"/>
  <c r="G6841" i="31"/>
  <c r="G6840" i="31"/>
  <c r="G6839" i="31"/>
  <c r="G6838" i="31"/>
  <c r="G6837" i="31"/>
  <c r="G6836" i="31"/>
  <c r="G6835" i="31"/>
  <c r="G6834" i="31"/>
  <c r="G6833" i="31"/>
  <c r="G6832" i="31"/>
  <c r="G6831" i="31"/>
  <c r="G6830" i="31"/>
  <c r="G6829" i="31"/>
  <c r="G6828" i="31"/>
  <c r="G6827" i="31"/>
  <c r="G6826" i="31"/>
  <c r="G6825" i="31"/>
  <c r="G6824" i="31"/>
  <c r="G6823" i="31"/>
  <c r="G6822" i="31"/>
  <c r="G6821" i="31"/>
  <c r="G6820" i="31"/>
  <c r="G6819" i="31"/>
  <c r="G6818" i="31"/>
  <c r="G6817" i="31"/>
  <c r="G6816" i="31"/>
  <c r="G6815" i="31"/>
  <c r="G6814" i="31"/>
  <c r="G6813" i="31"/>
  <c r="G6812" i="31"/>
  <c r="G6811" i="31"/>
  <c r="G6810" i="31"/>
  <c r="G6809" i="31"/>
  <c r="G6808" i="31"/>
  <c r="G6807" i="31"/>
  <c r="G6806" i="31"/>
  <c r="G6805" i="31"/>
  <c r="G6804" i="31"/>
  <c r="G6803" i="31"/>
  <c r="G6802" i="31"/>
  <c r="G6801" i="31"/>
  <c r="G6800" i="31"/>
  <c r="G6799" i="31"/>
  <c r="G6798" i="31"/>
  <c r="G6797" i="31"/>
  <c r="G6796" i="31"/>
  <c r="G6795" i="31"/>
  <c r="G6794" i="31"/>
  <c r="G6793" i="31"/>
  <c r="G6792" i="31"/>
  <c r="G6791" i="31"/>
  <c r="G6790" i="31"/>
  <c r="G6789" i="31"/>
  <c r="G6788" i="31"/>
  <c r="G6787" i="31"/>
  <c r="G6786" i="31"/>
  <c r="G6785" i="31"/>
  <c r="G6784" i="31"/>
  <c r="G6783" i="31"/>
  <c r="G6782" i="31"/>
  <c r="G6781" i="31"/>
  <c r="G6780" i="31"/>
  <c r="G6779" i="31"/>
  <c r="G6778" i="31"/>
  <c r="G6777" i="31"/>
  <c r="G6776" i="31"/>
  <c r="G6775" i="31"/>
  <c r="G6774" i="31"/>
  <c r="G6773" i="31"/>
  <c r="G6772" i="31"/>
  <c r="G6771" i="31"/>
  <c r="G6770" i="31"/>
  <c r="G6769" i="31"/>
  <c r="G6768" i="31"/>
  <c r="G6767" i="31"/>
  <c r="G6766" i="31"/>
  <c r="G6765" i="31"/>
  <c r="G6764" i="31"/>
  <c r="G6763" i="31"/>
  <c r="G6762" i="31"/>
  <c r="G6761" i="31"/>
  <c r="G6760" i="31"/>
  <c r="G6759" i="31"/>
  <c r="G6758" i="31"/>
  <c r="G6757" i="31"/>
  <c r="G6756" i="31"/>
  <c r="G6755" i="31"/>
  <c r="G6754" i="31"/>
  <c r="G6753" i="31"/>
  <c r="G6752" i="31"/>
  <c r="G6751" i="31"/>
  <c r="G6750" i="31"/>
  <c r="G6749" i="31"/>
  <c r="G6748" i="31"/>
  <c r="G6747" i="31"/>
  <c r="G6746" i="31"/>
  <c r="G6745" i="31"/>
  <c r="G6744" i="31"/>
  <c r="G6743" i="31"/>
  <c r="G6742" i="31"/>
  <c r="G6741" i="31"/>
  <c r="G6740" i="31"/>
  <c r="G6739" i="31"/>
  <c r="G6738" i="31"/>
  <c r="G6737" i="31"/>
  <c r="G6736" i="31"/>
  <c r="G6735" i="31"/>
  <c r="G6734" i="31"/>
  <c r="G6733" i="31"/>
  <c r="G6732" i="31"/>
  <c r="G6731" i="31"/>
  <c r="G6730" i="31"/>
  <c r="G6729" i="31"/>
  <c r="G6728" i="31"/>
  <c r="G6727" i="31"/>
  <c r="G6726" i="31"/>
  <c r="G6725" i="31"/>
  <c r="G6724" i="31"/>
  <c r="G6723" i="31"/>
  <c r="G6722" i="31"/>
  <c r="G6721" i="31"/>
  <c r="G6720" i="31"/>
  <c r="G6719" i="31"/>
  <c r="G6718" i="31"/>
  <c r="G6717" i="31"/>
  <c r="G6716" i="31"/>
  <c r="G6715" i="31"/>
  <c r="G6714" i="31"/>
  <c r="G6713" i="31"/>
  <c r="G6712" i="31"/>
  <c r="G6711" i="31"/>
  <c r="G6710" i="31"/>
  <c r="G6709" i="31"/>
  <c r="G6708" i="31"/>
  <c r="G6707" i="31"/>
  <c r="G6706" i="31"/>
  <c r="G6705" i="31"/>
  <c r="G6704" i="31"/>
  <c r="G6703" i="31"/>
  <c r="G6702" i="31"/>
  <c r="G6701" i="31"/>
  <c r="G6700" i="31"/>
  <c r="G6699" i="31"/>
  <c r="G6698" i="31"/>
  <c r="G6697" i="31"/>
  <c r="G6696" i="31"/>
  <c r="G6695" i="31"/>
  <c r="G6694" i="31"/>
  <c r="G6693" i="31"/>
  <c r="G6692" i="31"/>
  <c r="G6691" i="31"/>
  <c r="G6690" i="31"/>
  <c r="G6689" i="31"/>
  <c r="G6688" i="31"/>
  <c r="G6687" i="31"/>
  <c r="G6686" i="31"/>
  <c r="G6685" i="31"/>
  <c r="G6684" i="31"/>
  <c r="G6683" i="31"/>
  <c r="G6682" i="31"/>
  <c r="G6681" i="31"/>
  <c r="G6680" i="31"/>
  <c r="G6679" i="31"/>
  <c r="G6678" i="31"/>
  <c r="G6677" i="31"/>
  <c r="G6676" i="31"/>
  <c r="G6675" i="31"/>
  <c r="G6674" i="31"/>
  <c r="G6673" i="31"/>
  <c r="G6672" i="31"/>
  <c r="G6671" i="31"/>
  <c r="G6670" i="31"/>
  <c r="G6669" i="31"/>
  <c r="G6668" i="31"/>
  <c r="G6667" i="31"/>
  <c r="G6666" i="31"/>
  <c r="G6665" i="31"/>
  <c r="G6664" i="31"/>
  <c r="G6663" i="31"/>
  <c r="G6662" i="31"/>
  <c r="G6661" i="31"/>
  <c r="G6660" i="31"/>
  <c r="G6659" i="31"/>
  <c r="G6658" i="31"/>
  <c r="G6657" i="31"/>
  <c r="G6656" i="31"/>
  <c r="G6655" i="31"/>
  <c r="G6654" i="31"/>
  <c r="G6653" i="31"/>
  <c r="G6652" i="31"/>
  <c r="G6651" i="31"/>
  <c r="G6650" i="31"/>
  <c r="G6649" i="31"/>
  <c r="G6648" i="31"/>
  <c r="G6647" i="31"/>
  <c r="G6646" i="31"/>
  <c r="G6645" i="31"/>
  <c r="G6644" i="31"/>
  <c r="G6643" i="31"/>
  <c r="G6642" i="31"/>
  <c r="G6641" i="31"/>
  <c r="G6640" i="31"/>
  <c r="G6639" i="31"/>
  <c r="G6638" i="31"/>
  <c r="G6637" i="31"/>
  <c r="G6636" i="31"/>
  <c r="G6635" i="31"/>
  <c r="G6634" i="31"/>
  <c r="G6633" i="31"/>
  <c r="G6632" i="31"/>
  <c r="G6631" i="31"/>
  <c r="G6630" i="31"/>
  <c r="G6629" i="31"/>
  <c r="G6628" i="31"/>
  <c r="G6627" i="31"/>
  <c r="G6626" i="31"/>
  <c r="G6625" i="31"/>
  <c r="G6624" i="31"/>
  <c r="G6623" i="31"/>
  <c r="G6622" i="31"/>
  <c r="G6621" i="31"/>
  <c r="G6620" i="31"/>
  <c r="G6619" i="31"/>
  <c r="G6618" i="31"/>
  <c r="G6617" i="31"/>
  <c r="G6616" i="31"/>
  <c r="G6615" i="31"/>
  <c r="G6614" i="31"/>
  <c r="G6613" i="31"/>
  <c r="G6612" i="31"/>
  <c r="G6611" i="31"/>
  <c r="G6610" i="31"/>
  <c r="G6609" i="31"/>
  <c r="G6608" i="31"/>
  <c r="G6607" i="31"/>
  <c r="G6606" i="31"/>
  <c r="G6605" i="31"/>
  <c r="G6604" i="31"/>
  <c r="G6603" i="31"/>
  <c r="G6602" i="31"/>
  <c r="G6601" i="31"/>
  <c r="G6600" i="31"/>
  <c r="G6599" i="31"/>
  <c r="G6598" i="31"/>
  <c r="G6597" i="31"/>
  <c r="G6596" i="31"/>
  <c r="G6595" i="31"/>
  <c r="G6594" i="31"/>
  <c r="G6593" i="31"/>
  <c r="G6592" i="31"/>
  <c r="G6591" i="31"/>
  <c r="G6590" i="31"/>
  <c r="G6589" i="31"/>
  <c r="G6588" i="31"/>
  <c r="G6587" i="31"/>
  <c r="G6586" i="31"/>
  <c r="G6585" i="31"/>
  <c r="G6584" i="31"/>
  <c r="G6583" i="31"/>
  <c r="G6582" i="31"/>
  <c r="G6581" i="31"/>
  <c r="G6580" i="31"/>
  <c r="G6579" i="31"/>
  <c r="G6578" i="31"/>
  <c r="G6577" i="31"/>
  <c r="G6576" i="31"/>
  <c r="G6575" i="31"/>
  <c r="G6574" i="31"/>
  <c r="G6573" i="31"/>
  <c r="G6572" i="31"/>
  <c r="G6571" i="31"/>
  <c r="G6570" i="31"/>
  <c r="G6569" i="31"/>
  <c r="G6568" i="31"/>
  <c r="G6567" i="31"/>
  <c r="G6566" i="31"/>
  <c r="G6565" i="31"/>
  <c r="G6564" i="31"/>
  <c r="G6563" i="31"/>
  <c r="G6562" i="31"/>
  <c r="G6561" i="31"/>
  <c r="G6560" i="31"/>
  <c r="G6559" i="31"/>
  <c r="G6558" i="31"/>
  <c r="G6557" i="31"/>
  <c r="G6556" i="31"/>
  <c r="G6555" i="31"/>
  <c r="G6554" i="31"/>
  <c r="G6553" i="31"/>
  <c r="G6552" i="31"/>
  <c r="G6551" i="31"/>
  <c r="G6550" i="31"/>
  <c r="G6549" i="31"/>
  <c r="G6548" i="31"/>
  <c r="G6547" i="31"/>
  <c r="G6546" i="31"/>
  <c r="G6545" i="31"/>
  <c r="G6544" i="31"/>
  <c r="G6543" i="31"/>
  <c r="G6542" i="31"/>
  <c r="G6541" i="31"/>
  <c r="G6540" i="31"/>
  <c r="G6539" i="31"/>
  <c r="G6538" i="31"/>
  <c r="G6537" i="31"/>
  <c r="G6536" i="31"/>
  <c r="G6535" i="31"/>
  <c r="G6534" i="31"/>
  <c r="G6533" i="31"/>
  <c r="G6532" i="31"/>
  <c r="G6531" i="31"/>
  <c r="G6530" i="31"/>
  <c r="G6529" i="31"/>
  <c r="G6528" i="31"/>
  <c r="G6527" i="31"/>
  <c r="G6526" i="31"/>
  <c r="G6525" i="31"/>
  <c r="G6524" i="31"/>
  <c r="G6523" i="31"/>
  <c r="G6522" i="31"/>
  <c r="G6521" i="31"/>
  <c r="G6520" i="31"/>
  <c r="G6519" i="31"/>
  <c r="G6518" i="31"/>
  <c r="G6517" i="31"/>
  <c r="G6516" i="31"/>
  <c r="G6515" i="31"/>
  <c r="G6514" i="31"/>
  <c r="G6513" i="31"/>
  <c r="G6512" i="31"/>
  <c r="G6511" i="31"/>
  <c r="G6510" i="31"/>
  <c r="G6509" i="31"/>
  <c r="G6508" i="31"/>
  <c r="G6507" i="31"/>
  <c r="G6506" i="31"/>
  <c r="G6505" i="31"/>
  <c r="G6504" i="31"/>
  <c r="G6503" i="31"/>
  <c r="G6502" i="31"/>
  <c r="G6501" i="31"/>
  <c r="G6500" i="31"/>
  <c r="G6499" i="31"/>
  <c r="G6498" i="31"/>
  <c r="G6497" i="31"/>
  <c r="G6496" i="31"/>
  <c r="G6495" i="31"/>
  <c r="G6494" i="31"/>
  <c r="G6493" i="31"/>
  <c r="G6492" i="31"/>
  <c r="G6491" i="31"/>
  <c r="G6490" i="31"/>
  <c r="G6489" i="31"/>
  <c r="G6488" i="31"/>
  <c r="G6487" i="31"/>
  <c r="G6486" i="31"/>
  <c r="G6485" i="31"/>
  <c r="G6484" i="31"/>
  <c r="G6483" i="31"/>
  <c r="G6482" i="31"/>
  <c r="G6481" i="31"/>
  <c r="G6480" i="31"/>
  <c r="G6479" i="31"/>
  <c r="G6478" i="31"/>
  <c r="G6477" i="31"/>
  <c r="G6476" i="31"/>
  <c r="G6475" i="31"/>
  <c r="G6474" i="31"/>
  <c r="G6473" i="31"/>
  <c r="G6472" i="31"/>
  <c r="G6471" i="31"/>
  <c r="G6470" i="31"/>
  <c r="G6469" i="31"/>
  <c r="G6468" i="31"/>
  <c r="G6467" i="31"/>
  <c r="G6466" i="31"/>
  <c r="G6465" i="31"/>
  <c r="G6464" i="31"/>
  <c r="G6463" i="31"/>
  <c r="G6462" i="31"/>
  <c r="G6461" i="31"/>
  <c r="G6460" i="31"/>
  <c r="G6459" i="31"/>
  <c r="G6458" i="31"/>
  <c r="G6457" i="31"/>
  <c r="G6456" i="31"/>
  <c r="G6455" i="31"/>
  <c r="G6454" i="31"/>
  <c r="G6453" i="31"/>
  <c r="G6452" i="31"/>
  <c r="G6451" i="31"/>
  <c r="G6450" i="31"/>
  <c r="G6449" i="31"/>
  <c r="G6448" i="31"/>
  <c r="G6447" i="31"/>
  <c r="G6446" i="31"/>
  <c r="G6445" i="31"/>
  <c r="G6444" i="31"/>
  <c r="G6443" i="31"/>
  <c r="G6442" i="31"/>
  <c r="G6441" i="31"/>
  <c r="G6440" i="31"/>
  <c r="G6439" i="31"/>
  <c r="G6438" i="31"/>
  <c r="G6437" i="31"/>
  <c r="G6436" i="31"/>
  <c r="G6435" i="31"/>
  <c r="G6434" i="31"/>
  <c r="G6433" i="31"/>
  <c r="G6432" i="31"/>
  <c r="G6431" i="31"/>
  <c r="G6430" i="31"/>
  <c r="G6429" i="31"/>
  <c r="G6428" i="31"/>
  <c r="G6427" i="31"/>
  <c r="G6426" i="31"/>
  <c r="G6425" i="31"/>
  <c r="G6424" i="31"/>
  <c r="G6423" i="31"/>
  <c r="G6422" i="31"/>
  <c r="G6421" i="31"/>
  <c r="G6420" i="31"/>
  <c r="G6419" i="31"/>
  <c r="G6418" i="31"/>
  <c r="G6417" i="31"/>
  <c r="G6416" i="31"/>
  <c r="G6415" i="31"/>
  <c r="G6414" i="31"/>
  <c r="G6413" i="31"/>
  <c r="G6412" i="31"/>
  <c r="G6411" i="31"/>
  <c r="G6410" i="31"/>
  <c r="G6409" i="31"/>
  <c r="G6408" i="31"/>
  <c r="G6407" i="31"/>
  <c r="G6406" i="31"/>
  <c r="G6405" i="31"/>
  <c r="G6404" i="31"/>
  <c r="G6403" i="31"/>
  <c r="G6402" i="31"/>
  <c r="G6401" i="31"/>
  <c r="G6400" i="31"/>
  <c r="G6399" i="31"/>
  <c r="G6398" i="31"/>
  <c r="G6397" i="31"/>
  <c r="G6396" i="31"/>
  <c r="G6395" i="31"/>
  <c r="G6394" i="31"/>
  <c r="G6393" i="31"/>
  <c r="G6392" i="31"/>
  <c r="G6391" i="31"/>
  <c r="G6390" i="31"/>
  <c r="G6389" i="31"/>
  <c r="G6388" i="31"/>
  <c r="G6387" i="31"/>
  <c r="G6386" i="31"/>
  <c r="G6385" i="31"/>
  <c r="G6384" i="31"/>
  <c r="G6383" i="31"/>
  <c r="G6382" i="31"/>
  <c r="G6381" i="31"/>
  <c r="G6380" i="31"/>
  <c r="G6379" i="31"/>
  <c r="G6378" i="31"/>
  <c r="G6377" i="31"/>
  <c r="G6376" i="31"/>
  <c r="G6375" i="31"/>
  <c r="G6374" i="31"/>
  <c r="G6373" i="31"/>
  <c r="G6372" i="31"/>
  <c r="G6371" i="31"/>
  <c r="G6370" i="31"/>
  <c r="G6369" i="31"/>
  <c r="G6368" i="31"/>
  <c r="G6367" i="31"/>
  <c r="G6366" i="31"/>
  <c r="G6365" i="31"/>
  <c r="G6364" i="31"/>
  <c r="G6363" i="31"/>
  <c r="G6362" i="31"/>
  <c r="G6361" i="31"/>
  <c r="G6360" i="31"/>
  <c r="G6359" i="31"/>
  <c r="G6358" i="31"/>
  <c r="G6357" i="31"/>
  <c r="G6356" i="31"/>
  <c r="G6355" i="31"/>
  <c r="G6354" i="31"/>
  <c r="G6353" i="31"/>
  <c r="G6352" i="31"/>
  <c r="G6351" i="31"/>
  <c r="G6350" i="31"/>
  <c r="G6349" i="31"/>
  <c r="G6348" i="31"/>
  <c r="G6347" i="31"/>
  <c r="G6346" i="31"/>
  <c r="G6345" i="31"/>
  <c r="G6344" i="31"/>
  <c r="G6343" i="31"/>
  <c r="G6342" i="31"/>
  <c r="G6341" i="31"/>
  <c r="G6340" i="31"/>
  <c r="G6339" i="31"/>
  <c r="G6338" i="31"/>
  <c r="G6337" i="31"/>
  <c r="G6336" i="31"/>
  <c r="G6335" i="31"/>
  <c r="G6334" i="31"/>
  <c r="G6333" i="31"/>
  <c r="G6332" i="31"/>
  <c r="G6331" i="31"/>
  <c r="G6330" i="31"/>
  <c r="G6329" i="31"/>
  <c r="G6328" i="31"/>
  <c r="G6327" i="31"/>
  <c r="G6326" i="31"/>
  <c r="G6325" i="31"/>
  <c r="G6324" i="31"/>
  <c r="G6323" i="31"/>
  <c r="G6322" i="31"/>
  <c r="G6321" i="31"/>
  <c r="G6320" i="31"/>
  <c r="G6319" i="31"/>
  <c r="G6318" i="31"/>
  <c r="G6317" i="31"/>
  <c r="G6316" i="31"/>
  <c r="G6315" i="31"/>
  <c r="G6314" i="31"/>
  <c r="G6313" i="31"/>
  <c r="G6312" i="31"/>
  <c r="G6311" i="31"/>
  <c r="G6310" i="31"/>
  <c r="G6309" i="31"/>
  <c r="G6308" i="31"/>
  <c r="G6307" i="31"/>
  <c r="G6306" i="31"/>
  <c r="G6305" i="31"/>
  <c r="G6304" i="31"/>
  <c r="G6303" i="31"/>
  <c r="G6302" i="31"/>
  <c r="G6301" i="31"/>
  <c r="G6300" i="31"/>
  <c r="G6299" i="31"/>
  <c r="G6298" i="31"/>
  <c r="G6297" i="31"/>
  <c r="G6296" i="31"/>
  <c r="G6295" i="31"/>
  <c r="G6294" i="31"/>
  <c r="G6293" i="31"/>
  <c r="G6292" i="31"/>
  <c r="G6291" i="31"/>
  <c r="G6290" i="31"/>
  <c r="G6289" i="31"/>
  <c r="G6288" i="31"/>
  <c r="G6287" i="31"/>
  <c r="G6286" i="31"/>
  <c r="G6285" i="31"/>
  <c r="G6284" i="31"/>
  <c r="G6283" i="31"/>
  <c r="G6282" i="31"/>
  <c r="G6281" i="31"/>
  <c r="G6280" i="31"/>
  <c r="G6279" i="31"/>
  <c r="G6278" i="31"/>
  <c r="G6277" i="31"/>
  <c r="G6276" i="31"/>
  <c r="G6275" i="31"/>
  <c r="G6274" i="31"/>
  <c r="G6273" i="31"/>
  <c r="G6272" i="31"/>
  <c r="G6271" i="31"/>
  <c r="G6270" i="31"/>
  <c r="G6269" i="31"/>
  <c r="G6268" i="31"/>
  <c r="G6267" i="31"/>
  <c r="G6266" i="31"/>
  <c r="G6265" i="31"/>
  <c r="G6264" i="31"/>
  <c r="G6263" i="31"/>
  <c r="G6262" i="31"/>
  <c r="G6261" i="31"/>
  <c r="G6260" i="31"/>
  <c r="G6259" i="31"/>
  <c r="G6258" i="31"/>
  <c r="G6257" i="31"/>
  <c r="G6256" i="31"/>
  <c r="G6255" i="31"/>
  <c r="G6254" i="31"/>
  <c r="G6253" i="31"/>
  <c r="G6252" i="31"/>
  <c r="G6251" i="31"/>
  <c r="G6250" i="31"/>
  <c r="G6249" i="31"/>
  <c r="G6248" i="31"/>
  <c r="G6247" i="31"/>
  <c r="G6246" i="31"/>
  <c r="G6245" i="31"/>
  <c r="G6244" i="31"/>
  <c r="G6243" i="31"/>
  <c r="G6242" i="31"/>
  <c r="G6241" i="31"/>
  <c r="G6240" i="31"/>
  <c r="G6239" i="31"/>
  <c r="G6238" i="31"/>
  <c r="G6237" i="31"/>
  <c r="G6236" i="31"/>
  <c r="G6235" i="31"/>
  <c r="G6234" i="31"/>
  <c r="G6233" i="31"/>
  <c r="G6232" i="31"/>
  <c r="G6231" i="31"/>
  <c r="G6230" i="31"/>
  <c r="G6229" i="31"/>
  <c r="G6228" i="31"/>
  <c r="G6227" i="31"/>
  <c r="G6226" i="31"/>
  <c r="G6225" i="31"/>
  <c r="G6224" i="31"/>
  <c r="G6223" i="31"/>
  <c r="G6222" i="31"/>
  <c r="G6221" i="31"/>
  <c r="G6220" i="31"/>
  <c r="G6219" i="31"/>
  <c r="G6218" i="31"/>
  <c r="G6217" i="31"/>
  <c r="G6216" i="31"/>
  <c r="G6215" i="31"/>
  <c r="G6214" i="31"/>
  <c r="G6213" i="31"/>
  <c r="G6212" i="31"/>
  <c r="G6211" i="31"/>
  <c r="G6210" i="31"/>
  <c r="G6209" i="31"/>
  <c r="G6208" i="31"/>
  <c r="G6207" i="31"/>
  <c r="G6206" i="31"/>
  <c r="G6205" i="31"/>
  <c r="G6204" i="31"/>
  <c r="G6203" i="31"/>
  <c r="G6202" i="31"/>
  <c r="G6201" i="31"/>
  <c r="G6200" i="31"/>
  <c r="G6199" i="31"/>
  <c r="G6198" i="31"/>
  <c r="G6197" i="31"/>
  <c r="G6196" i="31"/>
  <c r="G6195" i="31"/>
  <c r="G6194" i="31"/>
  <c r="G6193" i="31"/>
  <c r="G6192" i="31"/>
  <c r="G6191" i="31"/>
  <c r="G6190" i="31"/>
  <c r="G6189" i="31"/>
  <c r="G6188" i="31"/>
  <c r="G6187" i="31"/>
  <c r="G6186" i="31"/>
  <c r="G6185" i="31"/>
  <c r="G6184" i="31"/>
  <c r="G6183" i="31"/>
  <c r="G6182" i="31"/>
  <c r="G6181" i="31"/>
  <c r="G6180" i="31"/>
  <c r="G6179" i="31"/>
  <c r="G6178" i="31"/>
  <c r="G6177" i="31"/>
  <c r="G6176" i="31"/>
  <c r="G6175" i="31"/>
  <c r="G6174" i="31"/>
  <c r="G6173" i="31"/>
  <c r="G6172" i="31"/>
  <c r="G6171" i="31"/>
  <c r="G6170" i="31"/>
  <c r="G6169" i="31"/>
  <c r="G6168" i="31"/>
  <c r="G6167" i="31"/>
  <c r="G6166" i="31"/>
  <c r="G6165" i="31"/>
  <c r="G6164" i="31"/>
  <c r="G6163" i="31"/>
  <c r="G6162" i="31"/>
  <c r="G6161" i="31"/>
  <c r="G6160" i="31"/>
  <c r="G6159" i="31"/>
  <c r="G6158" i="31"/>
  <c r="G6157" i="31"/>
  <c r="G6156" i="31"/>
  <c r="G6155" i="31"/>
  <c r="G6154" i="31"/>
  <c r="G6153" i="31"/>
  <c r="G6152" i="31"/>
  <c r="G6151" i="31"/>
  <c r="G6150" i="31"/>
  <c r="G6149" i="31"/>
  <c r="G6148" i="31"/>
  <c r="G6147" i="31"/>
  <c r="G6146" i="31"/>
  <c r="G6145" i="31"/>
  <c r="G6144" i="31"/>
  <c r="G6143" i="31"/>
  <c r="G6142" i="31"/>
  <c r="G6141" i="31"/>
  <c r="G6140" i="31"/>
  <c r="G6139" i="31"/>
  <c r="G6138" i="31"/>
  <c r="G6137" i="31"/>
  <c r="G6136" i="31"/>
  <c r="G6135" i="31"/>
  <c r="G6134" i="31"/>
  <c r="G6133" i="31"/>
  <c r="G6132" i="31"/>
  <c r="G6131" i="31"/>
  <c r="G6130" i="31"/>
  <c r="G6129" i="31"/>
  <c r="G6128" i="31"/>
  <c r="G6127" i="31"/>
  <c r="G6126" i="31"/>
  <c r="G6125" i="31"/>
  <c r="G6124" i="31"/>
  <c r="G6123" i="31"/>
  <c r="G6122" i="31"/>
  <c r="G6121" i="31"/>
  <c r="G6120" i="31"/>
  <c r="G6119" i="31"/>
  <c r="G6118" i="31"/>
  <c r="G6117" i="31"/>
  <c r="G6116" i="31"/>
  <c r="G6115" i="31"/>
  <c r="G6114" i="31"/>
  <c r="G6113" i="31"/>
  <c r="G6112" i="31"/>
  <c r="G6111" i="31"/>
  <c r="G6110" i="31"/>
  <c r="G6109" i="31"/>
  <c r="G6108" i="31"/>
  <c r="G6107" i="31"/>
  <c r="G6106" i="31"/>
  <c r="G6105" i="31"/>
  <c r="G6104" i="31"/>
  <c r="G6103" i="31"/>
  <c r="G6102" i="31"/>
  <c r="G6101" i="31"/>
  <c r="G6100" i="31"/>
  <c r="G6099" i="31"/>
  <c r="G6098" i="31"/>
  <c r="G6097" i="31"/>
  <c r="G6096" i="31"/>
  <c r="G6095" i="31"/>
  <c r="G6094" i="31"/>
  <c r="G6093" i="31"/>
  <c r="G6092" i="31"/>
  <c r="G6091" i="31"/>
  <c r="G6090" i="31"/>
  <c r="G6089" i="31"/>
  <c r="G6088" i="31"/>
  <c r="G6087" i="31"/>
  <c r="G6086" i="31"/>
  <c r="G6085" i="31"/>
  <c r="G6084" i="31"/>
  <c r="G6083" i="31"/>
  <c r="G6082" i="31"/>
  <c r="G6081" i="31"/>
  <c r="G6080" i="31"/>
  <c r="G6079" i="31"/>
  <c r="G6078" i="31"/>
  <c r="G6077" i="31"/>
  <c r="G6076" i="31"/>
  <c r="G6075" i="31"/>
  <c r="G6074" i="31"/>
  <c r="G6073" i="31"/>
  <c r="G6072" i="31"/>
  <c r="G6071" i="31"/>
  <c r="G6070" i="31"/>
  <c r="G6069" i="31"/>
  <c r="G6068" i="31"/>
  <c r="G6067" i="31"/>
  <c r="G6066" i="31"/>
  <c r="G6065" i="31"/>
  <c r="G6064" i="31"/>
  <c r="G6063" i="31"/>
  <c r="G6062" i="31"/>
  <c r="G6061" i="31"/>
  <c r="G6060" i="31"/>
  <c r="G6059" i="31"/>
  <c r="G6058" i="31"/>
  <c r="G6057" i="31"/>
  <c r="G6056" i="31"/>
  <c r="G6055" i="31"/>
  <c r="G6054" i="31"/>
  <c r="G6053" i="31"/>
  <c r="G6052" i="31"/>
  <c r="G6051" i="31"/>
  <c r="G6050" i="31"/>
  <c r="G6049" i="31"/>
  <c r="G6048" i="31"/>
  <c r="G6047" i="31"/>
  <c r="G6046" i="31"/>
  <c r="G6045" i="31"/>
  <c r="G6044" i="31"/>
  <c r="G6043" i="31"/>
  <c r="G6042" i="31"/>
  <c r="G6041" i="31"/>
  <c r="G6040" i="31"/>
  <c r="G6039" i="31"/>
  <c r="G6038" i="31"/>
  <c r="G6037" i="31"/>
  <c r="G6036" i="31"/>
  <c r="G6035" i="31"/>
  <c r="G6034" i="31"/>
  <c r="G6033" i="31"/>
  <c r="G6032" i="31"/>
  <c r="G6031" i="31"/>
  <c r="G6030" i="31"/>
  <c r="G6029" i="31"/>
  <c r="G6028" i="31"/>
  <c r="G6027" i="31"/>
  <c r="G6026" i="31"/>
  <c r="G6025" i="31"/>
  <c r="G6024" i="31"/>
  <c r="G6023" i="31"/>
  <c r="G6022" i="31"/>
  <c r="G6021" i="31"/>
  <c r="G6020" i="31"/>
  <c r="G6019" i="31"/>
  <c r="G6018" i="31"/>
  <c r="G6017" i="31"/>
  <c r="G6016" i="31"/>
  <c r="G6015" i="31"/>
  <c r="G6014" i="31"/>
  <c r="G6013" i="31"/>
  <c r="G6012" i="31"/>
  <c r="G6011" i="31"/>
  <c r="G6010" i="31"/>
  <c r="G6009" i="31"/>
  <c r="G6008" i="31"/>
  <c r="G6007" i="31"/>
  <c r="G6006" i="31"/>
  <c r="G6005" i="31"/>
  <c r="G6004" i="31"/>
  <c r="G6003" i="31"/>
  <c r="G6002" i="31"/>
  <c r="G6001" i="31"/>
  <c r="G6000" i="31"/>
  <c r="G5999" i="31"/>
  <c r="G5998" i="31"/>
  <c r="G5997" i="31"/>
  <c r="G5996" i="31"/>
  <c r="G5995" i="31"/>
  <c r="G5994" i="31"/>
  <c r="G5993" i="31"/>
  <c r="G5992" i="31"/>
  <c r="G5991" i="31"/>
  <c r="G5990" i="31"/>
  <c r="G5989" i="31"/>
  <c r="G5988" i="31"/>
  <c r="G5987" i="31"/>
  <c r="G5986" i="31"/>
  <c r="G5985" i="31"/>
  <c r="G5984" i="31"/>
  <c r="G5983" i="31"/>
  <c r="G5982" i="31"/>
  <c r="G5981" i="31"/>
  <c r="G5980" i="31"/>
  <c r="G5979" i="31"/>
  <c r="G5978" i="31"/>
  <c r="G5977" i="31"/>
  <c r="G5976" i="31"/>
  <c r="G5975" i="31"/>
  <c r="G5974" i="31"/>
  <c r="G5973" i="31"/>
  <c r="G5972" i="31"/>
  <c r="G5971" i="31"/>
  <c r="G5970" i="31"/>
  <c r="G5969" i="31"/>
  <c r="G5968" i="31"/>
  <c r="G5967" i="31"/>
  <c r="G5966" i="31"/>
  <c r="G5965" i="31"/>
  <c r="G5964" i="31"/>
  <c r="G5963" i="31"/>
  <c r="G5962" i="31"/>
  <c r="G5961" i="31"/>
  <c r="G5960" i="31"/>
  <c r="G5959" i="31"/>
  <c r="G5958" i="31"/>
  <c r="G5957" i="31"/>
  <c r="G5956" i="31"/>
  <c r="G5955" i="31"/>
  <c r="G5954" i="31"/>
  <c r="G5953" i="31"/>
  <c r="G5952" i="31"/>
  <c r="G5951" i="31"/>
  <c r="G5950" i="31"/>
  <c r="G5949" i="31"/>
  <c r="G5948" i="31"/>
  <c r="G5947" i="31"/>
  <c r="G5946" i="31"/>
  <c r="G5945" i="31"/>
  <c r="G5944" i="31"/>
  <c r="G5943" i="31"/>
  <c r="G5942" i="31"/>
  <c r="G5941" i="31"/>
  <c r="G5940" i="31"/>
  <c r="G5939" i="31"/>
  <c r="G5938" i="31"/>
  <c r="G5937" i="31"/>
  <c r="G5936" i="31"/>
  <c r="G5935" i="31"/>
  <c r="G5934" i="31"/>
  <c r="G5933" i="31"/>
  <c r="G5932" i="31"/>
  <c r="G5931" i="31"/>
  <c r="G5930" i="31"/>
  <c r="G5929" i="31"/>
  <c r="G5928" i="31"/>
  <c r="G5927" i="31"/>
  <c r="G5926" i="31"/>
  <c r="G5925" i="31"/>
  <c r="G5924" i="31"/>
  <c r="G5923" i="31"/>
  <c r="G5922" i="31"/>
  <c r="G5921" i="31"/>
  <c r="G5920" i="31"/>
  <c r="G5919" i="31"/>
  <c r="G5918" i="31"/>
  <c r="G5917" i="31"/>
  <c r="G5916" i="31"/>
  <c r="G5915" i="31"/>
  <c r="G5914" i="31"/>
  <c r="G5913" i="31"/>
  <c r="G5912" i="31"/>
  <c r="G5911" i="31"/>
  <c r="G5910" i="31"/>
  <c r="G5909" i="31"/>
  <c r="G5908" i="31"/>
  <c r="G5907" i="31"/>
  <c r="G5906" i="31"/>
  <c r="G5905" i="31"/>
  <c r="G5904" i="31"/>
  <c r="G5903" i="31"/>
  <c r="G5902" i="31"/>
  <c r="G5901" i="31"/>
  <c r="G5900" i="31"/>
  <c r="G5899" i="31"/>
  <c r="G5898" i="31"/>
  <c r="G5897" i="31"/>
  <c r="G5896" i="31"/>
  <c r="G5895" i="31"/>
  <c r="G5894" i="31"/>
  <c r="G5893" i="31"/>
  <c r="G5892" i="31"/>
  <c r="G5891" i="31"/>
  <c r="G5890" i="31"/>
  <c r="G5889" i="31"/>
  <c r="G5888" i="31"/>
  <c r="G5887" i="31"/>
  <c r="G5886" i="31"/>
  <c r="G5885" i="31"/>
  <c r="G5884" i="31"/>
  <c r="G5883" i="31"/>
  <c r="G5882" i="31"/>
  <c r="G5881" i="31"/>
  <c r="G5880" i="31"/>
  <c r="G5879" i="31"/>
  <c r="G5878" i="31"/>
  <c r="G5877" i="31"/>
  <c r="G5876" i="31"/>
  <c r="G5875" i="31"/>
  <c r="G5874" i="31"/>
  <c r="G5873" i="31"/>
  <c r="G5872" i="31"/>
  <c r="G5871" i="31"/>
  <c r="G5870" i="31"/>
  <c r="G5869" i="31"/>
  <c r="G5868" i="31"/>
  <c r="G5867" i="31"/>
  <c r="G5866" i="31"/>
  <c r="G5865" i="31"/>
  <c r="G5864" i="31"/>
  <c r="G5863" i="31"/>
  <c r="G5862" i="31"/>
  <c r="G5861" i="31"/>
  <c r="G5860" i="31"/>
  <c r="G5859" i="31"/>
  <c r="G5858" i="31"/>
  <c r="G5857" i="31"/>
  <c r="G5856" i="31"/>
  <c r="G5855" i="31"/>
  <c r="G5854" i="31"/>
  <c r="G5853" i="31"/>
  <c r="G5852" i="31"/>
  <c r="G5851" i="31"/>
  <c r="G5850" i="31"/>
  <c r="G5849" i="31"/>
  <c r="G5848" i="31"/>
  <c r="G5847" i="31"/>
  <c r="G5846" i="31"/>
  <c r="G5845" i="31"/>
  <c r="G5844" i="31"/>
  <c r="G5843" i="31"/>
  <c r="G5842" i="31"/>
  <c r="G5841" i="31"/>
  <c r="G5840" i="31"/>
  <c r="G5839" i="31"/>
  <c r="G5838" i="31"/>
  <c r="G5837" i="31"/>
  <c r="G5836" i="31"/>
  <c r="G5835" i="31"/>
  <c r="G5834" i="31"/>
  <c r="G5833" i="31"/>
  <c r="G5832" i="31"/>
  <c r="G5831" i="31"/>
  <c r="G5830" i="31"/>
  <c r="G5829" i="31"/>
  <c r="G5828" i="31"/>
  <c r="G5827" i="31"/>
  <c r="G5826" i="31"/>
  <c r="G5825" i="31"/>
  <c r="G5824" i="31"/>
  <c r="G5823" i="31"/>
  <c r="G5822" i="31"/>
  <c r="G5821" i="31"/>
  <c r="G5820" i="31"/>
  <c r="G5819" i="31"/>
  <c r="G5818" i="31"/>
  <c r="G5817" i="31"/>
  <c r="G5816" i="31"/>
  <c r="G5815" i="31"/>
  <c r="G5814" i="31"/>
  <c r="G5813" i="31"/>
  <c r="G5812" i="31"/>
  <c r="G5811" i="31"/>
  <c r="G5810" i="31"/>
  <c r="G5809" i="31"/>
  <c r="G5808" i="31"/>
  <c r="G5807" i="31"/>
  <c r="G5806" i="31"/>
  <c r="G5805" i="31"/>
  <c r="G5804" i="31"/>
  <c r="G5803" i="31"/>
  <c r="G5802" i="31"/>
  <c r="G5801" i="31"/>
  <c r="G5800" i="31"/>
  <c r="G5799" i="31"/>
  <c r="G5798" i="31"/>
  <c r="G5797" i="31"/>
  <c r="G5796" i="31"/>
  <c r="G5795" i="31"/>
  <c r="G5794" i="31"/>
  <c r="G5793" i="31"/>
  <c r="G5792" i="31"/>
  <c r="G5791" i="31"/>
  <c r="G5790" i="31"/>
  <c r="G5789" i="31"/>
  <c r="G5788" i="31"/>
  <c r="G5787" i="31"/>
  <c r="G5786" i="31"/>
  <c r="G5785" i="31"/>
  <c r="G5784" i="31"/>
  <c r="G5783" i="31"/>
  <c r="G5782" i="31"/>
  <c r="G5781" i="31"/>
  <c r="G5780" i="31"/>
  <c r="G5779" i="31"/>
  <c r="G5778" i="31"/>
  <c r="G5777" i="31"/>
  <c r="G5776" i="31"/>
  <c r="G5775" i="31"/>
  <c r="G5774" i="31"/>
  <c r="G5773" i="31"/>
  <c r="G5772" i="31"/>
  <c r="G5771" i="31"/>
  <c r="G5770" i="31"/>
  <c r="G5769" i="31"/>
  <c r="G5768" i="31"/>
  <c r="G5767" i="31"/>
  <c r="G5766" i="31"/>
  <c r="G5765" i="31"/>
  <c r="G5764" i="31"/>
  <c r="G5763" i="31"/>
  <c r="G5762" i="31"/>
  <c r="G5761" i="31"/>
  <c r="G5760" i="31"/>
  <c r="G5759" i="31"/>
  <c r="G5758" i="31"/>
  <c r="G5757" i="31"/>
  <c r="G5756" i="31"/>
  <c r="G5755" i="31"/>
  <c r="G5754" i="31"/>
  <c r="G5753" i="31"/>
  <c r="G5752" i="31"/>
  <c r="G5751" i="31"/>
  <c r="G5750" i="31"/>
  <c r="G5749" i="31"/>
  <c r="G5748" i="31"/>
  <c r="G5747" i="31"/>
  <c r="G5746" i="31"/>
  <c r="G5745" i="31"/>
  <c r="G5744" i="31"/>
  <c r="G5743" i="31"/>
  <c r="G5742" i="31"/>
  <c r="G5741" i="31"/>
  <c r="G5740" i="31"/>
  <c r="G5739" i="31"/>
  <c r="G5738" i="31"/>
  <c r="G5737" i="31"/>
  <c r="G5736" i="31"/>
  <c r="G5735" i="31"/>
  <c r="G5734" i="31"/>
  <c r="G5733" i="31"/>
  <c r="G5732" i="31"/>
  <c r="G5731" i="31"/>
  <c r="G5730" i="31"/>
  <c r="G5729" i="31"/>
  <c r="G5728" i="31"/>
  <c r="G5727" i="31"/>
  <c r="G5726" i="31"/>
  <c r="G5725" i="31"/>
  <c r="G5724" i="31"/>
  <c r="G5723" i="31"/>
  <c r="G5722" i="31"/>
  <c r="G5721" i="31"/>
  <c r="G5720" i="31"/>
  <c r="G5719" i="31"/>
  <c r="G5718" i="31"/>
  <c r="G5717" i="31"/>
  <c r="G5716" i="31"/>
  <c r="G5715" i="31"/>
  <c r="G5714" i="31"/>
  <c r="G5713" i="31"/>
  <c r="G5712" i="31"/>
  <c r="G5711" i="31"/>
  <c r="G5710" i="31"/>
  <c r="G5709" i="31"/>
  <c r="G5708" i="31"/>
  <c r="G5707" i="31"/>
  <c r="G5706" i="31"/>
  <c r="G5705" i="31"/>
  <c r="G5704" i="31"/>
  <c r="G5703" i="31"/>
  <c r="G5702" i="31"/>
  <c r="G5701" i="31"/>
  <c r="G5700" i="31"/>
  <c r="G5699" i="31"/>
  <c r="G5698" i="31"/>
  <c r="G5697" i="31"/>
  <c r="G5696" i="31"/>
  <c r="G5695" i="31"/>
  <c r="G5694" i="31"/>
  <c r="G5693" i="31"/>
  <c r="G5692" i="31"/>
  <c r="G5691" i="31"/>
  <c r="G5690" i="31"/>
  <c r="G5689" i="31"/>
  <c r="G5688" i="31"/>
  <c r="G5687" i="31"/>
  <c r="G5686" i="31"/>
  <c r="G5685" i="31"/>
  <c r="G5684" i="31"/>
  <c r="G5683" i="31"/>
  <c r="G5682" i="31"/>
  <c r="G5681" i="31"/>
  <c r="G5680" i="31"/>
  <c r="G5679" i="31"/>
  <c r="G5678" i="31"/>
  <c r="G5677" i="31"/>
  <c r="G5676" i="31"/>
  <c r="G5675" i="31"/>
  <c r="G5674" i="31"/>
  <c r="G5673" i="31"/>
  <c r="G5672" i="31"/>
  <c r="G5671" i="31"/>
  <c r="G5670" i="31"/>
  <c r="G5669" i="31"/>
  <c r="G5668" i="31"/>
  <c r="G5667" i="31"/>
  <c r="G5666" i="31"/>
  <c r="G5665" i="31"/>
  <c r="G5664" i="31"/>
  <c r="G5663" i="31"/>
  <c r="G5662" i="31"/>
  <c r="G5661" i="31"/>
  <c r="G5660" i="31"/>
  <c r="G5659" i="31"/>
  <c r="G5658" i="31"/>
  <c r="G5657" i="31"/>
  <c r="G5656" i="31"/>
  <c r="G5655" i="31"/>
  <c r="G5654" i="31"/>
  <c r="G5653" i="31"/>
  <c r="G5652" i="31"/>
  <c r="G5651" i="31"/>
  <c r="G5650" i="31"/>
  <c r="G5649" i="31"/>
  <c r="G5648" i="31"/>
  <c r="G5647" i="31"/>
  <c r="G5646" i="31"/>
  <c r="G5645" i="31"/>
  <c r="G5644" i="31"/>
  <c r="G5643" i="31"/>
  <c r="G5642" i="31"/>
  <c r="G5641" i="31"/>
  <c r="G5640" i="31"/>
  <c r="G5639" i="31"/>
  <c r="G5638" i="31"/>
  <c r="G5637" i="31"/>
  <c r="G5636" i="31"/>
  <c r="G5635" i="31"/>
  <c r="G5634" i="31"/>
  <c r="G5633" i="31"/>
  <c r="G5632" i="31"/>
  <c r="G5631" i="31"/>
  <c r="G5630" i="31"/>
  <c r="G5629" i="31"/>
  <c r="G5628" i="31"/>
  <c r="G5627" i="31"/>
  <c r="G5626" i="31"/>
  <c r="G5625" i="31"/>
  <c r="G5624" i="31"/>
  <c r="G5623" i="31"/>
  <c r="G5622" i="31"/>
  <c r="G5621" i="31"/>
  <c r="G5620" i="31"/>
  <c r="G5619" i="31"/>
  <c r="G5618" i="31"/>
  <c r="G5617" i="31"/>
  <c r="G5616" i="31"/>
  <c r="G5615" i="31"/>
  <c r="G5614" i="31"/>
  <c r="G5613" i="31"/>
  <c r="G5612" i="31"/>
  <c r="G5611" i="31"/>
  <c r="G5610" i="31"/>
  <c r="G5609" i="31"/>
  <c r="G5608" i="31"/>
  <c r="G5607" i="31"/>
  <c r="G5606" i="31"/>
  <c r="G5605" i="31"/>
  <c r="G5604" i="31"/>
  <c r="G5603" i="31"/>
  <c r="G5602" i="31"/>
  <c r="G5601" i="31"/>
  <c r="G5600" i="31"/>
  <c r="G5599" i="31"/>
  <c r="G5598" i="31"/>
  <c r="G5597" i="31"/>
  <c r="G5596" i="31"/>
  <c r="G5595" i="31"/>
  <c r="G5594" i="31"/>
  <c r="G5593" i="31"/>
  <c r="G5592" i="31"/>
  <c r="G5591" i="31"/>
  <c r="G5590" i="31"/>
  <c r="G5589" i="31"/>
  <c r="G5588" i="31"/>
  <c r="G5587" i="31"/>
  <c r="G5586" i="31"/>
  <c r="G5585" i="31"/>
  <c r="G5584" i="31"/>
  <c r="G5583" i="31"/>
  <c r="G5582" i="31"/>
  <c r="G5581" i="31"/>
  <c r="G5580" i="31"/>
  <c r="G5579" i="31"/>
  <c r="G5578" i="31"/>
  <c r="G5577" i="31"/>
  <c r="G5576" i="31"/>
  <c r="G5575" i="31"/>
  <c r="G5574" i="31"/>
  <c r="G5573" i="31"/>
  <c r="G5572" i="31"/>
  <c r="G5571" i="31"/>
  <c r="G5570" i="31"/>
  <c r="G5569" i="31"/>
  <c r="G5568" i="31"/>
  <c r="G5567" i="31"/>
  <c r="G5566" i="31"/>
  <c r="G5565" i="31"/>
  <c r="G5564" i="31"/>
  <c r="G5563" i="31"/>
  <c r="G5562" i="31"/>
  <c r="G5561" i="31"/>
  <c r="G5560" i="31"/>
  <c r="G5559" i="31"/>
  <c r="G5558" i="31"/>
  <c r="G5557" i="31"/>
  <c r="G5556" i="31"/>
  <c r="G5555" i="31"/>
  <c r="G5554" i="31"/>
  <c r="G5553" i="31"/>
  <c r="G5552" i="31"/>
  <c r="G5551" i="31"/>
  <c r="G5550" i="31"/>
  <c r="G5549" i="31"/>
  <c r="G5548" i="31"/>
  <c r="G5547" i="31"/>
  <c r="G5546" i="31"/>
  <c r="G5545" i="31"/>
  <c r="G5544" i="31"/>
  <c r="G5543" i="31"/>
  <c r="G5542" i="31"/>
  <c r="G5541" i="31"/>
  <c r="G5540" i="31"/>
  <c r="G5539" i="31"/>
  <c r="G5538" i="31"/>
  <c r="G5537" i="31"/>
  <c r="G5536" i="31"/>
  <c r="G5535" i="31"/>
  <c r="G5534" i="31"/>
  <c r="G5533" i="31"/>
  <c r="G5532" i="31"/>
  <c r="G5531" i="31"/>
  <c r="G5530" i="31"/>
  <c r="G5529" i="31"/>
  <c r="G5528" i="31"/>
  <c r="G5527" i="31"/>
  <c r="G5526" i="31"/>
  <c r="G5525" i="31"/>
  <c r="G5524" i="31"/>
  <c r="G5523" i="31"/>
  <c r="G5522" i="31"/>
  <c r="G5521" i="31"/>
  <c r="G5520" i="31"/>
  <c r="G5519" i="31"/>
  <c r="G5518" i="31"/>
  <c r="G5517" i="31"/>
  <c r="G5516" i="31"/>
  <c r="G5515" i="31"/>
  <c r="G5514" i="31"/>
  <c r="G5513" i="31"/>
  <c r="G5512" i="31"/>
  <c r="G5511" i="31"/>
  <c r="G5510" i="31"/>
  <c r="G5509" i="31"/>
  <c r="G5508" i="31"/>
  <c r="G5507" i="31"/>
  <c r="G5506" i="31"/>
  <c r="G5505" i="31"/>
  <c r="G5504" i="31"/>
  <c r="G5503" i="31"/>
  <c r="G5502" i="31"/>
  <c r="G5501" i="31"/>
  <c r="G5500" i="31"/>
  <c r="G5499" i="31"/>
  <c r="G5498" i="31"/>
  <c r="G5497" i="31"/>
  <c r="G5496" i="31"/>
  <c r="G5495" i="31"/>
  <c r="G5494" i="31"/>
  <c r="G5493" i="31"/>
  <c r="G5492" i="31"/>
  <c r="G5491" i="31"/>
  <c r="G5490" i="31"/>
  <c r="G5489" i="31"/>
  <c r="G5488" i="31"/>
  <c r="G5487" i="31"/>
  <c r="G5486" i="31"/>
  <c r="G5485" i="31"/>
  <c r="G5484" i="31"/>
  <c r="G5483" i="31"/>
  <c r="G5482" i="31"/>
  <c r="G5481" i="31"/>
  <c r="G5480" i="31"/>
  <c r="G5479" i="31"/>
  <c r="G5478" i="31"/>
  <c r="G5477" i="31"/>
  <c r="G5476" i="31"/>
  <c r="G5475" i="31"/>
  <c r="G5474" i="31"/>
  <c r="G5473" i="31"/>
  <c r="G5472" i="31"/>
  <c r="G5471" i="31"/>
  <c r="G5470" i="31"/>
  <c r="G5469" i="31"/>
  <c r="G5468" i="31"/>
  <c r="G5467" i="31"/>
  <c r="G5466" i="31"/>
  <c r="G5465" i="31"/>
  <c r="G5464" i="31"/>
  <c r="G5463" i="31"/>
  <c r="G5462" i="31"/>
  <c r="G5461" i="31"/>
  <c r="G5460" i="31"/>
  <c r="G5459" i="31"/>
  <c r="G5458" i="31"/>
  <c r="G5457" i="31"/>
  <c r="G5456" i="31"/>
  <c r="G5455" i="31"/>
  <c r="G5454" i="31"/>
  <c r="G5453" i="31"/>
  <c r="G5452" i="31"/>
  <c r="G5451" i="31"/>
  <c r="G5450" i="31"/>
  <c r="G5449" i="31"/>
  <c r="G5448" i="31"/>
  <c r="G5447" i="31"/>
  <c r="G5446" i="31"/>
  <c r="G5445" i="31"/>
  <c r="G5444" i="31"/>
  <c r="G5443" i="31"/>
  <c r="G5442" i="31"/>
  <c r="G5441" i="31"/>
  <c r="G5440" i="31"/>
  <c r="G5439" i="31"/>
  <c r="G5438" i="31"/>
  <c r="G5437" i="31"/>
  <c r="G5436" i="31"/>
  <c r="G5435" i="31"/>
  <c r="G5434" i="31"/>
  <c r="G5433" i="31"/>
  <c r="G5432" i="31"/>
  <c r="G5431" i="31"/>
  <c r="G5430" i="31"/>
  <c r="G5429" i="31"/>
  <c r="G5428" i="31"/>
  <c r="G5427" i="31"/>
  <c r="G5426" i="31"/>
  <c r="G5425" i="31"/>
  <c r="G5424" i="31"/>
  <c r="G5423" i="31"/>
  <c r="G5422" i="31"/>
  <c r="G5421" i="31"/>
  <c r="G5420" i="31"/>
  <c r="G5419" i="31"/>
  <c r="G5418" i="31"/>
  <c r="G5417" i="31"/>
  <c r="G5416" i="31"/>
  <c r="G5415" i="31"/>
  <c r="G5414" i="31"/>
  <c r="G5413" i="31"/>
  <c r="G5412" i="31"/>
  <c r="G5411" i="31"/>
  <c r="G5410" i="31"/>
  <c r="G5409" i="31"/>
  <c r="G5408" i="31"/>
  <c r="G5407" i="31"/>
  <c r="G5406" i="31"/>
  <c r="G5405" i="31"/>
  <c r="G5404" i="31"/>
  <c r="G5403" i="31"/>
  <c r="G5402" i="31"/>
  <c r="G5401" i="31"/>
  <c r="G5400" i="31"/>
  <c r="G5399" i="31"/>
  <c r="G5398" i="31"/>
  <c r="G5397" i="31"/>
  <c r="G5396" i="31"/>
  <c r="G5395" i="31"/>
  <c r="G5394" i="31"/>
  <c r="G5393" i="31"/>
  <c r="G5392" i="31"/>
  <c r="G5391" i="31"/>
  <c r="G5390" i="31"/>
  <c r="G5389" i="31"/>
  <c r="G5388" i="31"/>
  <c r="G5387" i="31"/>
  <c r="G5386" i="31"/>
  <c r="G5385" i="31"/>
  <c r="G5384" i="31"/>
  <c r="G5383" i="31"/>
  <c r="G5382" i="31"/>
  <c r="G5381" i="31"/>
  <c r="G5380" i="31"/>
  <c r="G5379" i="31"/>
  <c r="G5378" i="31"/>
  <c r="G5377" i="31"/>
  <c r="G5376" i="31"/>
  <c r="G5375" i="31"/>
  <c r="G5374" i="31"/>
  <c r="G5373" i="31"/>
  <c r="G5372" i="31"/>
  <c r="G5371" i="31"/>
  <c r="G5370" i="31"/>
  <c r="G5369" i="31"/>
  <c r="G5368" i="31"/>
  <c r="G5367" i="31"/>
  <c r="G5366" i="31"/>
  <c r="G5365" i="31"/>
  <c r="G5364" i="31"/>
  <c r="G5363" i="31"/>
  <c r="G5362" i="31"/>
  <c r="G5361" i="31"/>
  <c r="G5360" i="31"/>
  <c r="G5359" i="31"/>
  <c r="G5358" i="31"/>
  <c r="G5357" i="31"/>
  <c r="G5356" i="31"/>
  <c r="G5355" i="31"/>
  <c r="G5354" i="31"/>
  <c r="G5353" i="31"/>
  <c r="G5352" i="31"/>
  <c r="G5351" i="31"/>
  <c r="G5350" i="31"/>
  <c r="G5349" i="31"/>
  <c r="G5348" i="31"/>
  <c r="G5347" i="31"/>
  <c r="G5346" i="31"/>
  <c r="G5345" i="31"/>
  <c r="G5344" i="31"/>
  <c r="G5343" i="31"/>
  <c r="G5342" i="31"/>
  <c r="G5341" i="31"/>
  <c r="G5340" i="31"/>
  <c r="G5339" i="31"/>
  <c r="G5338" i="31"/>
  <c r="G5337" i="31"/>
  <c r="G5336" i="31"/>
  <c r="G5335" i="31"/>
  <c r="G5334" i="31"/>
  <c r="G5333" i="31"/>
  <c r="G5332" i="31"/>
  <c r="G5331" i="31"/>
  <c r="G5330" i="31"/>
  <c r="G5329" i="31"/>
  <c r="G5328" i="31"/>
  <c r="G5327" i="31"/>
  <c r="G5326" i="31"/>
  <c r="G5325" i="31"/>
  <c r="G5324" i="31"/>
  <c r="G5323" i="31"/>
  <c r="G5322" i="31"/>
  <c r="G5321" i="31"/>
  <c r="G5320" i="31"/>
  <c r="G5319" i="31"/>
  <c r="G5318" i="31"/>
  <c r="G5317" i="31"/>
  <c r="G5316" i="31"/>
  <c r="G5315" i="31"/>
  <c r="G5314" i="31"/>
  <c r="G5313" i="31"/>
  <c r="G5312" i="31"/>
  <c r="G5311" i="31"/>
  <c r="G5310" i="31"/>
  <c r="G5309" i="31"/>
  <c r="G5308" i="31"/>
  <c r="G5307" i="31"/>
  <c r="G5306" i="31"/>
  <c r="G5305" i="31"/>
  <c r="G5304" i="31"/>
  <c r="G5303" i="31"/>
  <c r="G5302" i="31"/>
  <c r="G5301" i="31"/>
  <c r="G5300" i="31"/>
  <c r="G5299" i="31"/>
  <c r="G5298" i="31"/>
  <c r="G5297" i="31"/>
  <c r="G5296" i="31"/>
  <c r="G5295" i="31"/>
  <c r="G5294" i="31"/>
  <c r="G5293" i="31"/>
  <c r="G5292" i="31"/>
  <c r="G5291" i="31"/>
  <c r="G5290" i="31"/>
  <c r="G5289" i="31"/>
  <c r="G5288" i="31"/>
  <c r="G5287" i="31"/>
  <c r="G5286" i="31"/>
  <c r="G5285" i="31"/>
  <c r="G5284" i="31"/>
  <c r="G5283" i="31"/>
  <c r="G5282" i="31"/>
  <c r="G5281" i="31"/>
  <c r="G5280" i="31"/>
  <c r="G5279" i="31"/>
  <c r="G5278" i="31"/>
  <c r="G5277" i="31"/>
  <c r="G5276" i="31"/>
  <c r="G5275" i="31"/>
  <c r="G5274" i="31"/>
  <c r="G5273" i="31"/>
  <c r="G5272" i="31"/>
  <c r="G5271" i="31"/>
  <c r="G5270" i="31"/>
  <c r="G5269" i="31"/>
  <c r="G5268" i="31"/>
  <c r="G5267" i="31"/>
  <c r="G5266" i="31"/>
  <c r="G5265" i="31"/>
  <c r="G5264" i="31"/>
  <c r="G5263" i="31"/>
  <c r="G5262" i="31"/>
  <c r="G5261" i="31"/>
  <c r="G5260" i="31"/>
  <c r="G5259" i="31"/>
  <c r="G5258" i="31"/>
  <c r="G5257" i="31"/>
  <c r="G5256" i="31"/>
  <c r="G5255" i="31"/>
  <c r="G5254" i="31"/>
  <c r="G5253" i="31"/>
  <c r="G5252" i="31"/>
  <c r="G5251" i="31"/>
  <c r="G5250" i="31"/>
  <c r="G5249" i="31"/>
  <c r="G5248" i="31"/>
  <c r="G5247" i="31"/>
  <c r="G5246" i="31"/>
  <c r="G5245" i="31"/>
  <c r="G5244" i="31"/>
  <c r="G5243" i="31"/>
  <c r="G5242" i="31"/>
  <c r="G5241" i="31"/>
  <c r="G5240" i="31"/>
  <c r="G5239" i="31"/>
  <c r="G5238" i="31"/>
  <c r="G5237" i="31"/>
  <c r="G5236" i="31"/>
  <c r="G5235" i="31"/>
  <c r="G5234" i="31"/>
  <c r="G5233" i="31"/>
  <c r="G5232" i="31"/>
  <c r="G5231" i="31"/>
  <c r="G5230" i="31"/>
  <c r="G5229" i="31"/>
  <c r="G5228" i="31"/>
  <c r="G5227" i="31"/>
  <c r="G5226" i="31"/>
  <c r="G5225" i="31"/>
  <c r="G5224" i="31"/>
  <c r="G5223" i="31"/>
  <c r="G5222" i="31"/>
  <c r="G5221" i="31"/>
  <c r="G5220" i="31"/>
  <c r="G5219" i="31"/>
  <c r="G5218" i="31"/>
  <c r="G5217" i="31"/>
  <c r="G5216" i="31"/>
  <c r="G5215" i="31"/>
  <c r="G5214" i="31"/>
  <c r="G5213" i="31"/>
  <c r="G5212" i="31"/>
  <c r="G5211" i="31"/>
  <c r="G5210" i="31"/>
  <c r="G5209" i="31"/>
  <c r="G5208" i="31"/>
  <c r="G5207" i="31"/>
  <c r="G5206" i="31"/>
  <c r="G5205" i="31"/>
  <c r="G5204" i="31"/>
  <c r="G5203" i="31"/>
  <c r="G5202" i="31"/>
  <c r="G5201" i="31"/>
  <c r="G5200" i="31"/>
  <c r="G5199" i="31"/>
  <c r="G5198" i="31"/>
  <c r="G5197" i="31"/>
  <c r="G5196" i="31"/>
  <c r="G5195" i="31"/>
  <c r="G5194" i="31"/>
  <c r="G5193" i="31"/>
  <c r="G5192" i="31"/>
  <c r="G5191" i="31"/>
  <c r="G5190" i="31"/>
  <c r="G5189" i="31"/>
  <c r="G5188" i="31"/>
  <c r="G5187" i="31"/>
  <c r="G5186" i="31"/>
  <c r="G5185" i="31"/>
  <c r="G5184" i="31"/>
  <c r="G5183" i="31"/>
  <c r="G5182" i="31"/>
  <c r="G5181" i="31"/>
  <c r="G5180" i="31"/>
  <c r="G5179" i="31"/>
  <c r="G5178" i="31"/>
  <c r="G5177" i="31"/>
  <c r="G5176" i="31"/>
  <c r="G5175" i="31"/>
  <c r="G5174" i="31"/>
  <c r="G5173" i="31"/>
  <c r="G5172" i="31"/>
  <c r="G5171" i="31"/>
  <c r="G5170" i="31"/>
  <c r="G5169" i="31"/>
  <c r="G5168" i="31"/>
  <c r="G5167" i="31"/>
  <c r="G5166" i="31"/>
  <c r="G5165" i="31"/>
  <c r="G5164" i="31"/>
  <c r="G5163" i="31"/>
  <c r="G5162" i="31"/>
  <c r="G5161" i="31"/>
  <c r="G5160" i="31"/>
  <c r="G5159" i="31"/>
  <c r="G5158" i="31"/>
  <c r="G5157" i="31"/>
  <c r="G5156" i="31"/>
  <c r="G5155" i="31"/>
  <c r="G5154" i="31"/>
  <c r="G5153" i="31"/>
  <c r="G5152" i="31"/>
  <c r="G5151" i="31"/>
  <c r="G5150" i="31"/>
  <c r="G5149" i="31"/>
  <c r="G5148" i="31"/>
  <c r="G5147" i="31"/>
  <c r="G5146" i="31"/>
  <c r="G5145" i="31"/>
  <c r="G5144" i="31"/>
  <c r="G5143" i="31"/>
  <c r="G5142" i="31"/>
  <c r="G5141" i="31"/>
  <c r="G5140" i="31"/>
  <c r="G5139" i="31"/>
  <c r="G5138" i="31"/>
  <c r="G5137" i="31"/>
  <c r="G5136" i="31"/>
  <c r="G5135" i="31"/>
  <c r="G5134" i="31"/>
  <c r="G5133" i="31"/>
  <c r="G5132" i="31"/>
  <c r="G5131" i="31"/>
  <c r="G5130" i="31"/>
  <c r="G5129" i="31"/>
  <c r="G5128" i="31"/>
  <c r="G5127" i="31"/>
  <c r="G5126" i="31"/>
  <c r="G5125" i="31"/>
  <c r="G5124" i="31"/>
  <c r="G5123" i="31"/>
  <c r="G5122" i="31"/>
  <c r="G5121" i="31"/>
  <c r="G5120" i="31"/>
  <c r="G5119" i="31"/>
  <c r="G5118" i="31"/>
  <c r="G5117" i="31"/>
  <c r="G5116" i="31"/>
  <c r="G5115" i="31"/>
  <c r="G5114" i="31"/>
  <c r="G5113" i="31"/>
  <c r="G5112" i="31"/>
  <c r="G5111" i="31"/>
  <c r="G5110" i="31"/>
  <c r="G5109" i="31"/>
  <c r="G5108" i="31"/>
  <c r="G5107" i="31"/>
  <c r="G5106" i="31"/>
  <c r="G5105" i="31"/>
  <c r="G5104" i="31"/>
  <c r="G5103" i="31"/>
  <c r="G5102" i="31"/>
  <c r="G5101" i="31"/>
  <c r="G5100" i="31"/>
  <c r="G5099" i="31"/>
  <c r="G5098" i="31"/>
  <c r="G5097" i="31"/>
  <c r="G5096" i="31"/>
  <c r="G5095" i="31"/>
  <c r="G5094" i="31"/>
  <c r="G5093" i="31"/>
  <c r="G5092" i="31"/>
  <c r="G5091" i="31"/>
  <c r="G5090" i="31"/>
  <c r="G5089" i="31"/>
  <c r="G5088" i="31"/>
  <c r="G5087" i="31"/>
  <c r="G5086" i="31"/>
  <c r="G5085" i="31"/>
  <c r="G5084" i="31"/>
  <c r="G5083" i="31"/>
  <c r="G5082" i="31"/>
  <c r="G5081" i="31"/>
  <c r="G5080" i="31"/>
  <c r="G5079" i="31"/>
  <c r="G5078" i="31"/>
  <c r="G5077" i="31"/>
  <c r="G5076" i="31"/>
  <c r="G5075" i="31"/>
  <c r="G5074" i="31"/>
  <c r="G5073" i="31"/>
  <c r="G5072" i="31"/>
  <c r="G5071" i="31"/>
  <c r="G5070" i="31"/>
  <c r="G5069" i="31"/>
  <c r="G5068" i="31"/>
  <c r="G5067" i="31"/>
  <c r="G5066" i="31"/>
  <c r="G5065" i="31"/>
  <c r="G5064" i="31"/>
  <c r="G5063" i="31"/>
  <c r="G5062" i="31"/>
  <c r="G5061" i="31"/>
  <c r="G5060" i="31"/>
  <c r="G5059" i="31"/>
  <c r="G5058" i="31"/>
  <c r="G5057" i="31"/>
  <c r="G5056" i="31"/>
  <c r="G5055" i="31"/>
  <c r="G5054" i="31"/>
  <c r="G5053" i="31"/>
  <c r="G5052" i="31"/>
  <c r="G5051" i="31"/>
  <c r="G5050" i="31"/>
  <c r="G5049" i="31"/>
  <c r="G5048" i="31"/>
  <c r="G5047" i="31"/>
  <c r="G5046" i="31"/>
  <c r="G5045" i="31"/>
  <c r="G5044" i="31"/>
  <c r="G5043" i="31"/>
  <c r="G5042" i="31"/>
  <c r="G5041" i="31"/>
  <c r="G5040" i="31"/>
  <c r="G5039" i="31"/>
  <c r="G5038" i="31"/>
  <c r="G5037" i="31"/>
  <c r="G5036" i="31"/>
  <c r="G5035" i="31"/>
  <c r="G5034" i="31"/>
  <c r="G5033" i="31"/>
  <c r="G5032" i="31"/>
  <c r="G5031" i="31"/>
  <c r="G5030" i="31"/>
  <c r="G5029" i="31"/>
  <c r="G5028" i="31"/>
  <c r="G5027" i="31"/>
  <c r="G5026" i="31"/>
  <c r="G5025" i="31"/>
  <c r="G5024" i="31"/>
  <c r="G5023" i="31"/>
  <c r="G5022" i="31"/>
  <c r="G5021" i="31"/>
  <c r="G5020" i="31"/>
  <c r="G5019" i="31"/>
  <c r="G5018" i="31"/>
  <c r="G5017" i="31"/>
  <c r="G5016" i="31"/>
  <c r="G5015" i="31"/>
  <c r="G5014" i="31"/>
  <c r="G5013" i="31"/>
  <c r="G5012" i="31"/>
  <c r="G5011" i="31"/>
  <c r="G5010" i="31"/>
  <c r="G5009" i="31"/>
  <c r="G5008" i="31"/>
  <c r="G5007" i="31"/>
  <c r="G5006" i="31"/>
  <c r="G5005" i="31"/>
  <c r="G5004" i="31"/>
  <c r="G5003" i="31"/>
  <c r="G5002" i="31"/>
  <c r="G5001" i="31"/>
  <c r="G5000" i="31"/>
  <c r="G4999" i="31"/>
  <c r="G4998" i="31"/>
  <c r="G4997" i="31"/>
  <c r="G4996" i="31"/>
  <c r="G4995" i="31"/>
  <c r="G4994" i="31"/>
  <c r="G4993" i="31"/>
  <c r="G4992" i="31"/>
  <c r="G4991" i="31"/>
  <c r="G4990" i="31"/>
  <c r="G4989" i="31"/>
  <c r="G4988" i="31"/>
  <c r="G4987" i="31"/>
  <c r="G4986" i="31"/>
  <c r="G4985" i="31"/>
  <c r="G4984" i="31"/>
  <c r="G4983" i="31"/>
  <c r="G4982" i="31"/>
  <c r="G4981" i="31"/>
  <c r="G4980" i="31"/>
  <c r="G4979" i="31"/>
  <c r="G4978" i="31"/>
  <c r="G4977" i="31"/>
  <c r="G4976" i="31"/>
  <c r="G4975" i="31"/>
  <c r="G4974" i="31"/>
  <c r="G4973" i="31"/>
  <c r="G4972" i="31"/>
  <c r="G4971" i="31"/>
  <c r="G4970" i="31"/>
  <c r="G4969" i="31"/>
  <c r="G4968" i="31"/>
  <c r="G4967" i="31"/>
  <c r="G4966" i="31"/>
  <c r="G4965" i="31"/>
  <c r="G4964" i="31"/>
  <c r="G4963" i="31"/>
  <c r="G4962" i="31"/>
  <c r="G4961" i="31"/>
  <c r="G4960" i="31"/>
  <c r="G4959" i="31"/>
  <c r="G4958" i="31"/>
  <c r="G4957" i="31"/>
  <c r="G4956" i="31"/>
  <c r="G4955" i="31"/>
  <c r="G4954" i="31"/>
  <c r="G4953" i="31"/>
  <c r="G4952" i="31"/>
  <c r="G4951" i="31"/>
  <c r="G4950" i="31"/>
  <c r="G4949" i="31"/>
  <c r="G4948" i="31"/>
  <c r="G4947" i="31"/>
  <c r="G4946" i="31"/>
  <c r="G4945" i="31"/>
  <c r="G4944" i="31"/>
  <c r="G4943" i="31"/>
  <c r="G4942" i="31"/>
  <c r="G4941" i="31"/>
  <c r="G4940" i="31"/>
  <c r="G4939" i="31"/>
  <c r="G4938" i="31"/>
  <c r="G4937" i="31"/>
  <c r="G4936" i="31"/>
  <c r="G4935" i="31"/>
  <c r="G4934" i="31"/>
  <c r="G4933" i="31"/>
  <c r="G4932" i="31"/>
  <c r="G4931" i="31"/>
  <c r="G4930" i="31"/>
  <c r="G4929" i="31"/>
  <c r="G4928" i="31"/>
  <c r="G4927" i="31"/>
  <c r="G4926" i="31"/>
  <c r="G4925" i="31"/>
  <c r="G4924" i="31"/>
  <c r="G4923" i="31"/>
  <c r="G4922" i="31"/>
  <c r="G4921" i="31"/>
  <c r="G4920" i="31"/>
  <c r="G4919" i="31"/>
  <c r="G4918" i="31"/>
  <c r="G4917" i="31"/>
  <c r="G4916" i="31"/>
  <c r="G4915" i="31"/>
  <c r="G4914" i="31"/>
  <c r="G4913" i="31"/>
  <c r="G4912" i="31"/>
  <c r="G4911" i="31"/>
  <c r="G4910" i="31"/>
  <c r="G4909" i="31"/>
  <c r="G4908" i="31"/>
  <c r="G4907" i="31"/>
  <c r="G4906" i="31"/>
  <c r="G4905" i="31"/>
  <c r="G4904" i="31"/>
  <c r="G4903" i="31"/>
  <c r="G4902" i="31"/>
  <c r="G4901" i="31"/>
  <c r="G4900" i="31"/>
  <c r="G4899" i="31"/>
  <c r="G4898" i="31"/>
  <c r="G4897" i="31"/>
  <c r="G4896" i="31"/>
  <c r="G4895" i="31"/>
  <c r="G4894" i="31"/>
  <c r="G4893" i="31"/>
  <c r="G4892" i="31"/>
  <c r="G4891" i="31"/>
  <c r="G4890" i="31"/>
  <c r="G4889" i="31"/>
  <c r="G4888" i="31"/>
  <c r="G4887" i="31"/>
  <c r="G4886" i="31"/>
  <c r="G4885" i="31"/>
  <c r="G4884" i="31"/>
  <c r="G4883" i="31"/>
  <c r="G4882" i="31"/>
  <c r="G4881" i="31"/>
  <c r="G4880" i="31"/>
  <c r="G4879" i="31"/>
  <c r="G4878" i="31"/>
  <c r="G4877" i="31"/>
  <c r="G4876" i="31"/>
  <c r="G4875" i="31"/>
  <c r="G4874" i="31"/>
  <c r="G4873" i="31"/>
  <c r="G4872" i="31"/>
  <c r="G4871" i="31"/>
  <c r="G4870" i="31"/>
  <c r="G4869" i="31"/>
  <c r="G4868" i="31"/>
  <c r="G4867" i="31"/>
  <c r="G4866" i="31"/>
  <c r="G4865" i="31"/>
  <c r="G4864" i="31"/>
  <c r="G4863" i="31"/>
  <c r="G4862" i="31"/>
  <c r="G4861" i="31"/>
  <c r="G4860" i="31"/>
  <c r="G4859" i="31"/>
  <c r="G4858" i="31"/>
  <c r="G4857" i="31"/>
  <c r="G4856" i="31"/>
  <c r="G4855" i="31"/>
  <c r="G4854" i="31"/>
  <c r="G4853" i="31"/>
  <c r="G4852" i="31"/>
  <c r="G4851" i="31"/>
  <c r="G4850" i="31"/>
  <c r="G4849" i="31"/>
  <c r="G4848" i="31"/>
  <c r="G4847" i="31"/>
  <c r="G4846" i="31"/>
  <c r="G4845" i="31"/>
  <c r="G4844" i="31"/>
  <c r="G4843" i="31"/>
  <c r="G4842" i="31"/>
  <c r="G4841" i="31"/>
  <c r="G4840" i="31"/>
  <c r="G4839" i="31"/>
  <c r="G4838" i="31"/>
  <c r="G4837" i="31"/>
  <c r="G4836" i="31"/>
  <c r="G4835" i="31"/>
  <c r="G4834" i="31"/>
  <c r="G4833" i="31"/>
  <c r="G4832" i="31"/>
  <c r="G4831" i="31"/>
  <c r="G4830" i="31"/>
  <c r="G4829" i="31"/>
  <c r="G4828" i="31"/>
  <c r="G4827" i="31"/>
  <c r="G4826" i="31"/>
  <c r="G4825" i="31"/>
  <c r="G4824" i="31"/>
  <c r="G4823" i="31"/>
  <c r="G4822" i="31"/>
  <c r="G4821" i="31"/>
  <c r="G4820" i="31"/>
  <c r="G4819" i="31"/>
  <c r="G4818" i="31"/>
  <c r="G4817" i="31"/>
  <c r="G4816" i="31"/>
  <c r="G4815" i="31"/>
  <c r="G4814" i="31"/>
  <c r="G4813" i="31"/>
  <c r="G4812" i="31"/>
  <c r="G4811" i="31"/>
  <c r="G4810" i="31"/>
  <c r="G4809" i="31"/>
  <c r="G4808" i="31"/>
  <c r="G4807" i="31"/>
  <c r="G4806" i="31"/>
  <c r="G4805" i="31"/>
  <c r="G4804" i="31"/>
  <c r="G4803" i="31"/>
  <c r="G4802" i="31"/>
  <c r="G4801" i="31"/>
  <c r="G4800" i="31"/>
  <c r="G4799" i="31"/>
  <c r="G4798" i="31"/>
  <c r="G4797" i="31"/>
  <c r="G4796" i="31"/>
  <c r="G4795" i="31"/>
  <c r="G4794" i="31"/>
  <c r="G4793" i="31"/>
  <c r="G4792" i="31"/>
  <c r="G4791" i="31"/>
  <c r="G4790" i="31"/>
  <c r="G4789" i="31"/>
  <c r="G4788" i="31"/>
  <c r="G4787" i="31"/>
  <c r="G4786" i="31"/>
  <c r="G4785" i="31"/>
  <c r="G4784" i="31"/>
  <c r="G4783" i="31"/>
  <c r="G4782" i="31"/>
  <c r="G4781" i="31"/>
  <c r="G4780" i="31"/>
  <c r="G4779" i="31"/>
  <c r="G4778" i="31"/>
  <c r="G4777" i="31"/>
  <c r="G4776" i="31"/>
  <c r="G4775" i="31"/>
  <c r="G4774" i="31"/>
  <c r="G4773" i="31"/>
  <c r="G4772" i="31"/>
  <c r="G4771" i="31"/>
  <c r="G4770" i="31"/>
  <c r="G4769" i="31"/>
  <c r="G4768" i="31"/>
  <c r="G4767" i="31"/>
  <c r="G4766" i="31"/>
  <c r="G4765" i="31"/>
  <c r="G4764" i="31"/>
  <c r="G4763" i="31"/>
  <c r="G4762" i="31"/>
  <c r="G4761" i="31"/>
  <c r="G4760" i="31"/>
  <c r="G4759" i="31"/>
  <c r="G4758" i="31"/>
  <c r="G4757" i="31"/>
  <c r="G4756" i="31"/>
  <c r="G4755" i="31"/>
  <c r="G4754" i="31"/>
  <c r="G4753" i="31"/>
  <c r="G4752" i="31"/>
  <c r="G4751" i="31"/>
  <c r="G4750" i="31"/>
  <c r="G4749" i="31"/>
  <c r="G4748" i="31"/>
  <c r="G4747" i="31"/>
  <c r="G4746" i="31"/>
  <c r="G4745" i="31"/>
  <c r="G4744" i="31"/>
  <c r="G4743" i="31"/>
  <c r="G4742" i="31"/>
  <c r="G4741" i="31"/>
  <c r="G4740" i="31"/>
  <c r="G4739" i="31"/>
  <c r="G4738" i="31"/>
  <c r="G4737" i="31"/>
  <c r="G4736" i="31"/>
  <c r="G4735" i="31"/>
  <c r="G4734" i="31"/>
  <c r="G4733" i="31"/>
  <c r="G4732" i="31"/>
  <c r="G4731" i="31"/>
  <c r="G4730" i="31"/>
  <c r="G4729" i="31"/>
  <c r="G4728" i="31"/>
  <c r="G4727" i="31"/>
  <c r="G4726" i="31"/>
  <c r="G4725" i="31"/>
  <c r="G4724" i="31"/>
  <c r="G4723" i="31"/>
  <c r="G4722" i="31"/>
  <c r="G4721" i="31"/>
  <c r="G4720" i="31"/>
  <c r="G4719" i="31"/>
  <c r="G4718" i="31"/>
  <c r="G4717" i="31"/>
  <c r="G4716" i="31"/>
  <c r="G4715" i="31"/>
  <c r="G4714" i="31"/>
  <c r="G4713" i="31"/>
  <c r="G4712" i="31"/>
  <c r="G4711" i="31"/>
  <c r="G4710" i="31"/>
  <c r="G4709" i="31"/>
  <c r="G4708" i="31"/>
  <c r="G4707" i="31"/>
  <c r="G4706" i="31"/>
  <c r="G4705" i="31"/>
  <c r="G4704" i="31"/>
  <c r="G4703" i="31"/>
  <c r="G4702" i="31"/>
  <c r="G4701" i="31"/>
  <c r="G4700" i="31"/>
  <c r="G4699" i="31"/>
  <c r="G4698" i="31"/>
  <c r="G4697" i="31"/>
  <c r="G4696" i="31"/>
  <c r="G4695" i="31"/>
  <c r="G4694" i="31"/>
  <c r="G4693" i="31"/>
  <c r="G4692" i="31"/>
  <c r="G4691" i="31"/>
  <c r="G4690" i="31"/>
  <c r="G4689" i="31"/>
  <c r="G4688" i="31"/>
  <c r="G4687" i="31"/>
  <c r="G4686" i="31"/>
  <c r="G4685" i="31"/>
  <c r="G4684" i="31"/>
  <c r="G4683" i="31"/>
  <c r="G4682" i="31"/>
  <c r="G4681" i="31"/>
  <c r="G4680" i="31"/>
  <c r="G4679" i="31"/>
  <c r="G4678" i="31"/>
  <c r="G4677" i="31"/>
  <c r="G4676" i="31"/>
  <c r="G4675" i="31"/>
  <c r="G4674" i="31"/>
  <c r="G4673" i="31"/>
  <c r="G4672" i="31"/>
  <c r="G4671" i="31"/>
  <c r="G4670" i="31"/>
  <c r="G4669" i="31"/>
  <c r="G4668" i="31"/>
  <c r="G4667" i="31"/>
  <c r="G4666" i="31"/>
  <c r="G4665" i="31"/>
  <c r="G4664" i="31"/>
  <c r="G4663" i="31"/>
  <c r="G4662" i="31"/>
  <c r="G4661" i="31"/>
  <c r="G4660" i="31"/>
  <c r="G4659" i="31"/>
  <c r="G4658" i="31"/>
  <c r="G4657" i="31"/>
  <c r="G4656" i="31"/>
  <c r="G4655" i="31"/>
  <c r="G4654" i="31"/>
  <c r="G4653" i="31"/>
  <c r="G4652" i="31"/>
  <c r="G4651" i="31"/>
  <c r="G4650" i="31"/>
  <c r="G4649" i="31"/>
  <c r="G4648" i="31"/>
  <c r="G4647" i="31"/>
  <c r="G4646" i="31"/>
  <c r="G4645" i="31"/>
  <c r="G4644" i="31"/>
  <c r="G4643" i="31"/>
  <c r="G4642" i="31"/>
  <c r="G4641" i="31"/>
  <c r="G4640" i="31"/>
  <c r="G4639" i="31"/>
  <c r="G4638" i="31"/>
  <c r="G4637" i="31"/>
  <c r="G4636" i="31"/>
  <c r="G4635" i="31"/>
  <c r="G4634" i="31"/>
  <c r="G4633" i="31"/>
  <c r="G4632" i="31"/>
  <c r="G4631" i="31"/>
  <c r="G4630" i="31"/>
  <c r="G4629" i="31"/>
  <c r="G4628" i="31"/>
  <c r="G4627" i="31"/>
  <c r="G4626" i="31"/>
  <c r="G4625" i="31"/>
  <c r="G4624" i="31"/>
  <c r="G4623" i="31"/>
  <c r="G4622" i="31"/>
  <c r="G4621" i="31"/>
  <c r="G4620" i="31"/>
  <c r="G4619" i="31"/>
  <c r="G4618" i="31"/>
  <c r="G4617" i="31"/>
  <c r="G4616" i="31"/>
  <c r="G4615" i="31"/>
  <c r="G4614" i="31"/>
  <c r="G4613" i="31"/>
  <c r="G4612" i="31"/>
  <c r="G4611" i="31"/>
  <c r="G4610" i="31"/>
  <c r="G4609" i="31"/>
  <c r="G4608" i="31"/>
  <c r="G4607" i="31"/>
  <c r="G4606" i="31"/>
  <c r="G4605" i="31"/>
  <c r="G4604" i="31"/>
  <c r="G4603" i="31"/>
  <c r="G4602" i="31"/>
  <c r="G4601" i="31"/>
  <c r="G4600" i="31"/>
  <c r="G4599" i="31"/>
  <c r="G4598" i="31"/>
  <c r="G4597" i="31"/>
  <c r="G4596" i="31"/>
  <c r="G4595" i="31"/>
  <c r="G4594" i="31"/>
  <c r="G4593" i="31"/>
  <c r="G4592" i="31"/>
  <c r="G4591" i="31"/>
  <c r="G4590" i="31"/>
  <c r="G4589" i="31"/>
  <c r="G4588" i="31"/>
  <c r="G4587" i="31"/>
  <c r="G4586" i="31"/>
  <c r="G4585" i="31"/>
  <c r="G4584" i="31"/>
  <c r="G4583" i="31"/>
  <c r="G4582" i="31"/>
  <c r="G4581" i="31"/>
  <c r="G4580" i="31"/>
  <c r="G4579" i="31"/>
  <c r="G4578" i="31"/>
  <c r="G4577" i="31"/>
  <c r="G4576" i="31"/>
  <c r="G4575" i="31"/>
  <c r="G4574" i="31"/>
  <c r="G4573" i="31"/>
  <c r="G4572" i="31"/>
  <c r="G4571" i="31"/>
  <c r="G4570" i="31"/>
  <c r="G4569" i="31"/>
  <c r="G4568" i="31"/>
  <c r="G4567" i="31"/>
  <c r="G4566" i="31"/>
  <c r="G4565" i="31"/>
  <c r="G4564" i="31"/>
  <c r="G4563" i="31"/>
  <c r="G4562" i="31"/>
  <c r="G4561" i="31"/>
  <c r="G4560" i="31"/>
  <c r="G4559" i="31"/>
  <c r="G4558" i="31"/>
  <c r="G4557" i="31"/>
  <c r="G4556" i="31"/>
  <c r="G4555" i="31"/>
  <c r="G4554" i="31"/>
  <c r="G4553" i="31"/>
  <c r="G4552" i="31"/>
  <c r="G4551" i="31"/>
  <c r="G4550" i="31"/>
  <c r="G4549" i="31"/>
  <c r="G4548" i="31"/>
  <c r="G4547" i="31"/>
  <c r="G4546" i="31"/>
  <c r="G4545" i="31"/>
  <c r="G4544" i="31"/>
  <c r="G4543" i="31"/>
  <c r="G4542" i="31"/>
  <c r="G4541" i="31"/>
  <c r="G4540" i="31"/>
  <c r="G4539" i="31"/>
  <c r="G4538" i="31"/>
  <c r="G4537" i="31"/>
  <c r="G4536" i="31"/>
  <c r="G4535" i="31"/>
  <c r="G4534" i="31"/>
  <c r="G4533" i="31"/>
  <c r="G4532" i="31"/>
  <c r="G4531" i="31"/>
  <c r="G4530" i="31"/>
  <c r="G4529" i="31"/>
  <c r="G4528" i="31"/>
  <c r="G4527" i="31"/>
  <c r="G4526" i="31"/>
  <c r="G4525" i="31"/>
  <c r="G4524" i="31"/>
  <c r="G4523" i="31"/>
  <c r="G4522" i="31"/>
  <c r="G4521" i="31"/>
  <c r="G4520" i="31"/>
  <c r="G4519" i="31"/>
  <c r="G4518" i="31"/>
  <c r="G4517" i="31"/>
  <c r="G4516" i="31"/>
  <c r="G4515" i="31"/>
  <c r="G4514" i="31"/>
  <c r="G4513" i="31"/>
  <c r="G4512" i="31"/>
  <c r="G4511" i="31"/>
  <c r="G4510" i="31"/>
  <c r="G4509" i="31"/>
  <c r="G4508" i="31"/>
  <c r="G4507" i="31"/>
  <c r="G4506" i="31"/>
  <c r="G4505" i="31"/>
  <c r="G4504" i="31"/>
  <c r="G4503" i="31"/>
  <c r="G4502" i="31"/>
  <c r="G4501" i="31"/>
  <c r="G4500" i="31"/>
  <c r="G4499" i="31"/>
  <c r="G4498" i="31"/>
  <c r="G4497" i="31"/>
  <c r="G4496" i="31"/>
  <c r="G4495" i="31"/>
  <c r="G4494" i="31"/>
  <c r="G4493" i="31"/>
  <c r="G4492" i="31"/>
  <c r="G4491" i="31"/>
  <c r="G4490" i="31"/>
  <c r="G4489" i="31"/>
  <c r="G4488" i="31"/>
  <c r="G4487" i="31"/>
  <c r="G4486" i="31"/>
  <c r="G4485" i="31"/>
  <c r="G4484" i="31"/>
  <c r="G4483" i="31"/>
  <c r="G4482" i="31"/>
  <c r="G4481" i="31"/>
  <c r="G4480" i="31"/>
  <c r="G4479" i="31"/>
  <c r="G4478" i="31"/>
  <c r="G4477" i="31"/>
  <c r="G4476" i="31"/>
  <c r="G4475" i="31"/>
  <c r="G4474" i="31"/>
  <c r="G4473" i="31"/>
  <c r="G4472" i="31"/>
  <c r="G4471" i="31"/>
  <c r="G4470" i="31"/>
  <c r="G4469" i="31"/>
  <c r="G4468" i="31"/>
  <c r="G4467" i="31"/>
  <c r="G4466" i="31"/>
  <c r="G4465" i="31"/>
  <c r="G4464" i="31"/>
  <c r="G4463" i="31"/>
  <c r="G4462" i="31"/>
  <c r="G4461" i="31"/>
  <c r="G4460" i="31"/>
  <c r="G4459" i="31"/>
  <c r="G4458" i="31"/>
  <c r="G4457" i="31"/>
  <c r="G4456" i="31"/>
  <c r="G4455" i="31"/>
  <c r="G4454" i="31"/>
  <c r="G4453" i="31"/>
  <c r="G4452" i="31"/>
  <c r="G4451" i="31"/>
  <c r="G4450" i="31"/>
  <c r="G4449" i="31"/>
  <c r="G4448" i="31"/>
  <c r="G4447" i="31"/>
  <c r="G4446" i="31"/>
  <c r="G4445" i="31"/>
  <c r="G4444" i="31"/>
  <c r="G4443" i="31"/>
  <c r="G4442" i="31"/>
  <c r="G4441" i="31"/>
  <c r="G4440" i="31"/>
  <c r="G4439" i="31"/>
  <c r="G4438" i="31"/>
  <c r="G4437" i="31"/>
  <c r="G4436" i="31"/>
  <c r="G4435" i="31"/>
  <c r="G4434" i="31"/>
  <c r="G4433" i="31"/>
  <c r="G4432" i="31"/>
  <c r="G4431" i="31"/>
  <c r="G4430" i="31"/>
  <c r="G4429" i="31"/>
  <c r="G4428" i="31"/>
  <c r="G4427" i="31"/>
  <c r="G4426" i="31"/>
  <c r="G4425" i="31"/>
  <c r="G4424" i="31"/>
  <c r="G4423" i="31"/>
  <c r="G4422" i="31"/>
  <c r="G4421" i="31"/>
  <c r="G4420" i="31"/>
  <c r="G4419" i="31"/>
  <c r="G4418" i="31"/>
  <c r="G4417" i="31"/>
  <c r="G4416" i="31"/>
  <c r="G4415" i="31"/>
  <c r="G4414" i="31"/>
  <c r="G4413" i="31"/>
  <c r="G4412" i="31"/>
  <c r="G4411" i="31"/>
  <c r="G4410" i="31"/>
  <c r="G4409" i="31"/>
  <c r="G4408" i="31"/>
  <c r="G4407" i="31"/>
  <c r="G4406" i="31"/>
  <c r="G4405" i="31"/>
  <c r="G4404" i="31"/>
  <c r="G4403" i="31"/>
  <c r="G4402" i="31"/>
  <c r="G4401" i="31"/>
  <c r="G4400" i="31"/>
  <c r="G4399" i="31"/>
  <c r="G4398" i="31"/>
  <c r="G4397" i="31"/>
  <c r="G4396" i="31"/>
  <c r="G4395" i="31"/>
  <c r="G4394" i="31"/>
  <c r="G4393" i="31"/>
  <c r="G4392" i="31"/>
  <c r="G4391" i="31"/>
  <c r="G4390" i="31"/>
  <c r="G4389" i="31"/>
  <c r="G4388" i="31"/>
  <c r="G4387" i="31"/>
  <c r="G4386" i="31"/>
  <c r="G4385" i="31"/>
  <c r="G4384" i="31"/>
  <c r="G4383" i="31"/>
  <c r="G4382" i="31"/>
  <c r="G4381" i="31"/>
  <c r="G4380" i="31"/>
  <c r="G4379" i="31"/>
  <c r="G4378" i="31"/>
  <c r="G4377" i="31"/>
  <c r="G4376" i="31"/>
  <c r="G4375" i="31"/>
  <c r="G4374" i="31"/>
  <c r="G4373" i="31"/>
  <c r="G4372" i="31"/>
  <c r="G4371" i="31"/>
  <c r="G4370" i="31"/>
  <c r="G4369" i="31"/>
  <c r="G4368" i="31"/>
  <c r="G4367" i="31"/>
  <c r="G4366" i="31"/>
  <c r="G4365" i="31"/>
  <c r="G4364" i="31"/>
  <c r="G4363" i="31"/>
  <c r="G4362" i="31"/>
  <c r="G4361" i="31"/>
  <c r="G4360" i="31"/>
  <c r="G4359" i="31"/>
  <c r="G4358" i="31"/>
  <c r="G4357" i="31"/>
  <c r="G4356" i="31"/>
  <c r="G4355" i="31"/>
  <c r="G4354" i="31"/>
  <c r="G4353" i="31"/>
  <c r="G4352" i="31"/>
  <c r="G4351" i="31"/>
  <c r="G4350" i="31"/>
  <c r="G4349" i="31"/>
  <c r="G4348" i="31"/>
  <c r="G4347" i="31"/>
  <c r="G4346" i="31"/>
  <c r="G4345" i="31"/>
  <c r="G4344" i="31"/>
  <c r="G4343" i="31"/>
  <c r="G4342" i="31"/>
  <c r="G4341" i="31"/>
  <c r="G4340" i="31"/>
  <c r="G4339" i="31"/>
  <c r="G4338" i="31"/>
  <c r="G4337" i="31"/>
  <c r="G4336" i="31"/>
  <c r="G4335" i="31"/>
  <c r="G4334" i="31"/>
  <c r="G4333" i="31"/>
  <c r="G4332" i="31"/>
  <c r="G4331" i="31"/>
  <c r="G4330" i="31"/>
  <c r="G4329" i="31"/>
  <c r="G4328" i="31"/>
  <c r="G4327" i="31"/>
  <c r="G4326" i="31"/>
  <c r="G4325" i="31"/>
  <c r="G4324" i="31"/>
  <c r="G4323" i="31"/>
  <c r="G4322" i="31"/>
  <c r="G4321" i="31"/>
  <c r="G4320" i="31"/>
  <c r="G4319" i="31"/>
  <c r="G4318" i="31"/>
  <c r="G4317" i="31"/>
  <c r="G4316" i="31"/>
  <c r="G4315" i="31"/>
  <c r="G4314" i="31"/>
  <c r="G4313" i="31"/>
  <c r="G4312" i="31"/>
  <c r="G4311" i="31"/>
  <c r="G4310" i="31"/>
  <c r="G4309" i="31"/>
  <c r="G4308" i="31"/>
  <c r="G4307" i="31"/>
  <c r="G4306" i="31"/>
  <c r="G4305" i="31"/>
  <c r="G4304" i="31"/>
  <c r="G4303" i="31"/>
  <c r="G4302" i="31"/>
  <c r="G4301" i="31"/>
  <c r="G4300" i="31"/>
  <c r="G4299" i="31"/>
  <c r="G4298" i="31"/>
  <c r="G4297" i="31"/>
  <c r="G4296" i="31"/>
  <c r="G4295" i="31"/>
  <c r="G4294" i="31"/>
  <c r="G4293" i="31"/>
  <c r="G4292" i="31"/>
  <c r="G4291" i="31"/>
  <c r="G4290" i="31"/>
  <c r="G4289" i="31"/>
  <c r="G4288" i="31"/>
  <c r="G4287" i="31"/>
  <c r="G4286" i="31"/>
  <c r="G4285" i="31"/>
  <c r="G4284" i="31"/>
  <c r="G4283" i="31"/>
  <c r="G4282" i="31"/>
  <c r="G4281" i="31"/>
  <c r="G4280" i="31"/>
  <c r="G4279" i="31"/>
  <c r="G4278" i="31"/>
  <c r="G4277" i="31"/>
  <c r="G4276" i="31"/>
  <c r="G4275" i="31"/>
  <c r="G4274" i="31"/>
  <c r="G4273" i="31"/>
  <c r="G4272" i="31"/>
  <c r="G4271" i="31"/>
  <c r="G4270" i="31"/>
  <c r="G4269" i="31"/>
  <c r="G4268" i="31"/>
  <c r="G4267" i="31"/>
  <c r="G4266" i="31"/>
  <c r="G4265" i="31"/>
  <c r="G4264" i="31"/>
  <c r="G4263" i="31"/>
  <c r="G4262" i="31"/>
  <c r="G4261" i="31"/>
  <c r="G4260" i="31"/>
  <c r="G4259" i="31"/>
  <c r="G4258" i="31"/>
  <c r="G4257" i="31"/>
  <c r="G4256" i="31"/>
  <c r="G4255" i="31"/>
  <c r="G4254" i="31"/>
  <c r="G4253" i="31"/>
  <c r="G4252" i="31"/>
  <c r="G4251" i="31"/>
  <c r="G4250" i="31"/>
  <c r="G4249" i="31"/>
  <c r="G4248" i="31"/>
  <c r="G4247" i="31"/>
  <c r="G4246" i="31"/>
  <c r="G4245" i="31"/>
  <c r="G4244" i="31"/>
  <c r="G4243" i="31"/>
  <c r="G4242" i="31"/>
  <c r="G4241" i="31"/>
  <c r="G4240" i="31"/>
  <c r="G4239" i="31"/>
  <c r="G4238" i="31"/>
  <c r="G4237" i="31"/>
  <c r="G4236" i="31"/>
  <c r="G4235" i="31"/>
  <c r="G4234" i="31"/>
  <c r="G4233" i="31"/>
  <c r="G4232" i="31"/>
  <c r="G4231" i="31"/>
  <c r="G4230" i="31"/>
  <c r="G4229" i="31"/>
  <c r="G4228" i="31"/>
  <c r="G4227" i="31"/>
  <c r="G4226" i="31"/>
  <c r="G4225" i="31"/>
  <c r="G4224" i="31"/>
  <c r="G4223" i="31"/>
  <c r="G4222" i="31"/>
  <c r="G4221" i="31"/>
  <c r="G4220" i="31"/>
  <c r="G4219" i="31"/>
  <c r="G4218" i="31"/>
  <c r="G4217" i="31"/>
  <c r="G4216" i="31"/>
  <c r="G4215" i="31"/>
  <c r="G4214" i="31"/>
  <c r="G4213" i="31"/>
  <c r="G4212" i="31"/>
  <c r="G4211" i="31"/>
  <c r="G4210" i="31"/>
  <c r="G4209" i="31"/>
  <c r="G4208" i="31"/>
  <c r="G4207" i="31"/>
  <c r="G4206" i="31"/>
  <c r="G4205" i="31"/>
  <c r="G4204" i="31"/>
  <c r="G4203" i="31"/>
  <c r="G4202" i="31"/>
  <c r="G4201" i="31"/>
  <c r="G4200" i="31"/>
  <c r="G4199" i="31"/>
  <c r="G4198" i="31"/>
  <c r="G4197" i="31"/>
  <c r="G4196" i="31"/>
  <c r="G4195" i="31"/>
  <c r="G4194" i="31"/>
  <c r="G4193" i="31"/>
  <c r="G4192" i="31"/>
  <c r="G4191" i="31"/>
  <c r="G4190" i="31"/>
  <c r="G4189" i="31"/>
  <c r="G4188" i="31"/>
  <c r="G4187" i="31"/>
  <c r="G4186" i="31"/>
  <c r="G4185" i="31"/>
  <c r="G4184" i="31"/>
  <c r="G4183" i="31"/>
  <c r="G4182" i="31"/>
  <c r="G4181" i="31"/>
  <c r="G4180" i="31"/>
  <c r="G4179" i="31"/>
  <c r="G4178" i="31"/>
  <c r="G4177" i="31"/>
  <c r="G4176" i="31"/>
  <c r="G4175" i="31"/>
  <c r="G4174" i="31"/>
  <c r="G4173" i="31"/>
  <c r="G4172" i="31"/>
  <c r="G4171" i="31"/>
  <c r="G4170" i="31"/>
  <c r="G4169" i="31"/>
  <c r="G4168" i="31"/>
  <c r="G4167" i="31"/>
  <c r="G4166" i="31"/>
  <c r="G4165" i="31"/>
  <c r="G4164" i="31"/>
  <c r="G4163" i="31"/>
  <c r="G4162" i="31"/>
  <c r="G4161" i="31"/>
  <c r="G4160" i="31"/>
  <c r="G4159" i="31"/>
  <c r="G4158" i="31"/>
  <c r="G4157" i="31"/>
  <c r="G4156" i="31"/>
  <c r="G4155" i="31"/>
  <c r="G4154" i="31"/>
  <c r="G4153" i="31"/>
  <c r="G4152" i="31"/>
  <c r="G4151" i="31"/>
  <c r="G4150" i="31"/>
  <c r="G4149" i="31"/>
  <c r="G4148" i="31"/>
  <c r="G4147" i="31"/>
  <c r="G4146" i="31"/>
  <c r="G4145" i="31"/>
  <c r="G4144" i="31"/>
  <c r="G4143" i="31"/>
  <c r="G4142" i="31"/>
  <c r="G4141" i="31"/>
  <c r="G4140" i="31"/>
  <c r="G4139" i="31"/>
  <c r="G4138" i="31"/>
  <c r="G4137" i="31"/>
  <c r="G4136" i="31"/>
  <c r="G4135" i="31"/>
  <c r="G4134" i="31"/>
  <c r="G4133" i="31"/>
  <c r="G4132" i="31"/>
  <c r="G4131" i="31"/>
  <c r="G4130" i="31"/>
  <c r="G4129" i="31"/>
  <c r="G4128" i="31"/>
  <c r="G4127" i="31"/>
  <c r="G4126" i="31"/>
  <c r="G4125" i="31"/>
  <c r="G4124" i="31"/>
  <c r="G4123" i="31"/>
  <c r="G4122" i="31"/>
  <c r="G4121" i="31"/>
  <c r="G4120" i="31"/>
  <c r="G4119" i="31"/>
  <c r="G4118" i="31"/>
  <c r="G4117" i="31"/>
  <c r="G4116" i="31"/>
  <c r="G4115" i="31"/>
  <c r="G4114" i="31"/>
  <c r="G4113" i="31"/>
  <c r="G4112" i="31"/>
  <c r="G4111" i="31"/>
  <c r="G4110" i="31"/>
  <c r="G4109" i="31"/>
  <c r="G4108" i="31"/>
  <c r="G4107" i="31"/>
  <c r="G4106" i="31"/>
  <c r="G4105" i="31"/>
  <c r="G4104" i="31"/>
  <c r="G4103" i="31"/>
  <c r="G4102" i="31"/>
  <c r="G4101" i="31"/>
  <c r="G4100" i="31"/>
  <c r="G4099" i="31"/>
  <c r="G4098" i="31"/>
  <c r="G4097" i="31"/>
  <c r="G4096" i="31"/>
  <c r="G4095" i="31"/>
  <c r="G4094" i="31"/>
  <c r="G4093" i="31"/>
  <c r="G4092" i="31"/>
  <c r="G4091" i="31"/>
  <c r="G4090" i="31"/>
  <c r="G4089" i="31"/>
  <c r="G4088" i="31"/>
  <c r="G4087" i="31"/>
  <c r="G4086" i="31"/>
  <c r="G4085" i="31"/>
  <c r="G4084" i="31"/>
  <c r="G4083" i="31"/>
  <c r="G4082" i="31"/>
  <c r="G4081" i="31"/>
  <c r="G4080" i="31"/>
  <c r="G4079" i="31"/>
  <c r="G4078" i="31"/>
  <c r="G4077" i="31"/>
  <c r="G4076" i="31"/>
  <c r="G4075" i="31"/>
  <c r="G4074" i="31"/>
  <c r="G4073" i="31"/>
  <c r="G4072" i="31"/>
  <c r="G4071" i="31"/>
  <c r="G4070" i="31"/>
  <c r="G4069" i="31"/>
  <c r="G4068" i="31"/>
  <c r="G4067" i="31"/>
  <c r="G4066" i="31"/>
  <c r="G4065" i="31"/>
  <c r="G4064" i="31"/>
  <c r="G4063" i="31"/>
  <c r="G4062" i="31"/>
  <c r="G4061" i="31"/>
  <c r="G4060" i="31"/>
  <c r="G4059" i="31"/>
  <c r="G4058" i="31"/>
  <c r="G4057" i="31"/>
  <c r="G4056" i="31"/>
  <c r="G4055" i="31"/>
  <c r="G4054" i="31"/>
  <c r="G4053" i="31"/>
  <c r="G4052" i="31"/>
  <c r="G4051" i="31"/>
  <c r="G4050" i="31"/>
  <c r="G4049" i="31"/>
  <c r="G4048" i="31"/>
  <c r="G4047" i="31"/>
  <c r="G4046" i="31"/>
  <c r="G4045" i="31"/>
  <c r="G4044" i="31"/>
  <c r="G4043" i="31"/>
  <c r="G4042" i="31"/>
  <c r="G4041" i="31"/>
  <c r="G4040" i="31"/>
  <c r="G4039" i="31"/>
  <c r="G4038" i="31"/>
  <c r="G4037" i="31"/>
  <c r="G4036" i="31"/>
  <c r="G4035" i="31"/>
  <c r="G4034" i="31"/>
  <c r="G4033" i="31"/>
  <c r="G4032" i="31"/>
  <c r="G4031" i="31"/>
  <c r="G4030" i="31"/>
  <c r="G4029" i="31"/>
  <c r="G4028" i="31"/>
  <c r="G4027" i="31"/>
  <c r="G4026" i="31"/>
  <c r="G4025" i="31"/>
  <c r="G4024" i="31"/>
  <c r="G4023" i="31"/>
  <c r="G4022" i="31"/>
  <c r="G4021" i="31"/>
  <c r="G4020" i="31"/>
  <c r="G4019" i="31"/>
  <c r="G4018" i="31"/>
  <c r="G4017" i="31"/>
  <c r="G4016" i="31"/>
  <c r="G4015" i="31"/>
  <c r="G4014" i="31"/>
  <c r="G4013" i="31"/>
  <c r="G4012" i="31"/>
  <c r="G4011" i="31"/>
  <c r="G4010" i="31"/>
  <c r="G4009" i="31"/>
  <c r="G4008" i="31"/>
  <c r="G4007" i="31"/>
  <c r="G4006" i="31"/>
  <c r="G4005" i="31"/>
  <c r="G4004" i="31"/>
  <c r="G4003" i="31"/>
  <c r="G4002" i="31"/>
  <c r="G4001" i="31"/>
  <c r="G4000" i="31"/>
  <c r="G3999" i="31"/>
  <c r="G3998" i="31"/>
  <c r="G3997" i="31"/>
  <c r="G3996" i="31"/>
  <c r="G3995" i="31"/>
  <c r="G3994" i="31"/>
  <c r="G3993" i="31"/>
  <c r="G3992" i="31"/>
  <c r="G3991" i="31"/>
  <c r="G3990" i="31"/>
  <c r="G3989" i="31"/>
  <c r="G3988" i="31"/>
  <c r="G3987" i="31"/>
  <c r="G3986" i="31"/>
  <c r="G3985" i="31"/>
  <c r="G3984" i="31"/>
  <c r="G3983" i="31"/>
  <c r="G3982" i="31"/>
  <c r="G3981" i="31"/>
  <c r="G3980" i="31"/>
  <c r="G3979" i="31"/>
  <c r="G3978" i="31"/>
  <c r="G3977" i="31"/>
  <c r="G3976" i="31"/>
  <c r="G3975" i="31"/>
  <c r="G3974" i="31"/>
  <c r="G3973" i="31"/>
  <c r="G3972" i="31"/>
  <c r="G3971" i="31"/>
  <c r="G3970" i="31"/>
  <c r="G3969" i="31"/>
  <c r="G3968" i="31"/>
  <c r="G3967" i="31"/>
  <c r="G3966" i="31"/>
  <c r="G3965" i="31"/>
  <c r="G3964" i="31"/>
  <c r="G3963" i="31"/>
  <c r="G3962" i="31"/>
  <c r="G3961" i="31"/>
  <c r="G3960" i="31"/>
  <c r="G3959" i="31"/>
  <c r="G3958" i="31"/>
  <c r="G3957" i="31"/>
  <c r="G3956" i="31"/>
  <c r="G3955" i="31"/>
  <c r="G3954" i="31"/>
  <c r="G3953" i="31"/>
  <c r="G3952" i="31"/>
  <c r="G3951" i="31"/>
  <c r="G3950" i="31"/>
  <c r="G3949" i="31"/>
  <c r="G3948" i="31"/>
  <c r="G3947" i="31"/>
  <c r="G3946" i="31"/>
  <c r="G3945" i="31"/>
  <c r="G3944" i="31"/>
  <c r="G3943" i="31"/>
  <c r="G3942" i="31"/>
  <c r="G3941" i="31"/>
  <c r="G3940" i="31"/>
  <c r="G3939" i="31"/>
  <c r="G3938" i="31"/>
  <c r="G3937" i="31"/>
  <c r="G3936" i="31"/>
  <c r="G3935" i="31"/>
  <c r="G3934" i="31"/>
  <c r="G3933" i="31"/>
  <c r="G3932" i="31"/>
  <c r="G3931" i="31"/>
  <c r="G3930" i="31"/>
  <c r="G3929" i="31"/>
  <c r="G3928" i="31"/>
  <c r="G3927" i="31"/>
  <c r="G3926" i="31"/>
  <c r="G3925" i="31"/>
  <c r="G3924" i="31"/>
  <c r="G3923" i="31"/>
  <c r="G3922" i="31"/>
  <c r="G3921" i="31"/>
  <c r="G3920" i="31"/>
  <c r="G3919" i="31"/>
  <c r="G3918" i="31"/>
  <c r="G3917" i="31"/>
  <c r="G3916" i="31"/>
  <c r="G3915" i="31"/>
  <c r="G3914" i="31"/>
  <c r="G3913" i="31"/>
  <c r="G3912" i="31"/>
  <c r="G3911" i="31"/>
  <c r="G3910" i="31"/>
  <c r="G3909" i="31"/>
  <c r="G3908" i="31"/>
  <c r="G3907" i="31"/>
  <c r="G3906" i="31"/>
  <c r="G3905" i="31"/>
  <c r="G3904" i="31"/>
  <c r="G3903" i="31"/>
  <c r="G3902" i="31"/>
  <c r="G3901" i="31"/>
  <c r="G3900" i="31"/>
  <c r="G3899" i="31"/>
  <c r="G3898" i="31"/>
  <c r="G3897" i="31"/>
  <c r="G3896" i="31"/>
  <c r="G3895" i="31"/>
  <c r="G3894" i="31"/>
  <c r="G3893" i="31"/>
  <c r="G3892" i="31"/>
  <c r="G3891" i="31"/>
  <c r="G3890" i="31"/>
  <c r="G3889" i="31"/>
  <c r="G3888" i="31"/>
  <c r="G3887" i="31"/>
  <c r="G3886" i="31"/>
  <c r="G3885" i="31"/>
  <c r="G3884" i="31"/>
  <c r="G3883" i="31"/>
  <c r="G3882" i="31"/>
  <c r="G3881" i="31"/>
  <c r="G3880" i="31"/>
  <c r="G3879" i="31"/>
  <c r="G3878" i="31"/>
  <c r="G3877" i="31"/>
  <c r="G3876" i="31"/>
  <c r="G3875" i="31"/>
  <c r="G3874" i="31"/>
  <c r="G3873" i="31"/>
  <c r="G3872" i="31"/>
  <c r="G3871" i="31"/>
  <c r="G3870" i="31"/>
  <c r="G3869" i="31"/>
  <c r="G3868" i="31"/>
  <c r="G3867" i="31"/>
  <c r="G3866" i="31"/>
  <c r="G3865" i="31"/>
  <c r="G3864" i="31"/>
  <c r="G3863" i="31"/>
  <c r="G3862" i="31"/>
  <c r="G3861" i="31"/>
  <c r="G3860" i="31"/>
  <c r="G3859" i="31"/>
  <c r="G3858" i="31"/>
  <c r="G3857" i="31"/>
  <c r="G3856" i="31"/>
  <c r="G3855" i="31"/>
  <c r="G3854" i="31"/>
  <c r="G3853" i="31"/>
  <c r="G3852" i="31"/>
  <c r="G3851" i="31"/>
  <c r="G3850" i="31"/>
  <c r="G3849" i="31"/>
  <c r="G3848" i="31"/>
  <c r="G3847" i="31"/>
  <c r="G3846" i="31"/>
  <c r="G3845" i="31"/>
  <c r="G3844" i="31"/>
  <c r="G3843" i="31"/>
  <c r="G3842" i="31"/>
  <c r="G3841" i="31"/>
  <c r="G3840" i="31"/>
  <c r="G3839" i="31"/>
  <c r="G3838" i="31"/>
  <c r="G3837" i="31"/>
  <c r="G3836" i="31"/>
  <c r="G3835" i="31"/>
  <c r="G3834" i="31"/>
  <c r="G3833" i="31"/>
  <c r="G3832" i="31"/>
  <c r="G3831" i="31"/>
  <c r="G3830" i="31"/>
  <c r="G3829" i="31"/>
  <c r="G3828" i="31"/>
  <c r="G3827" i="31"/>
  <c r="G3826" i="31"/>
  <c r="G3825" i="31"/>
  <c r="G3824" i="31"/>
  <c r="G3823" i="31"/>
  <c r="G3822" i="31"/>
  <c r="G3821" i="31"/>
  <c r="G3820" i="31"/>
  <c r="G3819" i="31"/>
  <c r="G3818" i="31"/>
  <c r="G3817" i="31"/>
  <c r="G3816" i="31"/>
  <c r="G3815" i="31"/>
  <c r="G3814" i="31"/>
  <c r="G3813" i="31"/>
  <c r="G3812" i="31"/>
  <c r="G3811" i="31"/>
  <c r="G3810" i="31"/>
  <c r="G3809" i="31"/>
  <c r="G3808" i="31"/>
  <c r="G3807" i="31"/>
  <c r="G3806" i="31"/>
  <c r="G3805" i="31"/>
  <c r="G3804" i="31"/>
  <c r="G3803" i="31"/>
  <c r="G3802" i="31"/>
  <c r="G3801" i="31"/>
  <c r="G3800" i="31"/>
  <c r="G3799" i="31"/>
  <c r="G3798" i="31"/>
  <c r="G3797" i="31"/>
  <c r="G3796" i="31"/>
  <c r="G3795" i="31"/>
  <c r="G3794" i="31"/>
  <c r="G3793" i="31"/>
  <c r="G3792" i="31"/>
  <c r="G3791" i="31"/>
  <c r="G3790" i="31"/>
  <c r="G3789" i="31"/>
  <c r="G3788" i="31"/>
  <c r="G3787" i="31"/>
  <c r="G3786" i="31"/>
  <c r="G3785" i="31"/>
  <c r="G3784" i="31"/>
  <c r="G3783" i="31"/>
  <c r="G3782" i="31"/>
  <c r="G3781" i="31"/>
  <c r="G3780" i="31"/>
  <c r="G3779" i="31"/>
  <c r="G3778" i="31"/>
  <c r="G3777" i="31"/>
  <c r="G3776" i="31"/>
  <c r="G3775" i="31"/>
  <c r="G3774" i="31"/>
  <c r="G3773" i="31"/>
  <c r="G3772" i="31"/>
  <c r="G3771" i="31"/>
  <c r="G3770" i="31"/>
  <c r="G3769" i="31"/>
  <c r="G3768" i="31"/>
  <c r="G3767" i="31"/>
  <c r="G3766" i="31"/>
  <c r="G3765" i="31"/>
  <c r="G3764" i="31"/>
  <c r="G3763" i="31"/>
  <c r="G3762" i="31"/>
  <c r="G3761" i="31"/>
  <c r="G3760" i="31"/>
  <c r="G3759" i="31"/>
  <c r="G3758" i="31"/>
  <c r="G3757" i="31"/>
  <c r="G3756" i="31"/>
  <c r="G3755" i="31"/>
  <c r="G3754" i="31"/>
  <c r="G3753" i="31"/>
  <c r="G3752" i="31"/>
  <c r="G3751" i="31"/>
  <c r="G3750" i="31"/>
  <c r="G3749" i="31"/>
  <c r="G3748" i="31"/>
  <c r="G3747" i="31"/>
  <c r="G3746" i="31"/>
  <c r="G3745" i="31"/>
  <c r="G3744" i="31"/>
  <c r="G3743" i="31"/>
  <c r="G3742" i="31"/>
  <c r="G3741" i="31"/>
  <c r="G3740" i="31"/>
  <c r="G3739" i="31"/>
  <c r="G3738" i="31"/>
  <c r="G3737" i="31"/>
  <c r="G3736" i="31"/>
  <c r="G3735" i="31"/>
  <c r="G3734" i="31"/>
  <c r="G3733" i="31"/>
  <c r="G3732" i="31"/>
  <c r="G3731" i="31"/>
  <c r="G3730" i="31"/>
  <c r="G3729" i="31"/>
  <c r="G3728" i="31"/>
  <c r="G3727" i="31"/>
  <c r="G3726" i="31"/>
  <c r="G3725" i="31"/>
  <c r="G3724" i="31"/>
  <c r="G3723" i="31"/>
  <c r="G3722" i="31"/>
  <c r="G3721" i="31"/>
  <c r="G3720" i="31"/>
  <c r="G3719" i="31"/>
  <c r="G3718" i="31"/>
  <c r="G3717" i="31"/>
  <c r="G3716" i="31"/>
  <c r="G3715" i="31"/>
  <c r="G3714" i="31"/>
  <c r="G3713" i="31"/>
  <c r="G3712" i="31"/>
  <c r="G3711" i="31"/>
  <c r="G3710" i="31"/>
  <c r="G3709" i="31"/>
  <c r="G3708" i="31"/>
  <c r="G3707" i="31"/>
  <c r="G3706" i="31"/>
  <c r="G3705" i="31"/>
  <c r="G3704" i="31"/>
  <c r="G3703" i="31"/>
  <c r="G3702" i="31"/>
  <c r="G3701" i="31"/>
  <c r="G3700" i="31"/>
  <c r="G3699" i="31"/>
  <c r="G3698" i="31"/>
  <c r="G3697" i="31"/>
  <c r="G3696" i="31"/>
  <c r="G3695" i="31"/>
  <c r="G3694" i="31"/>
  <c r="G3693" i="31"/>
  <c r="G3692" i="31"/>
  <c r="G3691" i="31"/>
  <c r="G3690" i="31"/>
  <c r="G3689" i="31"/>
  <c r="G3688" i="31"/>
  <c r="G3687" i="31"/>
  <c r="G3686" i="31"/>
  <c r="G3685" i="31"/>
  <c r="G3684" i="31"/>
  <c r="G3683" i="31"/>
  <c r="G3682" i="31"/>
  <c r="G3681" i="31"/>
  <c r="G3680" i="31"/>
  <c r="G3679" i="31"/>
  <c r="G3678" i="31"/>
  <c r="G3677" i="31"/>
  <c r="G3676" i="31"/>
  <c r="G3675" i="31"/>
  <c r="G3674" i="31"/>
  <c r="G3673" i="31"/>
  <c r="G3672" i="31"/>
  <c r="G3671" i="31"/>
  <c r="G3670" i="31"/>
  <c r="G3669" i="31"/>
  <c r="G3668" i="31"/>
  <c r="G3667" i="31"/>
  <c r="G3666" i="31"/>
  <c r="G3665" i="31"/>
  <c r="G3664" i="31"/>
  <c r="G3663" i="31"/>
  <c r="G3662" i="31"/>
  <c r="G3661" i="31"/>
  <c r="G3660" i="31"/>
  <c r="G3659" i="31"/>
  <c r="G3658" i="31"/>
  <c r="G3657" i="31"/>
  <c r="G3656" i="31"/>
  <c r="G3655" i="31"/>
  <c r="G3654" i="31"/>
  <c r="G3653" i="31"/>
  <c r="G3652" i="31"/>
  <c r="G3651" i="31"/>
  <c r="G3650" i="31"/>
  <c r="G3649" i="31"/>
  <c r="G3648" i="31"/>
  <c r="G3647" i="31"/>
  <c r="G3646" i="31"/>
  <c r="G3645" i="31"/>
  <c r="G3644" i="31"/>
  <c r="G3643" i="31"/>
  <c r="G3642" i="31"/>
  <c r="G3641" i="31"/>
  <c r="G3640" i="31"/>
  <c r="G3639" i="31"/>
  <c r="G3638" i="31"/>
  <c r="G3637" i="31"/>
  <c r="G3636" i="31"/>
  <c r="G3635" i="31"/>
  <c r="G3634" i="31"/>
  <c r="G3633" i="31"/>
  <c r="G3632" i="31"/>
  <c r="G3631" i="31"/>
  <c r="G3630" i="31"/>
  <c r="G3629" i="31"/>
  <c r="G3628" i="31"/>
  <c r="G3627" i="31"/>
  <c r="G3626" i="31"/>
  <c r="G3625" i="31"/>
  <c r="G3624" i="31"/>
  <c r="G3623" i="31"/>
  <c r="G3622" i="31"/>
  <c r="G3621" i="31"/>
  <c r="G3620" i="31"/>
  <c r="G3619" i="31"/>
  <c r="G3618" i="31"/>
  <c r="G3617" i="31"/>
  <c r="G3616" i="31"/>
  <c r="G3615" i="31"/>
  <c r="G3614" i="31"/>
  <c r="G3613" i="31"/>
  <c r="G3612" i="31"/>
  <c r="G3611" i="31"/>
  <c r="G3610" i="31"/>
  <c r="G3609" i="31"/>
  <c r="G3608" i="31"/>
  <c r="G3607" i="31"/>
  <c r="G3606" i="31"/>
  <c r="G3605" i="31"/>
  <c r="G3604" i="31"/>
  <c r="G3603" i="31"/>
  <c r="G3602" i="31"/>
  <c r="G3601" i="31"/>
  <c r="G3600" i="31"/>
  <c r="G3599" i="31"/>
  <c r="G3598" i="31"/>
  <c r="G3597" i="31"/>
  <c r="G3596" i="31"/>
  <c r="G3595" i="31"/>
  <c r="G3594" i="31"/>
  <c r="G3593" i="31"/>
  <c r="G3592" i="31"/>
  <c r="G3591" i="31"/>
  <c r="G3590" i="31"/>
  <c r="G3589" i="31"/>
  <c r="G3588" i="31"/>
  <c r="G3587" i="31"/>
  <c r="G3586" i="31"/>
  <c r="G3585" i="31"/>
  <c r="G3584" i="31"/>
  <c r="G3583" i="31"/>
  <c r="G3582" i="31"/>
  <c r="G3581" i="31"/>
  <c r="G3580" i="31"/>
  <c r="G3579" i="31"/>
  <c r="G3578" i="31"/>
  <c r="G3577" i="31"/>
  <c r="G3576" i="31"/>
  <c r="G3575" i="31"/>
  <c r="G3574" i="31"/>
  <c r="G3573" i="31"/>
  <c r="G3572" i="31"/>
  <c r="G3571" i="31"/>
  <c r="G3570" i="31"/>
  <c r="G3569" i="31"/>
  <c r="G3568" i="31"/>
  <c r="G3567" i="31"/>
  <c r="G3566" i="31"/>
  <c r="G3565" i="31"/>
  <c r="G3564" i="31"/>
  <c r="G3563" i="31"/>
  <c r="G3562" i="31"/>
  <c r="G3561" i="31"/>
  <c r="G3560" i="31"/>
  <c r="G3559" i="31"/>
  <c r="G3558" i="31"/>
  <c r="G3557" i="31"/>
  <c r="G3556" i="31"/>
  <c r="G3555" i="31"/>
  <c r="G3554" i="31"/>
  <c r="G3553" i="31"/>
  <c r="G3552" i="31"/>
  <c r="G3551" i="31"/>
  <c r="G3550" i="31"/>
  <c r="G3549" i="31"/>
  <c r="G3548" i="31"/>
  <c r="G3547" i="31"/>
  <c r="G3546" i="31"/>
  <c r="G3545" i="31"/>
  <c r="G3544" i="31"/>
  <c r="G3543" i="31"/>
  <c r="G3542" i="31"/>
  <c r="G3541" i="31"/>
  <c r="G3540" i="31"/>
  <c r="G3539" i="31"/>
  <c r="G3538" i="31"/>
  <c r="G3537" i="31"/>
  <c r="G3536" i="31"/>
  <c r="G3535" i="31"/>
  <c r="G3534" i="31"/>
  <c r="G3533" i="31"/>
  <c r="G3532" i="31"/>
  <c r="G3531" i="31"/>
  <c r="G3530" i="31"/>
  <c r="G3529" i="31"/>
  <c r="G3528" i="31"/>
  <c r="G3527" i="31"/>
  <c r="G3526" i="31"/>
  <c r="G3525" i="31"/>
  <c r="G3524" i="31"/>
  <c r="G3523" i="31"/>
  <c r="G3522" i="31"/>
  <c r="G3521" i="31"/>
  <c r="G3520" i="31"/>
  <c r="G3519" i="31"/>
  <c r="G3518" i="31"/>
  <c r="G3517" i="31"/>
  <c r="G3516" i="31"/>
  <c r="G3515" i="31"/>
  <c r="G3514" i="31"/>
  <c r="G3513" i="31"/>
  <c r="G3512" i="31"/>
  <c r="G3511" i="31"/>
  <c r="G3510" i="31"/>
  <c r="G3509" i="31"/>
  <c r="G3508" i="31"/>
  <c r="G3507" i="31"/>
  <c r="G3506" i="31"/>
  <c r="G3505" i="31"/>
  <c r="G3504" i="31"/>
  <c r="G3503" i="31"/>
  <c r="G3502" i="31"/>
  <c r="G3501" i="31"/>
  <c r="G3500" i="31"/>
  <c r="G3499" i="31"/>
  <c r="G3498" i="31"/>
  <c r="G3497" i="31"/>
  <c r="G3496" i="31"/>
  <c r="G3495" i="31"/>
  <c r="G3494" i="31"/>
  <c r="G3493" i="31"/>
  <c r="G3492" i="31"/>
  <c r="G3491" i="31"/>
  <c r="G3490" i="31"/>
  <c r="G3489" i="31"/>
  <c r="G3488" i="31"/>
  <c r="G3487" i="31"/>
  <c r="G3486" i="31"/>
  <c r="G3485" i="31"/>
  <c r="G3484" i="31"/>
  <c r="G3483" i="31"/>
  <c r="G3482" i="31"/>
  <c r="G3481" i="31"/>
  <c r="G3480" i="31"/>
  <c r="G3479" i="31"/>
  <c r="G3478" i="31"/>
  <c r="G3477" i="31"/>
  <c r="G3476" i="31"/>
  <c r="G3475" i="31"/>
  <c r="G3474" i="31"/>
  <c r="G3473" i="31"/>
  <c r="G3472" i="31"/>
  <c r="G3471" i="31"/>
  <c r="G3470" i="31"/>
  <c r="G3469" i="31"/>
  <c r="G3468" i="31"/>
  <c r="G3467" i="31"/>
  <c r="G3466" i="31"/>
  <c r="G3465" i="31"/>
  <c r="G3464" i="31"/>
  <c r="G3463" i="31"/>
  <c r="G3462" i="31"/>
  <c r="G3461" i="31"/>
  <c r="G3460" i="31"/>
  <c r="G3459" i="31"/>
  <c r="G3458" i="31"/>
  <c r="G3457" i="31"/>
  <c r="G3456" i="31"/>
  <c r="G3455" i="31"/>
  <c r="G3454" i="31"/>
  <c r="G3453" i="31"/>
  <c r="G3452" i="31"/>
  <c r="G3451" i="31"/>
  <c r="G3450" i="31"/>
  <c r="G3449" i="31"/>
  <c r="G3448" i="31"/>
  <c r="G3447" i="31"/>
  <c r="G3446" i="31"/>
  <c r="G3445" i="31"/>
  <c r="G3444" i="31"/>
  <c r="G3443" i="31"/>
  <c r="G3442" i="31"/>
  <c r="G3441" i="31"/>
  <c r="G3440" i="31"/>
  <c r="G3439" i="31"/>
  <c r="G3438" i="31"/>
  <c r="G3437" i="31"/>
  <c r="G3436" i="31"/>
  <c r="G3435" i="31"/>
  <c r="G3434" i="31"/>
  <c r="G3433" i="31"/>
  <c r="G3432" i="31"/>
  <c r="G3431" i="31"/>
  <c r="G3430" i="31"/>
  <c r="G3429" i="31"/>
  <c r="G3428" i="31"/>
  <c r="G3427" i="31"/>
  <c r="G3426" i="31"/>
  <c r="G3425" i="31"/>
  <c r="G3424" i="31"/>
  <c r="G3423" i="31"/>
  <c r="G3422" i="31"/>
  <c r="G3421" i="31"/>
  <c r="G3420" i="31"/>
  <c r="G3419" i="31"/>
  <c r="G3418" i="31"/>
  <c r="G3417" i="31"/>
  <c r="G3416" i="31"/>
  <c r="G3415" i="31"/>
  <c r="G3414" i="31"/>
  <c r="G3413" i="31"/>
  <c r="G3412" i="31"/>
  <c r="G3411" i="31"/>
  <c r="G3410" i="31"/>
  <c r="G3409" i="31"/>
  <c r="G3408" i="31"/>
  <c r="G3407" i="31"/>
  <c r="G3406" i="31"/>
  <c r="G3405" i="31"/>
  <c r="G3404" i="31"/>
  <c r="G3403" i="31"/>
  <c r="G3402" i="31"/>
  <c r="G3401" i="31"/>
  <c r="G3400" i="31"/>
  <c r="G3399" i="31"/>
  <c r="G3398" i="31"/>
  <c r="G3397" i="31"/>
  <c r="G3396" i="31"/>
  <c r="G3395" i="31"/>
  <c r="G3394" i="31"/>
  <c r="G3393" i="31"/>
  <c r="G3392" i="31"/>
  <c r="G3391" i="31"/>
  <c r="G3390" i="31"/>
  <c r="G3389" i="31"/>
  <c r="G3388" i="31"/>
  <c r="G3387" i="31"/>
  <c r="G3386" i="31"/>
  <c r="G3385" i="31"/>
  <c r="G3384" i="31"/>
  <c r="G3383" i="31"/>
  <c r="G3382" i="31"/>
  <c r="G3381" i="31"/>
  <c r="G3380" i="31"/>
  <c r="G3379" i="31"/>
  <c r="G3378" i="31"/>
  <c r="G3377" i="31"/>
  <c r="G3376" i="31"/>
  <c r="G3375" i="31"/>
  <c r="G3374" i="31"/>
  <c r="G3373" i="31"/>
  <c r="G3372" i="31"/>
  <c r="G3371" i="31"/>
  <c r="G3370" i="31"/>
  <c r="G3369" i="31"/>
  <c r="G3368" i="31"/>
  <c r="G3367" i="31"/>
  <c r="G3366" i="31"/>
  <c r="G3365" i="31"/>
  <c r="G3364" i="31"/>
  <c r="G3363" i="31"/>
  <c r="G3362" i="31"/>
  <c r="G3361" i="31"/>
  <c r="G3360" i="31"/>
  <c r="G3359" i="31"/>
  <c r="G3358" i="31"/>
  <c r="G3357" i="31"/>
  <c r="G3356" i="31"/>
  <c r="G3355" i="31"/>
  <c r="G3354" i="31"/>
  <c r="G3353" i="31"/>
  <c r="G3352" i="31"/>
  <c r="G3351" i="31"/>
  <c r="G3350" i="31"/>
  <c r="G3349" i="31"/>
  <c r="G3348" i="31"/>
  <c r="G3347" i="31"/>
  <c r="G3346" i="31"/>
  <c r="G3345" i="31"/>
  <c r="G3344" i="31"/>
  <c r="G3343" i="31"/>
  <c r="G3342" i="31"/>
  <c r="G3341" i="31"/>
  <c r="G3340" i="31"/>
  <c r="G3339" i="31"/>
  <c r="G3338" i="31"/>
  <c r="G3337" i="31"/>
  <c r="G3336" i="31"/>
  <c r="G3335" i="31"/>
  <c r="G3334" i="31"/>
  <c r="G3333" i="31"/>
  <c r="G3332" i="31"/>
  <c r="G3331" i="31"/>
  <c r="G3330" i="31"/>
  <c r="G3329" i="31"/>
  <c r="G3328" i="31"/>
  <c r="G3327" i="31"/>
  <c r="G3326" i="31"/>
  <c r="G3325" i="31"/>
  <c r="G3324" i="31"/>
  <c r="G3323" i="31"/>
  <c r="G3322" i="31"/>
  <c r="G3321" i="31"/>
  <c r="G3320" i="31"/>
  <c r="G3319" i="31"/>
  <c r="G3318" i="31"/>
  <c r="G3317" i="31"/>
  <c r="G3316" i="31"/>
  <c r="G3315" i="31"/>
  <c r="G3314" i="31"/>
  <c r="G3313" i="31"/>
  <c r="G3312" i="31"/>
  <c r="G3311" i="31"/>
  <c r="G3310" i="31"/>
  <c r="G3309" i="31"/>
  <c r="G3308" i="31"/>
  <c r="G3307" i="31"/>
  <c r="G3306" i="31"/>
  <c r="G3305" i="31"/>
  <c r="G3304" i="31"/>
  <c r="G3303" i="31"/>
  <c r="G3302" i="31"/>
  <c r="G3301" i="31"/>
  <c r="G3300" i="31"/>
  <c r="G3299" i="31"/>
  <c r="G3298" i="31"/>
  <c r="G3297" i="31"/>
  <c r="G3296" i="31"/>
  <c r="G3295" i="31"/>
  <c r="G3294" i="31"/>
  <c r="G3293" i="31"/>
  <c r="G3292" i="31"/>
  <c r="G3291" i="31"/>
  <c r="G3290" i="31"/>
  <c r="G3289" i="31"/>
  <c r="G3288" i="31"/>
  <c r="G3287" i="31"/>
  <c r="G3286" i="31"/>
  <c r="G3285" i="31"/>
  <c r="G3284" i="31"/>
  <c r="G3283" i="31"/>
  <c r="G3282" i="31"/>
  <c r="G3281" i="31"/>
  <c r="G3280" i="31"/>
  <c r="G3279" i="31"/>
  <c r="G3278" i="31"/>
  <c r="G3277" i="31"/>
  <c r="G3276" i="31"/>
  <c r="G3275" i="31"/>
  <c r="G3274" i="31"/>
  <c r="G3273" i="31"/>
  <c r="G3272" i="31"/>
  <c r="G3271" i="31"/>
  <c r="G3270" i="31"/>
  <c r="G3269" i="31"/>
  <c r="G3268" i="31"/>
  <c r="G3267" i="31"/>
  <c r="G3266" i="31"/>
  <c r="G3265" i="31"/>
  <c r="G3264" i="31"/>
  <c r="G3263" i="31"/>
  <c r="G3262" i="31"/>
  <c r="G3261" i="31"/>
  <c r="G3260" i="31"/>
  <c r="G3259" i="31"/>
  <c r="G3258" i="31"/>
  <c r="G3257" i="31"/>
  <c r="G3256" i="31"/>
  <c r="G3255" i="31"/>
  <c r="G3254" i="31"/>
  <c r="G3253" i="31"/>
  <c r="G3252" i="31"/>
  <c r="G3251" i="31"/>
  <c r="G3250" i="31"/>
  <c r="G3249" i="31"/>
  <c r="G3248" i="31"/>
  <c r="G3247" i="31"/>
  <c r="G3246" i="31"/>
  <c r="G3245" i="31"/>
  <c r="G3244" i="31"/>
  <c r="G3243" i="31"/>
  <c r="G3242" i="31"/>
  <c r="G3241" i="31"/>
  <c r="G3240" i="31"/>
  <c r="G3239" i="31"/>
  <c r="G3238" i="31"/>
  <c r="G3237" i="31"/>
  <c r="G3236" i="31"/>
  <c r="G3235" i="31"/>
  <c r="G3234" i="31"/>
  <c r="G3233" i="31"/>
  <c r="G3232" i="31"/>
  <c r="G3231" i="31"/>
  <c r="G3230" i="31"/>
  <c r="G3229" i="31"/>
  <c r="G3228" i="31"/>
  <c r="G3227" i="31"/>
  <c r="G3226" i="31"/>
  <c r="G3225" i="31"/>
  <c r="G3224" i="31"/>
  <c r="G3223" i="31"/>
  <c r="G3222" i="31"/>
  <c r="G3221" i="31"/>
  <c r="G3220" i="31"/>
  <c r="G3219" i="31"/>
  <c r="G3218" i="31"/>
  <c r="G3217" i="31"/>
  <c r="G3216" i="31"/>
  <c r="G3215" i="31"/>
  <c r="G3214" i="31"/>
  <c r="G3213" i="31"/>
  <c r="G3212" i="31"/>
  <c r="G3211" i="31"/>
  <c r="G3210" i="31"/>
  <c r="G3209" i="31"/>
  <c r="G3208" i="31"/>
  <c r="G3207" i="31"/>
  <c r="G3206" i="31"/>
  <c r="G3205" i="31"/>
  <c r="G3204" i="31"/>
  <c r="G3203" i="31"/>
  <c r="G3202" i="31"/>
  <c r="G3201" i="31"/>
  <c r="G3200" i="31"/>
  <c r="G3199" i="31"/>
  <c r="G3198" i="31"/>
  <c r="G3197" i="31"/>
  <c r="G3196" i="31"/>
  <c r="G3195" i="31"/>
  <c r="G3194" i="31"/>
  <c r="G3193" i="31"/>
  <c r="G3192" i="31"/>
  <c r="G3191" i="31"/>
  <c r="G3190" i="31"/>
  <c r="G3189" i="31"/>
  <c r="G3188" i="31"/>
  <c r="G3187" i="31"/>
  <c r="G3186" i="31"/>
  <c r="G3185" i="31"/>
  <c r="G3184" i="31"/>
  <c r="G3183" i="31"/>
  <c r="G3182" i="31"/>
  <c r="G3181" i="31"/>
  <c r="G3180" i="31"/>
  <c r="G3179" i="31"/>
  <c r="G3178" i="31"/>
  <c r="G3177" i="31"/>
  <c r="G3176" i="31"/>
  <c r="G3175" i="31"/>
  <c r="G3174" i="31"/>
  <c r="G3173" i="31"/>
  <c r="G3172" i="31"/>
  <c r="G3171" i="31"/>
  <c r="G3170" i="31"/>
  <c r="G3169" i="31"/>
  <c r="G3168" i="31"/>
  <c r="G3167" i="31"/>
  <c r="G3166" i="31"/>
  <c r="G3165" i="31"/>
  <c r="G3164" i="31"/>
  <c r="G3163" i="31"/>
  <c r="G3162" i="31"/>
  <c r="G3161" i="31"/>
  <c r="G3160" i="31"/>
  <c r="G3159" i="31"/>
  <c r="G3158" i="31"/>
  <c r="G3157" i="31"/>
  <c r="G3156" i="31"/>
  <c r="G3155" i="31"/>
  <c r="G3154" i="31"/>
  <c r="G3153" i="31"/>
  <c r="G3152" i="31"/>
  <c r="G3151" i="31"/>
  <c r="G3150" i="31"/>
  <c r="G3149" i="31"/>
  <c r="G3148" i="31"/>
  <c r="G3147" i="31"/>
  <c r="G3146" i="31"/>
  <c r="G3145" i="31"/>
  <c r="G3144" i="31"/>
  <c r="G3143" i="31"/>
  <c r="G3142" i="31"/>
  <c r="G3141" i="31"/>
  <c r="G3140" i="31"/>
  <c r="G3139" i="31"/>
  <c r="G3138" i="31"/>
  <c r="G3137" i="31"/>
  <c r="G3136" i="31"/>
  <c r="G3135" i="31"/>
  <c r="G3134" i="31"/>
  <c r="G3133" i="31"/>
  <c r="G3132" i="31"/>
  <c r="G3131" i="31"/>
  <c r="G3130" i="31"/>
  <c r="G3129" i="31"/>
  <c r="G3128" i="31"/>
  <c r="G3127" i="31"/>
  <c r="G3126" i="31"/>
  <c r="G3125" i="31"/>
  <c r="G3124" i="31"/>
  <c r="G3123" i="31"/>
  <c r="G3122" i="31"/>
  <c r="G3121" i="31"/>
  <c r="G3120" i="31"/>
  <c r="G3119" i="31"/>
  <c r="G3118" i="31"/>
  <c r="G3117" i="31"/>
  <c r="G3116" i="31"/>
  <c r="G3115" i="31"/>
  <c r="G3114" i="31"/>
  <c r="G3113" i="31"/>
  <c r="G3112" i="31"/>
  <c r="G3111" i="31"/>
  <c r="G3110" i="31"/>
  <c r="G3109" i="31"/>
  <c r="G3108" i="31"/>
  <c r="G3107" i="31"/>
  <c r="G3106" i="31"/>
  <c r="G3105" i="31"/>
  <c r="G3104" i="31"/>
  <c r="G3103" i="31"/>
  <c r="G3102" i="31"/>
  <c r="G3101" i="31"/>
  <c r="G3100" i="31"/>
  <c r="G3099" i="31"/>
  <c r="G3098" i="31"/>
  <c r="G3097" i="31"/>
  <c r="G3096" i="31"/>
  <c r="G3095" i="31"/>
  <c r="G3094" i="31"/>
  <c r="G3093" i="31"/>
  <c r="G3092" i="31"/>
  <c r="G3091" i="31"/>
  <c r="G3090" i="31"/>
  <c r="G3089" i="31"/>
  <c r="G3088" i="31"/>
  <c r="G3087" i="31"/>
  <c r="G3086" i="31"/>
  <c r="G3085" i="31"/>
  <c r="G3084" i="31"/>
  <c r="G3083" i="31"/>
  <c r="G3082" i="31"/>
  <c r="G3081" i="31"/>
  <c r="G3080" i="31"/>
  <c r="G3079" i="31"/>
  <c r="G3078" i="31"/>
  <c r="G3077" i="31"/>
  <c r="G3076" i="31"/>
  <c r="G3075" i="31"/>
  <c r="G3074" i="31"/>
  <c r="G3073" i="31"/>
  <c r="G3072" i="31"/>
  <c r="G3071" i="31"/>
  <c r="G3070" i="31"/>
  <c r="G3069" i="31"/>
  <c r="G3068" i="31"/>
  <c r="G3067" i="31"/>
  <c r="G3066" i="31"/>
  <c r="G3065" i="31"/>
  <c r="G3064" i="31"/>
  <c r="G3063" i="31"/>
  <c r="G3062" i="31"/>
  <c r="G3061" i="31"/>
  <c r="G3060" i="31"/>
  <c r="G3059" i="31"/>
  <c r="G3058" i="31"/>
  <c r="G3057" i="31"/>
  <c r="G3056" i="31"/>
  <c r="G3055" i="31"/>
  <c r="G3054" i="31"/>
  <c r="G3053" i="31"/>
  <c r="G3052" i="31"/>
  <c r="G3051" i="31"/>
  <c r="G3050" i="31"/>
  <c r="G3049" i="31"/>
  <c r="G3048" i="31"/>
  <c r="G3047" i="31"/>
  <c r="G3046" i="31"/>
  <c r="G3045" i="31"/>
  <c r="G3044" i="31"/>
  <c r="G3043" i="31"/>
  <c r="G3042" i="31"/>
  <c r="G3041" i="31"/>
  <c r="G3040" i="31"/>
  <c r="G3039" i="31"/>
  <c r="G3038" i="31"/>
  <c r="G3037" i="31"/>
  <c r="G3036" i="31"/>
  <c r="G3035" i="31"/>
  <c r="G3034" i="31"/>
  <c r="G3033" i="31"/>
  <c r="G3032" i="31"/>
  <c r="G3031" i="31"/>
  <c r="G3030" i="31"/>
  <c r="G3029" i="31"/>
  <c r="G3028" i="31"/>
  <c r="G3027" i="31"/>
  <c r="G3026" i="31"/>
  <c r="G3025" i="31"/>
  <c r="G3024" i="31"/>
  <c r="G3023" i="31"/>
  <c r="G3022" i="31"/>
  <c r="G3021" i="31"/>
  <c r="G3020" i="31"/>
  <c r="G3019" i="31"/>
  <c r="G3018" i="31"/>
  <c r="G3017" i="31"/>
  <c r="G3016" i="31"/>
  <c r="G3015" i="31"/>
  <c r="G3014" i="31"/>
  <c r="G3013" i="31"/>
  <c r="G3012" i="31"/>
  <c r="G3011" i="31"/>
  <c r="G3010" i="31"/>
  <c r="G3009" i="31"/>
  <c r="G3008" i="31"/>
  <c r="G3007" i="31"/>
  <c r="G3006" i="31"/>
  <c r="G3005" i="31"/>
  <c r="G3004" i="31"/>
  <c r="G3003" i="31"/>
  <c r="G3002" i="31"/>
  <c r="G3001" i="31"/>
  <c r="G3000" i="31"/>
  <c r="G2999" i="31"/>
  <c r="G2998" i="31"/>
  <c r="G2997" i="31"/>
  <c r="G2996" i="31"/>
  <c r="G2995" i="31"/>
  <c r="G2994" i="31"/>
  <c r="G2993" i="31"/>
  <c r="G2992" i="31"/>
  <c r="G2991" i="31"/>
  <c r="G2990" i="31"/>
  <c r="G2989" i="31"/>
  <c r="G2988" i="31"/>
  <c r="G2987" i="31"/>
  <c r="G2986" i="31"/>
  <c r="G2985" i="31"/>
  <c r="G2984" i="31"/>
  <c r="G2983" i="31"/>
  <c r="G2982" i="31"/>
  <c r="G2981" i="31"/>
  <c r="G2980" i="31"/>
  <c r="G2979" i="31"/>
  <c r="G2978" i="31"/>
  <c r="G2977" i="31"/>
  <c r="G2976" i="31"/>
  <c r="G2975" i="31"/>
  <c r="G2974" i="31"/>
  <c r="G2973" i="31"/>
  <c r="G2972" i="31"/>
  <c r="G2971" i="31"/>
  <c r="G2970" i="31"/>
  <c r="G2969" i="31"/>
  <c r="G2968" i="31"/>
  <c r="G2967" i="31"/>
  <c r="G2966" i="31"/>
  <c r="G2965" i="31"/>
  <c r="G2964" i="31"/>
  <c r="G2963" i="31"/>
  <c r="G2962" i="31"/>
  <c r="G2961" i="31"/>
  <c r="G2960" i="31"/>
  <c r="G2959" i="31"/>
  <c r="G2958" i="31"/>
  <c r="G2957" i="31"/>
  <c r="G2956" i="31"/>
  <c r="G2955" i="31"/>
  <c r="G2954" i="31"/>
  <c r="G2953" i="31"/>
  <c r="G2952" i="31"/>
  <c r="G2951" i="31"/>
  <c r="G2950" i="31"/>
  <c r="G2949" i="31"/>
  <c r="G2948" i="31"/>
  <c r="G2947" i="31"/>
  <c r="G2946" i="31"/>
  <c r="G2945" i="31"/>
  <c r="G2944" i="31"/>
  <c r="G2943" i="31"/>
  <c r="G2942" i="31"/>
  <c r="G2941" i="31"/>
  <c r="G2940" i="31"/>
  <c r="G2939" i="31"/>
  <c r="G2938" i="31"/>
  <c r="G2937" i="31"/>
  <c r="G2936" i="31"/>
  <c r="G2935" i="31"/>
  <c r="G2934" i="31"/>
  <c r="G2933" i="31"/>
  <c r="G2932" i="31"/>
  <c r="G2931" i="31"/>
  <c r="G2930" i="31"/>
  <c r="G2929" i="31"/>
  <c r="G2928" i="31"/>
  <c r="G2927" i="31"/>
  <c r="G2926" i="31"/>
  <c r="G2925" i="31"/>
  <c r="G2924" i="31"/>
  <c r="G2923" i="31"/>
  <c r="G2922" i="31"/>
  <c r="G2921" i="31"/>
  <c r="G2920" i="31"/>
  <c r="G2919" i="31"/>
  <c r="G2918" i="31"/>
  <c r="G2917" i="31"/>
  <c r="G2916" i="31"/>
  <c r="G2915" i="31"/>
  <c r="G2914" i="31"/>
  <c r="G2913" i="31"/>
  <c r="G2912" i="31"/>
  <c r="G2911" i="31"/>
  <c r="G2910" i="31"/>
  <c r="G2909" i="31"/>
  <c r="G2908" i="31"/>
  <c r="G2907" i="31"/>
  <c r="G2906" i="31"/>
  <c r="G2905" i="31"/>
  <c r="G2904" i="31"/>
  <c r="G2903" i="31"/>
  <c r="G2902" i="31"/>
  <c r="G2901" i="31"/>
  <c r="G2900" i="31"/>
  <c r="G2899" i="31"/>
  <c r="G2898" i="31"/>
  <c r="G2897" i="31"/>
  <c r="G2896" i="31"/>
  <c r="G2895" i="31"/>
  <c r="G2894" i="31"/>
  <c r="G2893" i="31"/>
  <c r="G2892" i="31"/>
  <c r="G2891" i="31"/>
  <c r="G2890" i="31"/>
  <c r="G2889" i="31"/>
  <c r="G2888" i="31"/>
  <c r="G2887" i="31"/>
  <c r="G2886" i="31"/>
  <c r="G2885" i="31"/>
  <c r="G2884" i="31"/>
  <c r="G2883" i="31"/>
  <c r="G2882" i="31"/>
  <c r="G2881" i="31"/>
  <c r="G2880" i="31"/>
  <c r="G2879" i="31"/>
  <c r="G2878" i="31"/>
  <c r="G2877" i="31"/>
  <c r="G2876" i="31"/>
  <c r="G2875" i="31"/>
  <c r="G2874" i="31"/>
  <c r="G2873" i="31"/>
  <c r="G2872" i="31"/>
  <c r="G2871" i="31"/>
  <c r="G2870" i="31"/>
  <c r="G2869" i="31"/>
  <c r="G2868" i="31"/>
  <c r="G2867" i="31"/>
  <c r="G2866" i="31"/>
  <c r="G2865" i="31"/>
  <c r="G2864" i="31"/>
  <c r="G2863" i="31"/>
  <c r="G2862" i="31"/>
  <c r="G2861" i="31"/>
  <c r="G2860" i="31"/>
  <c r="G2859" i="31"/>
  <c r="G2858" i="31"/>
  <c r="G2857" i="31"/>
  <c r="G2856" i="31"/>
  <c r="G2855" i="31"/>
  <c r="G2854" i="31"/>
  <c r="G2853" i="31"/>
  <c r="G2852" i="31"/>
  <c r="G2851" i="31"/>
  <c r="G2850" i="31"/>
  <c r="G2849" i="31"/>
  <c r="G2848" i="31"/>
  <c r="G2847" i="31"/>
  <c r="G2846" i="31"/>
  <c r="G2845" i="31"/>
  <c r="G2844" i="31"/>
  <c r="G2843" i="31"/>
  <c r="G2842" i="31"/>
  <c r="G2841" i="31"/>
  <c r="G2840" i="31"/>
  <c r="G2839" i="31"/>
  <c r="G2838" i="31"/>
  <c r="G2837" i="31"/>
  <c r="G2836" i="31"/>
  <c r="G2835" i="31"/>
  <c r="G2834" i="31"/>
  <c r="G2833" i="31"/>
  <c r="G2832" i="31"/>
  <c r="G2831" i="31"/>
  <c r="G2830" i="31"/>
  <c r="G2829" i="31"/>
  <c r="G2828" i="31"/>
  <c r="G2827" i="31"/>
  <c r="G2826" i="31"/>
  <c r="G2825" i="31"/>
  <c r="G2824" i="31"/>
  <c r="G2823" i="31"/>
  <c r="G2822" i="31"/>
  <c r="G2821" i="31"/>
  <c r="G2820" i="31"/>
  <c r="G2819" i="31"/>
  <c r="G2818" i="31"/>
  <c r="G2817" i="31"/>
  <c r="G2816" i="31"/>
  <c r="G2815" i="31"/>
  <c r="G2814" i="31"/>
  <c r="G2813" i="31"/>
  <c r="G2812" i="31"/>
  <c r="G2811" i="31"/>
  <c r="G2810" i="31"/>
  <c r="G2809" i="31"/>
  <c r="G2808" i="31"/>
  <c r="G2807" i="31"/>
  <c r="G2806" i="31"/>
  <c r="G2805" i="31"/>
  <c r="G2804" i="31"/>
  <c r="G2803" i="31"/>
  <c r="G2802" i="31"/>
  <c r="G2801" i="31"/>
  <c r="G2800" i="31"/>
  <c r="G2799" i="31"/>
  <c r="G2798" i="31"/>
  <c r="G2797" i="31"/>
  <c r="G2796" i="31"/>
  <c r="G2795" i="31"/>
  <c r="G2794" i="31"/>
  <c r="G2793" i="31"/>
  <c r="G2792" i="31"/>
  <c r="G2791" i="31"/>
  <c r="G2790" i="31"/>
  <c r="G2789" i="31"/>
  <c r="G2788" i="31"/>
  <c r="G2787" i="31"/>
  <c r="G2786" i="31"/>
  <c r="G2785" i="31"/>
  <c r="G2784" i="31"/>
  <c r="G2783" i="31"/>
  <c r="G2782" i="31"/>
  <c r="G2781" i="31"/>
  <c r="G2780" i="31"/>
  <c r="G2779" i="31"/>
  <c r="G2778" i="31"/>
  <c r="G2777" i="31"/>
  <c r="G2776" i="31"/>
  <c r="G2775" i="31"/>
  <c r="G2774" i="31"/>
  <c r="G2773" i="31"/>
  <c r="G2772" i="31"/>
  <c r="G2771" i="31"/>
  <c r="G2770" i="31"/>
  <c r="G2769" i="31"/>
  <c r="G2768" i="31"/>
  <c r="G2767" i="31"/>
  <c r="G2766" i="31"/>
  <c r="G2765" i="31"/>
  <c r="G2764" i="31"/>
  <c r="G2763" i="31"/>
  <c r="G2762" i="31"/>
  <c r="G2761" i="31"/>
  <c r="G2760" i="31"/>
  <c r="G2759" i="31"/>
  <c r="G2758" i="31"/>
  <c r="G2757" i="31"/>
  <c r="G2756" i="31"/>
  <c r="G2755" i="31"/>
  <c r="G2754" i="31"/>
  <c r="G2753" i="31"/>
  <c r="G2752" i="31"/>
  <c r="G2751" i="31"/>
  <c r="G2750" i="31"/>
  <c r="G2749" i="31"/>
  <c r="G2748" i="31"/>
  <c r="G2747" i="31"/>
  <c r="G2746" i="31"/>
  <c r="G2745" i="31"/>
  <c r="G2744" i="31"/>
  <c r="G2743" i="31"/>
  <c r="G2742" i="31"/>
  <c r="G2741" i="31"/>
  <c r="G2740" i="31"/>
  <c r="G2739" i="31"/>
  <c r="G2738" i="31"/>
  <c r="G2737" i="31"/>
  <c r="G2736" i="31"/>
  <c r="G2735" i="31"/>
  <c r="G2734" i="31"/>
  <c r="G2733" i="31"/>
  <c r="G2732" i="31"/>
  <c r="G2731" i="31"/>
  <c r="G2730" i="31"/>
  <c r="G2729" i="31"/>
  <c r="G2728" i="31"/>
  <c r="G2727" i="31"/>
  <c r="G2726" i="31"/>
  <c r="G2725" i="31"/>
  <c r="G2724" i="31"/>
  <c r="G2723" i="31"/>
  <c r="G2722" i="31"/>
  <c r="G2721" i="31"/>
  <c r="G2720" i="31"/>
  <c r="G2719" i="31"/>
  <c r="G2718" i="31"/>
  <c r="G2717" i="31"/>
  <c r="G2716" i="31"/>
  <c r="G2715" i="31"/>
  <c r="G2714" i="31"/>
  <c r="G2713" i="31"/>
  <c r="G2712" i="31"/>
  <c r="G2711" i="31"/>
  <c r="G2710" i="31"/>
  <c r="G2709" i="31"/>
  <c r="G2708" i="31"/>
  <c r="G2707" i="31"/>
  <c r="G2706" i="31"/>
  <c r="G2705" i="31"/>
  <c r="G2704" i="31"/>
  <c r="G2703" i="31"/>
  <c r="G2702" i="31"/>
  <c r="G2701" i="31"/>
  <c r="G2700" i="31"/>
  <c r="G2699" i="31"/>
  <c r="G2698" i="31"/>
  <c r="G2697" i="31"/>
  <c r="G2696" i="31"/>
  <c r="G2695" i="31"/>
  <c r="G2694" i="31"/>
  <c r="G2693" i="31"/>
  <c r="G2692" i="31"/>
  <c r="G2691" i="31"/>
  <c r="G2690" i="31"/>
  <c r="G2689" i="31"/>
  <c r="G2688" i="31"/>
  <c r="G2687" i="31"/>
  <c r="G2686" i="31"/>
  <c r="G2685" i="31"/>
  <c r="G2684" i="31"/>
  <c r="G2683" i="31"/>
  <c r="G2682" i="31"/>
  <c r="G2681" i="31"/>
  <c r="G2680" i="31"/>
  <c r="G2679" i="31"/>
  <c r="G2678" i="31"/>
  <c r="G2677" i="31"/>
  <c r="G2676" i="31"/>
  <c r="G2675" i="31"/>
  <c r="G2674" i="31"/>
  <c r="G2673" i="31"/>
  <c r="G2672" i="31"/>
  <c r="G2671" i="31"/>
  <c r="G2670" i="31"/>
  <c r="G2669" i="31"/>
  <c r="G2668" i="31"/>
  <c r="G2667" i="31"/>
  <c r="G2666" i="31"/>
  <c r="G2665" i="31"/>
  <c r="G2664" i="31"/>
  <c r="G2663" i="31"/>
  <c r="G2662" i="31"/>
  <c r="G2661" i="31"/>
  <c r="G2660" i="31"/>
  <c r="G2659" i="31"/>
  <c r="G2658" i="31"/>
  <c r="G2657" i="31"/>
  <c r="G2656" i="31"/>
  <c r="G2655" i="31"/>
  <c r="G2654" i="31"/>
  <c r="G2653" i="31"/>
  <c r="G2652" i="31"/>
  <c r="G2651" i="31"/>
  <c r="G2650" i="31"/>
  <c r="G2649" i="31"/>
  <c r="G2648" i="31"/>
  <c r="G2647" i="31"/>
  <c r="G2646" i="31"/>
  <c r="G2645" i="31"/>
  <c r="G2644" i="31"/>
  <c r="G2643" i="31"/>
  <c r="G2642" i="31"/>
  <c r="G2641" i="31"/>
  <c r="G2640" i="31"/>
  <c r="G2639" i="31"/>
  <c r="G2638" i="31"/>
  <c r="G2637" i="31"/>
  <c r="G2636" i="31"/>
  <c r="G2635" i="31"/>
  <c r="G2634" i="31"/>
  <c r="G2633" i="31"/>
  <c r="G2632" i="31"/>
  <c r="G2631" i="31"/>
  <c r="G2630" i="31"/>
  <c r="G2629" i="31"/>
  <c r="G2628" i="31"/>
  <c r="G2627" i="31"/>
  <c r="G2626" i="31"/>
  <c r="G2625" i="31"/>
  <c r="G2624" i="31"/>
  <c r="G2623" i="31"/>
  <c r="G2622" i="31"/>
  <c r="G2621" i="31"/>
  <c r="G2620" i="31"/>
  <c r="G2619" i="31"/>
  <c r="G2618" i="31"/>
  <c r="G2617" i="31"/>
  <c r="G2616" i="31"/>
  <c r="G2615" i="31"/>
  <c r="G2614" i="31"/>
  <c r="G2613" i="31"/>
  <c r="G2612" i="31"/>
  <c r="G2611" i="31"/>
  <c r="G2610" i="31"/>
  <c r="G2609" i="31"/>
  <c r="G2608" i="31"/>
  <c r="G2607" i="31"/>
  <c r="G2606" i="31"/>
  <c r="G2605" i="31"/>
  <c r="G2604" i="31"/>
  <c r="G2603" i="31"/>
  <c r="G2602" i="31"/>
  <c r="G2601" i="31"/>
  <c r="G2600" i="31"/>
  <c r="G2599" i="31"/>
  <c r="G2598" i="31"/>
  <c r="G2597" i="31"/>
  <c r="G2596" i="31"/>
  <c r="G2595" i="31"/>
  <c r="G2594" i="31"/>
  <c r="G2593" i="31"/>
  <c r="G2592" i="31"/>
  <c r="G2591" i="31"/>
  <c r="G2590" i="31"/>
  <c r="G2589" i="31"/>
  <c r="G2588" i="31"/>
  <c r="G2587" i="31"/>
  <c r="G2586" i="31"/>
  <c r="G2585" i="31"/>
  <c r="G2584" i="31"/>
  <c r="G2583" i="31"/>
  <c r="G2582" i="31"/>
  <c r="G2581" i="31"/>
  <c r="G2580" i="31"/>
  <c r="G2579" i="31"/>
  <c r="G2578" i="31"/>
  <c r="G2577" i="31"/>
  <c r="G2576" i="31"/>
  <c r="G2575" i="31"/>
  <c r="G2574" i="31"/>
  <c r="G2573" i="31"/>
  <c r="G2572" i="31"/>
  <c r="G2571" i="31"/>
  <c r="G2570" i="31"/>
  <c r="G2569" i="31"/>
  <c r="G2568" i="31"/>
  <c r="G2567" i="31"/>
  <c r="G2566" i="31"/>
  <c r="G2565" i="31"/>
  <c r="G2564" i="31"/>
  <c r="G2563" i="31"/>
  <c r="G2562" i="31"/>
  <c r="G2561" i="31"/>
  <c r="G2560" i="31"/>
  <c r="G2559" i="31"/>
  <c r="G2558" i="31"/>
  <c r="G2557" i="31"/>
  <c r="G2556" i="31"/>
  <c r="G2555" i="31"/>
  <c r="G2554" i="31"/>
  <c r="G2553" i="31"/>
  <c r="G2552" i="31"/>
  <c r="G2551" i="31"/>
  <c r="G2550" i="31"/>
  <c r="G2549" i="31"/>
  <c r="G2548" i="31"/>
  <c r="G2547" i="31"/>
  <c r="G2546" i="31"/>
  <c r="G2545" i="31"/>
  <c r="G2544" i="31"/>
  <c r="G2543" i="31"/>
  <c r="G2542" i="31"/>
  <c r="G2541" i="31"/>
  <c r="G2540" i="31"/>
  <c r="G2539" i="31"/>
  <c r="G2538" i="31"/>
  <c r="G2537" i="31"/>
  <c r="G2536" i="31"/>
  <c r="G2535" i="31"/>
  <c r="G2534" i="31"/>
  <c r="G2533" i="31"/>
  <c r="G2532" i="31"/>
  <c r="G2531" i="31"/>
  <c r="G2530" i="31"/>
  <c r="G2529" i="31"/>
  <c r="G2528" i="31"/>
  <c r="G2527" i="31"/>
  <c r="G2526" i="31"/>
  <c r="G2525" i="31"/>
  <c r="G2524" i="31"/>
  <c r="G2523" i="31"/>
  <c r="G2522" i="31"/>
  <c r="G2521" i="31"/>
  <c r="G2520" i="31"/>
  <c r="G2519" i="31"/>
  <c r="G2518" i="31"/>
  <c r="G2517" i="31"/>
  <c r="G2516" i="31"/>
  <c r="G2515" i="31"/>
  <c r="G2514" i="31"/>
  <c r="G2513" i="31"/>
  <c r="G2512" i="31"/>
  <c r="G2511" i="31"/>
  <c r="G2510" i="31"/>
  <c r="G2509" i="31"/>
  <c r="G2508" i="31"/>
  <c r="G2507" i="31"/>
  <c r="G2506" i="31"/>
  <c r="G2505" i="31"/>
  <c r="G2504" i="31"/>
  <c r="G2503" i="31"/>
  <c r="G2502" i="31"/>
  <c r="G2501" i="31"/>
  <c r="G2500" i="31"/>
  <c r="G2499" i="31"/>
  <c r="G2498" i="31"/>
  <c r="G2497" i="31"/>
  <c r="G2496" i="31"/>
  <c r="G2495" i="31"/>
  <c r="G2494" i="31"/>
  <c r="G2493" i="31"/>
  <c r="G2492" i="31"/>
  <c r="G2491" i="31"/>
  <c r="G2490" i="31"/>
  <c r="G2489" i="31"/>
  <c r="G2488" i="31"/>
  <c r="G2487" i="31"/>
  <c r="G2486" i="31"/>
  <c r="G2485" i="31"/>
  <c r="G2484" i="31"/>
  <c r="G2483" i="31"/>
  <c r="G2482" i="31"/>
  <c r="G2481" i="31"/>
  <c r="G2480" i="31"/>
  <c r="G2479" i="31"/>
  <c r="G2478" i="31"/>
  <c r="G2477" i="31"/>
  <c r="G2476" i="31"/>
  <c r="G2475" i="31"/>
  <c r="G2474" i="31"/>
  <c r="G2473" i="31"/>
  <c r="G2472" i="31"/>
  <c r="G2471" i="31"/>
  <c r="G2470" i="31"/>
  <c r="G2469" i="31"/>
  <c r="G2468" i="31"/>
  <c r="G2467" i="31"/>
  <c r="G2466" i="31"/>
  <c r="G2465" i="31"/>
  <c r="G2464" i="31"/>
  <c r="G2463" i="31"/>
  <c r="G2462" i="31"/>
  <c r="G2461" i="31"/>
  <c r="G2460" i="31"/>
  <c r="G2459" i="31"/>
  <c r="G2458" i="31"/>
  <c r="G2457" i="31"/>
  <c r="G2456" i="31"/>
  <c r="G2455" i="31"/>
  <c r="G2454" i="31"/>
  <c r="G2453" i="31"/>
  <c r="G2452" i="31"/>
  <c r="G2451" i="31"/>
  <c r="G2450" i="31"/>
  <c r="G2449" i="31"/>
  <c r="G2448" i="31"/>
  <c r="G2447" i="31"/>
  <c r="G2446" i="31"/>
  <c r="G2445" i="31"/>
  <c r="G2444" i="31"/>
  <c r="G2443" i="31"/>
  <c r="G2442" i="31"/>
  <c r="G2441" i="31"/>
  <c r="G2440" i="31"/>
  <c r="G2439" i="31"/>
  <c r="G2438" i="31"/>
  <c r="G2437" i="31"/>
  <c r="G2436" i="31"/>
  <c r="G2435" i="31"/>
  <c r="G2434" i="31"/>
  <c r="G2433" i="31"/>
  <c r="G2432" i="31"/>
  <c r="G2431" i="31"/>
  <c r="G2430" i="31"/>
  <c r="G2429" i="31"/>
  <c r="G2428" i="31"/>
  <c r="G2427" i="31"/>
  <c r="G2426" i="31"/>
  <c r="G2425" i="31"/>
  <c r="G2424" i="31"/>
  <c r="G2423" i="31"/>
  <c r="G2422" i="31"/>
  <c r="G2421" i="31"/>
  <c r="G2420" i="31"/>
  <c r="G2419" i="31"/>
  <c r="G2418" i="31"/>
  <c r="G2417" i="31"/>
  <c r="G2416" i="31"/>
  <c r="G2415" i="31"/>
  <c r="G2414" i="31"/>
  <c r="G2413" i="31"/>
  <c r="G2412" i="31"/>
  <c r="G2411" i="31"/>
  <c r="G2410" i="31"/>
  <c r="G2409" i="31"/>
  <c r="G2408" i="31"/>
  <c r="G2407" i="31"/>
  <c r="G2406" i="31"/>
  <c r="G2405" i="31"/>
  <c r="G2404" i="31"/>
  <c r="G2403" i="31"/>
  <c r="G2402" i="31"/>
  <c r="G2401" i="31"/>
  <c r="G2400" i="31"/>
  <c r="G2399" i="31"/>
  <c r="G2398" i="31"/>
  <c r="G2397" i="31"/>
  <c r="G2396" i="31"/>
  <c r="G2395" i="31"/>
  <c r="G2394" i="31"/>
  <c r="G2393" i="31"/>
  <c r="G2392" i="31"/>
  <c r="G2391" i="31"/>
  <c r="G2390" i="31"/>
  <c r="G2389" i="31"/>
  <c r="G2388" i="31"/>
  <c r="G2387" i="31"/>
  <c r="G2386" i="31"/>
  <c r="G2385" i="31"/>
  <c r="G2384" i="31"/>
  <c r="G2383" i="31"/>
  <c r="G2382" i="31"/>
  <c r="G2381" i="31"/>
  <c r="G2380" i="31"/>
  <c r="G2379" i="31"/>
  <c r="G2378" i="31"/>
  <c r="G2377" i="31"/>
  <c r="G2376" i="31"/>
  <c r="G2375" i="31"/>
  <c r="G2374" i="31"/>
  <c r="G2373" i="31"/>
  <c r="G2372" i="31"/>
  <c r="G2371" i="31"/>
  <c r="G2370" i="31"/>
  <c r="G2369" i="31"/>
  <c r="G2368" i="31"/>
  <c r="G2367" i="31"/>
  <c r="G2366" i="31"/>
  <c r="G2365" i="31"/>
  <c r="G2364" i="31"/>
  <c r="G2363" i="31"/>
  <c r="G2362" i="31"/>
  <c r="G2361" i="31"/>
  <c r="G2360" i="31"/>
  <c r="G2359" i="31"/>
  <c r="G2358" i="31"/>
  <c r="G2357" i="31"/>
  <c r="G2356" i="31"/>
  <c r="G2355" i="31"/>
  <c r="G2354" i="31"/>
  <c r="G2353" i="31"/>
  <c r="G2352" i="31"/>
  <c r="G2351" i="31"/>
  <c r="G2350" i="31"/>
  <c r="G2349" i="31"/>
  <c r="G2348" i="31"/>
  <c r="G2347" i="31"/>
  <c r="G2346" i="31"/>
  <c r="G2345" i="31"/>
  <c r="G2344" i="31"/>
  <c r="G2343" i="31"/>
  <c r="G2342" i="31"/>
  <c r="G2341" i="31"/>
  <c r="G2340" i="31"/>
  <c r="G2339" i="31"/>
  <c r="G2338" i="31"/>
  <c r="G2337" i="31"/>
  <c r="G2336" i="31"/>
  <c r="G2335" i="31"/>
  <c r="G2334" i="31"/>
  <c r="G2333" i="31"/>
  <c r="G2332" i="31"/>
  <c r="G2331" i="31"/>
  <c r="G2330" i="31"/>
  <c r="G2329" i="31"/>
  <c r="G2328" i="31"/>
  <c r="G2327" i="31"/>
  <c r="G2326" i="31"/>
  <c r="G2325" i="31"/>
  <c r="G2324" i="31"/>
  <c r="G2323" i="31"/>
  <c r="G2322" i="31"/>
  <c r="G2321" i="31"/>
  <c r="G2320" i="31"/>
  <c r="G2319" i="31"/>
  <c r="G2318" i="31"/>
  <c r="G2317" i="31"/>
  <c r="G2316" i="31"/>
  <c r="G2315" i="31"/>
  <c r="G2314" i="31"/>
  <c r="G2313" i="31"/>
  <c r="G2312" i="31"/>
  <c r="G2311" i="31"/>
  <c r="G2310" i="31"/>
  <c r="G2309" i="31"/>
  <c r="G2308" i="31"/>
  <c r="G2307" i="31"/>
  <c r="G2306" i="31"/>
  <c r="G2305" i="31"/>
  <c r="G2304" i="31"/>
  <c r="G2303" i="31"/>
  <c r="G2302" i="31"/>
  <c r="G2301" i="31"/>
  <c r="G2300" i="31"/>
  <c r="G2299" i="31"/>
  <c r="G2298" i="31"/>
  <c r="G2297" i="31"/>
  <c r="G2296" i="31"/>
  <c r="G2295" i="31"/>
  <c r="G2294" i="31"/>
  <c r="G2293" i="31"/>
  <c r="G2292" i="31"/>
  <c r="G2291" i="31"/>
  <c r="G2290" i="31"/>
  <c r="G2289" i="31"/>
  <c r="G2288" i="31"/>
  <c r="G2287" i="31"/>
  <c r="G2286" i="31"/>
  <c r="G2285" i="31"/>
  <c r="G2284" i="31"/>
  <c r="G2283" i="31"/>
  <c r="G2282" i="31"/>
  <c r="G2281" i="31"/>
  <c r="G2280" i="31"/>
  <c r="G2279" i="31"/>
  <c r="G2278" i="31"/>
  <c r="G2277" i="31"/>
  <c r="G2276" i="31"/>
  <c r="G2275" i="31"/>
  <c r="G2274" i="31"/>
  <c r="G2273" i="31"/>
  <c r="G2272" i="31"/>
  <c r="G2271" i="31"/>
  <c r="G2270" i="31"/>
  <c r="G2269" i="31"/>
  <c r="G2268" i="31"/>
  <c r="G2267" i="31"/>
  <c r="G2266" i="31"/>
  <c r="G2265" i="31"/>
  <c r="G2264" i="31"/>
  <c r="G2263" i="31"/>
  <c r="G2262" i="31"/>
  <c r="G2261" i="31"/>
  <c r="G2260" i="31"/>
  <c r="G2259" i="31"/>
  <c r="G2258" i="31"/>
  <c r="G2257" i="31"/>
  <c r="G2256" i="31"/>
  <c r="G2255" i="31"/>
  <c r="G2254" i="31"/>
  <c r="G2253" i="31"/>
  <c r="G2252" i="31"/>
  <c r="G2251" i="31"/>
  <c r="G2250" i="31"/>
  <c r="G2249" i="31"/>
  <c r="G2248" i="31"/>
  <c r="G2247" i="31"/>
  <c r="G2246" i="31"/>
  <c r="G2245" i="31"/>
  <c r="G2244" i="31"/>
  <c r="G2243" i="31"/>
  <c r="G2242" i="31"/>
  <c r="G2241" i="31"/>
  <c r="G2240" i="31"/>
  <c r="G2239" i="31"/>
  <c r="G2238" i="31"/>
  <c r="G2237" i="31"/>
  <c r="G2236" i="31"/>
  <c r="G2235" i="31"/>
  <c r="G2234" i="31"/>
  <c r="G2233" i="31"/>
  <c r="G2232" i="31"/>
  <c r="G2231" i="31"/>
  <c r="G2230" i="31"/>
  <c r="G2229" i="31"/>
  <c r="G2228" i="31"/>
  <c r="G2227" i="31"/>
  <c r="G2226" i="31"/>
  <c r="G2225" i="31"/>
  <c r="G2224" i="31"/>
  <c r="G2223" i="31"/>
  <c r="G2222" i="31"/>
  <c r="G2221" i="31"/>
  <c r="G2220" i="31"/>
  <c r="G2219" i="31"/>
  <c r="G2218" i="31"/>
  <c r="G2217" i="31"/>
  <c r="G2216" i="31"/>
  <c r="G2215" i="31"/>
  <c r="G2214" i="31"/>
  <c r="G2213" i="31"/>
  <c r="G2212" i="31"/>
  <c r="G2211" i="31"/>
  <c r="G2210" i="31"/>
  <c r="G2209" i="31"/>
  <c r="G2208" i="31"/>
  <c r="G2207" i="31"/>
  <c r="G2206" i="31"/>
  <c r="G2205" i="31"/>
  <c r="G2204" i="31"/>
  <c r="G2203" i="31"/>
  <c r="G2202" i="31"/>
  <c r="G2201" i="31"/>
  <c r="G2200" i="31"/>
  <c r="G2199" i="31"/>
  <c r="G2198" i="31"/>
  <c r="G2197" i="31"/>
  <c r="G2196" i="31"/>
  <c r="G2195" i="31"/>
  <c r="G2194" i="31"/>
  <c r="G2193" i="31"/>
  <c r="G2192" i="31"/>
  <c r="G2191" i="31"/>
  <c r="G2190" i="31"/>
  <c r="G2189" i="31"/>
  <c r="G2188" i="31"/>
  <c r="G2187" i="31"/>
  <c r="G2186" i="31"/>
  <c r="G2185" i="31"/>
  <c r="G2184" i="31"/>
  <c r="G2183" i="31"/>
  <c r="G2182" i="31"/>
  <c r="G2181" i="31"/>
  <c r="G2180" i="31"/>
  <c r="G2179" i="31"/>
  <c r="G2178" i="31"/>
  <c r="G2177" i="31"/>
  <c r="G2176" i="31"/>
  <c r="G2175" i="31"/>
  <c r="G2174" i="31"/>
  <c r="G2173" i="31"/>
  <c r="G2172" i="31"/>
  <c r="G2171" i="31"/>
  <c r="G2170" i="31"/>
  <c r="G2169" i="31"/>
  <c r="G2168" i="31"/>
  <c r="G2167" i="31"/>
  <c r="G2166" i="31"/>
  <c r="G2165" i="31"/>
  <c r="G2164" i="31"/>
  <c r="G2163" i="31"/>
  <c r="G2162" i="31"/>
  <c r="G2161" i="31"/>
  <c r="G2160" i="31"/>
  <c r="G2159" i="31"/>
  <c r="G2158" i="31"/>
  <c r="G2157" i="31"/>
  <c r="G2156" i="31"/>
  <c r="G2155" i="31"/>
  <c r="G2154" i="31"/>
  <c r="G2153" i="31"/>
  <c r="G2152" i="31"/>
  <c r="G2151" i="31"/>
  <c r="G2150" i="31"/>
  <c r="G2149" i="31"/>
  <c r="G2148" i="31"/>
  <c r="G2147" i="31"/>
  <c r="G2146" i="31"/>
  <c r="G2145" i="31"/>
  <c r="G2144" i="31"/>
  <c r="G2143" i="31"/>
  <c r="G2142" i="31"/>
  <c r="G2141" i="31"/>
  <c r="G2140" i="31"/>
  <c r="G2139" i="31"/>
  <c r="G2138" i="31"/>
  <c r="G2137" i="31"/>
  <c r="G2136" i="31"/>
  <c r="G2135" i="31"/>
  <c r="G2134" i="31"/>
  <c r="G2133" i="31"/>
  <c r="G2132" i="31"/>
  <c r="G2131" i="31"/>
  <c r="G2130" i="31"/>
  <c r="G2129" i="31"/>
  <c r="G2128" i="31"/>
  <c r="G2127" i="31"/>
  <c r="G2126" i="31"/>
  <c r="G2125" i="31"/>
  <c r="G2124" i="31"/>
  <c r="G2123" i="31"/>
  <c r="G2122" i="31"/>
  <c r="G2121" i="31"/>
  <c r="G2120" i="31"/>
  <c r="G2119" i="31"/>
  <c r="G2118" i="31"/>
  <c r="G2117" i="31"/>
  <c r="G2116" i="31"/>
  <c r="G2115" i="31"/>
  <c r="G2114" i="31"/>
  <c r="G2113" i="31"/>
  <c r="G2112" i="31"/>
  <c r="G2111" i="31"/>
  <c r="G2110" i="31"/>
  <c r="G2109" i="31"/>
  <c r="G2108" i="31"/>
  <c r="G2107" i="31"/>
  <c r="G2106" i="31"/>
  <c r="G2105" i="31"/>
  <c r="G2104" i="31"/>
  <c r="G2103" i="31"/>
  <c r="G2102" i="31"/>
  <c r="G2101" i="31"/>
  <c r="G2100" i="31"/>
  <c r="G2099" i="31"/>
  <c r="G2098" i="31"/>
  <c r="G2097" i="31"/>
  <c r="G2096" i="31"/>
  <c r="G2095" i="31"/>
  <c r="G2094" i="31"/>
  <c r="G2093" i="31"/>
  <c r="G2092" i="31"/>
  <c r="G2091" i="31"/>
  <c r="G2090" i="31"/>
  <c r="G2089" i="31"/>
  <c r="G2088" i="31"/>
  <c r="G2087" i="31"/>
  <c r="G2086" i="31"/>
  <c r="G2085" i="31"/>
  <c r="G2084" i="31"/>
  <c r="G2083" i="31"/>
  <c r="G2082" i="31"/>
  <c r="G2081" i="31"/>
  <c r="G2080" i="31"/>
  <c r="G2079" i="31"/>
  <c r="G2078" i="31"/>
  <c r="G2077" i="31"/>
  <c r="G2076" i="31"/>
  <c r="G2075" i="31"/>
  <c r="G2074" i="31"/>
  <c r="G2073" i="31"/>
  <c r="G2072" i="31"/>
  <c r="G2071" i="31"/>
  <c r="G2070" i="31"/>
  <c r="G2069" i="31"/>
  <c r="G2068" i="31"/>
  <c r="G2067" i="31"/>
  <c r="G2066" i="31"/>
  <c r="G2065" i="31"/>
  <c r="G2064" i="31"/>
  <c r="G2063" i="31"/>
  <c r="G2062" i="31"/>
  <c r="G2061" i="31"/>
  <c r="G2060" i="31"/>
  <c r="G2059" i="31"/>
  <c r="G2058" i="31"/>
  <c r="G2057" i="31"/>
  <c r="G2056" i="31"/>
  <c r="G2055" i="31"/>
  <c r="G2054" i="31"/>
  <c r="G2053" i="31"/>
  <c r="G2052" i="31"/>
  <c r="G2051" i="31"/>
  <c r="G2050" i="31"/>
  <c r="G2049" i="31"/>
  <c r="G2048" i="31"/>
  <c r="G2047" i="31"/>
  <c r="G2046" i="31"/>
  <c r="G2045" i="31"/>
  <c r="G2044" i="31"/>
  <c r="G2043" i="31"/>
  <c r="G2042" i="31"/>
  <c r="G2041" i="31"/>
  <c r="G2040" i="31"/>
  <c r="G2039" i="31"/>
  <c r="G2038" i="31"/>
  <c r="G2037" i="31"/>
  <c r="G2036" i="31"/>
  <c r="G2035" i="31"/>
  <c r="G2034" i="31"/>
  <c r="G2033" i="31"/>
  <c r="G2032" i="31"/>
  <c r="G2031" i="31"/>
  <c r="G2030" i="31"/>
  <c r="G2029" i="31"/>
  <c r="G2028" i="31"/>
  <c r="G2027" i="31"/>
  <c r="G2026" i="31"/>
  <c r="G2025" i="31"/>
  <c r="G2024" i="31"/>
  <c r="G2023" i="31"/>
  <c r="G2022" i="31"/>
  <c r="G2021" i="31"/>
  <c r="G2020" i="31"/>
  <c r="G2019" i="31"/>
  <c r="G2018" i="31"/>
  <c r="G2017" i="31"/>
  <c r="G2016" i="31"/>
  <c r="G2015" i="31"/>
  <c r="G2014" i="31"/>
  <c r="G2013" i="31"/>
  <c r="G2012" i="31"/>
  <c r="G2011" i="31"/>
  <c r="G2010" i="31"/>
  <c r="G2009" i="31"/>
  <c r="G2008" i="31"/>
  <c r="G2007" i="31"/>
  <c r="G2006" i="31"/>
  <c r="G2005" i="31"/>
  <c r="G2004" i="31"/>
  <c r="G2003" i="31"/>
  <c r="G2002" i="31"/>
  <c r="G2001" i="31"/>
  <c r="G2000" i="31"/>
  <c r="G1999" i="31"/>
  <c r="G1998" i="31"/>
  <c r="G1997" i="31"/>
  <c r="G1996" i="31"/>
  <c r="G1995" i="31"/>
  <c r="G1994" i="31"/>
  <c r="G1993" i="31"/>
  <c r="G1992" i="31"/>
  <c r="G1991" i="31"/>
  <c r="G1990" i="31"/>
  <c r="G1989" i="31"/>
  <c r="G1988" i="31"/>
  <c r="G1987" i="31"/>
  <c r="G1986" i="31"/>
  <c r="G1985" i="31"/>
  <c r="G1984" i="31"/>
  <c r="G1983" i="31"/>
  <c r="G1982" i="31"/>
  <c r="G1981" i="31"/>
  <c r="G1980" i="31"/>
  <c r="G1979" i="31"/>
  <c r="G1978" i="31"/>
  <c r="G1977" i="31"/>
  <c r="G1976" i="31"/>
  <c r="G1975" i="31"/>
  <c r="G1974" i="31"/>
  <c r="G1973" i="31"/>
  <c r="G1972" i="31"/>
  <c r="G1971" i="31"/>
  <c r="G1970" i="31"/>
  <c r="G1969" i="31"/>
  <c r="G1968" i="31"/>
  <c r="G1967" i="31"/>
  <c r="G1966" i="31"/>
  <c r="G1965" i="31"/>
  <c r="G1964" i="31"/>
  <c r="G1963" i="31"/>
  <c r="G1962" i="31"/>
  <c r="G1961" i="31"/>
  <c r="G1960" i="31"/>
  <c r="G1959" i="31"/>
  <c r="G1958" i="31"/>
  <c r="G1957" i="31"/>
  <c r="G1956" i="31"/>
  <c r="G1955" i="31"/>
  <c r="G1954" i="31"/>
  <c r="G1953" i="31"/>
  <c r="G1952" i="31"/>
  <c r="G1951" i="31"/>
  <c r="G1950" i="31"/>
  <c r="G1949" i="31"/>
  <c r="G1948" i="31"/>
  <c r="G1947" i="31"/>
  <c r="G1946" i="31"/>
  <c r="G1945" i="31"/>
  <c r="G1944" i="31"/>
  <c r="G1943" i="31"/>
  <c r="G1942" i="31"/>
  <c r="G1941" i="31"/>
  <c r="G1940" i="31"/>
  <c r="G1939" i="31"/>
  <c r="G1938" i="31"/>
  <c r="G1937" i="31"/>
  <c r="G1936" i="31"/>
  <c r="G1935" i="31"/>
  <c r="G1934" i="31"/>
  <c r="G1933" i="31"/>
  <c r="G1932" i="31"/>
  <c r="G1931" i="31"/>
  <c r="G1930" i="31"/>
  <c r="G1929" i="31"/>
  <c r="G1928" i="31"/>
  <c r="G1927" i="31"/>
  <c r="G1926" i="31"/>
  <c r="G1925" i="31"/>
  <c r="G1924" i="31"/>
  <c r="G1923" i="31"/>
  <c r="G1922" i="31"/>
  <c r="G1921" i="31"/>
  <c r="G1920" i="31"/>
  <c r="G1919" i="31"/>
  <c r="G1918" i="31"/>
  <c r="G1917" i="31"/>
  <c r="G1916" i="31"/>
  <c r="G1915" i="31"/>
  <c r="G1914" i="31"/>
  <c r="G1913" i="31"/>
  <c r="G1912" i="31"/>
  <c r="G1911" i="31"/>
  <c r="G1910" i="31"/>
  <c r="G1909" i="31"/>
  <c r="G1908" i="31"/>
  <c r="G1907" i="31"/>
  <c r="G1906" i="31"/>
  <c r="G1905" i="31"/>
  <c r="G1904" i="31"/>
  <c r="G1903" i="31"/>
  <c r="G1902" i="31"/>
  <c r="G1901" i="31"/>
  <c r="G1900" i="31"/>
  <c r="G1899" i="31"/>
  <c r="G1898" i="31"/>
  <c r="G1897" i="31"/>
  <c r="G1896" i="31"/>
  <c r="G1895" i="31"/>
  <c r="G1894" i="31"/>
  <c r="G1893" i="31"/>
  <c r="G1892" i="31"/>
  <c r="G1891" i="31"/>
  <c r="G1890" i="31"/>
  <c r="G1889" i="31"/>
  <c r="G1888" i="31"/>
  <c r="G1887" i="31"/>
  <c r="G1886" i="31"/>
  <c r="G1885" i="31"/>
  <c r="G1884" i="31"/>
  <c r="G1883" i="31"/>
  <c r="G1882" i="31"/>
  <c r="G1881" i="31"/>
  <c r="G1880" i="31"/>
  <c r="G1879" i="31"/>
  <c r="G1878" i="31"/>
  <c r="G1877" i="31"/>
  <c r="G1876" i="31"/>
  <c r="G1875" i="31"/>
  <c r="G1874" i="31"/>
  <c r="G1873" i="31"/>
  <c r="G1872" i="31"/>
  <c r="G1871" i="31"/>
  <c r="G1870" i="31"/>
  <c r="G1869" i="31"/>
  <c r="G1868" i="31"/>
  <c r="G1867" i="31"/>
  <c r="G1866" i="31"/>
  <c r="G1865" i="31"/>
  <c r="G1864" i="31"/>
  <c r="G1863" i="31"/>
  <c r="G1862" i="31"/>
  <c r="G1861" i="31"/>
  <c r="G1860" i="31"/>
  <c r="G1859" i="31"/>
  <c r="G1858" i="31"/>
  <c r="G1857" i="31"/>
  <c r="G1856" i="31"/>
  <c r="G1855" i="31"/>
  <c r="G1854" i="31"/>
  <c r="G1853" i="31"/>
  <c r="G1852" i="31"/>
  <c r="G1851" i="31"/>
  <c r="G1850" i="31"/>
  <c r="G1849" i="31"/>
  <c r="G1848" i="31"/>
  <c r="G1847" i="31"/>
  <c r="G1846" i="31"/>
  <c r="G1845" i="31"/>
  <c r="G1844" i="31"/>
  <c r="G1843" i="31"/>
  <c r="G1842" i="31"/>
  <c r="G1841" i="31"/>
  <c r="G1840" i="31"/>
  <c r="G1839" i="31"/>
  <c r="G1838" i="31"/>
  <c r="G1837" i="31"/>
  <c r="G1836" i="31"/>
  <c r="G1835" i="31"/>
  <c r="G1834" i="31"/>
  <c r="G1833" i="31"/>
  <c r="G1832" i="31"/>
  <c r="G1831" i="31"/>
  <c r="G1830" i="31"/>
  <c r="G1829" i="31"/>
  <c r="G1828" i="31"/>
  <c r="G1827" i="31"/>
  <c r="G1826" i="31"/>
  <c r="G1825" i="31"/>
  <c r="G1824" i="31"/>
  <c r="G1823" i="31"/>
  <c r="G1822" i="31"/>
  <c r="G1821" i="31"/>
  <c r="G1820" i="31"/>
  <c r="G1819" i="31"/>
  <c r="G1818" i="31"/>
  <c r="G1817" i="31"/>
  <c r="G1816" i="31"/>
  <c r="G1815" i="31"/>
  <c r="G1814" i="31"/>
  <c r="G1813" i="31"/>
  <c r="G1812" i="31"/>
  <c r="G1811" i="31"/>
  <c r="G1810" i="31"/>
  <c r="G1809" i="31"/>
  <c r="G1808" i="31"/>
  <c r="G1807" i="31"/>
  <c r="G1806" i="31"/>
  <c r="G1805" i="31"/>
  <c r="G1804" i="31"/>
  <c r="G1803" i="31"/>
  <c r="G1802" i="31"/>
  <c r="G1801" i="31"/>
  <c r="G1800" i="31"/>
  <c r="G1799" i="31"/>
  <c r="G1798" i="31"/>
  <c r="G1797" i="31"/>
  <c r="G1796" i="31"/>
  <c r="G1795" i="31"/>
  <c r="G1794" i="31"/>
  <c r="G1793" i="31"/>
  <c r="G1792" i="31"/>
  <c r="G1791" i="31"/>
  <c r="G1790" i="31"/>
  <c r="G1789" i="31"/>
  <c r="G1788" i="31"/>
  <c r="G1787" i="31"/>
  <c r="G1786" i="31"/>
  <c r="G1785" i="31"/>
  <c r="G1784" i="31"/>
  <c r="G1783" i="31"/>
  <c r="G1782" i="31"/>
  <c r="G1781" i="31"/>
  <c r="G1780" i="31"/>
  <c r="G1779" i="31"/>
  <c r="G1778" i="31"/>
  <c r="G1777" i="31"/>
  <c r="G1776" i="31"/>
  <c r="G1775" i="31"/>
  <c r="G1774" i="31"/>
  <c r="G1773" i="31"/>
  <c r="G1772" i="31"/>
  <c r="G1771" i="31"/>
  <c r="G1770" i="31"/>
  <c r="G1769" i="31"/>
  <c r="G1768" i="31"/>
  <c r="G1767" i="31"/>
  <c r="G1766" i="31"/>
  <c r="G1765" i="31"/>
  <c r="G1764" i="31"/>
  <c r="G1763" i="31"/>
  <c r="G1762" i="31"/>
  <c r="G1761" i="31"/>
  <c r="G1760" i="31"/>
  <c r="G1759" i="31"/>
  <c r="G1758" i="31"/>
  <c r="G1757" i="31"/>
  <c r="G1756" i="31"/>
  <c r="G1755" i="31"/>
  <c r="G1754" i="31"/>
  <c r="G1753" i="31"/>
  <c r="G1752" i="31"/>
  <c r="G1751" i="31"/>
  <c r="G1750" i="31"/>
  <c r="G1749" i="31"/>
  <c r="G1748" i="31"/>
  <c r="G1747" i="31"/>
  <c r="G1746" i="31"/>
  <c r="G1745" i="31"/>
  <c r="G1744" i="31"/>
  <c r="G1743" i="31"/>
  <c r="G1742" i="31"/>
  <c r="G1741" i="31"/>
  <c r="G1740" i="31"/>
  <c r="G1739" i="31"/>
  <c r="G1738" i="31"/>
  <c r="G1737" i="31"/>
  <c r="G1736" i="31"/>
  <c r="G1735" i="31"/>
  <c r="G1734" i="31"/>
  <c r="G1733" i="31"/>
  <c r="G1732" i="31"/>
  <c r="G1731" i="31"/>
  <c r="G1730" i="31"/>
  <c r="G1729" i="31"/>
  <c r="G1728" i="31"/>
  <c r="G1727" i="31"/>
  <c r="G1726" i="31"/>
  <c r="G1725" i="31"/>
  <c r="G1724" i="31"/>
  <c r="G1723" i="31"/>
  <c r="G1722" i="31"/>
  <c r="G1721" i="31"/>
  <c r="G1720" i="31"/>
  <c r="G1719" i="31"/>
  <c r="G1718" i="31"/>
  <c r="G1717" i="31"/>
  <c r="G1716" i="31"/>
  <c r="G1715" i="31"/>
  <c r="G1714" i="31"/>
  <c r="G1713" i="31"/>
  <c r="G1712" i="31"/>
  <c r="G1711" i="31"/>
  <c r="G1710" i="31"/>
  <c r="G1709" i="31"/>
  <c r="G1708" i="31"/>
  <c r="G1707" i="31"/>
  <c r="G1706" i="31"/>
  <c r="G1705" i="31"/>
  <c r="G1704" i="31"/>
  <c r="G1703" i="31"/>
  <c r="G1702" i="31"/>
  <c r="G1701" i="31"/>
  <c r="G1700" i="31"/>
  <c r="G1699" i="31"/>
  <c r="G1698" i="31"/>
  <c r="G1697" i="31"/>
  <c r="G1696" i="31"/>
  <c r="G1695" i="31"/>
  <c r="G1694" i="31"/>
  <c r="G1693" i="31"/>
  <c r="G1692" i="31"/>
  <c r="G1691" i="31"/>
  <c r="G1690" i="31"/>
  <c r="G1689" i="31"/>
  <c r="G1688" i="31"/>
  <c r="G1687" i="31"/>
  <c r="G1686" i="31"/>
  <c r="G1685" i="31"/>
  <c r="G1684" i="31"/>
  <c r="G1683" i="31"/>
  <c r="G1682" i="31"/>
  <c r="G1681" i="31"/>
  <c r="G1680" i="31"/>
  <c r="G1679" i="31"/>
  <c r="G1678" i="31"/>
  <c r="G1677" i="31"/>
  <c r="G1676" i="31"/>
  <c r="G1675" i="31"/>
  <c r="G1674" i="31"/>
  <c r="G1673" i="31"/>
  <c r="G1672" i="31"/>
  <c r="G1671" i="31"/>
  <c r="G1670" i="31"/>
  <c r="G1669" i="31"/>
  <c r="G1668" i="31"/>
  <c r="G1667" i="31"/>
  <c r="G1666" i="31"/>
  <c r="G1665" i="31"/>
  <c r="G1664" i="31"/>
  <c r="G1663" i="31"/>
  <c r="G1662" i="31"/>
  <c r="G1661" i="31"/>
  <c r="G1660" i="31"/>
  <c r="G1659" i="31"/>
  <c r="G1658" i="31"/>
  <c r="G1657" i="31"/>
  <c r="G1656" i="31"/>
  <c r="G1655" i="31"/>
  <c r="G1654" i="31"/>
  <c r="G1653" i="31"/>
  <c r="G1652" i="31"/>
  <c r="G1651" i="31"/>
  <c r="G1650" i="31"/>
  <c r="G1649" i="31"/>
  <c r="G1648" i="31"/>
  <c r="G1647" i="31"/>
  <c r="G1646" i="31"/>
  <c r="G1645" i="31"/>
  <c r="G1644" i="31"/>
  <c r="G1643" i="31"/>
  <c r="G1642" i="31"/>
  <c r="G1641" i="31"/>
  <c r="G1640" i="31"/>
  <c r="G1639" i="31"/>
  <c r="G1638" i="31"/>
  <c r="G1637" i="31"/>
  <c r="G1636" i="31"/>
  <c r="G1635" i="31"/>
  <c r="G1634" i="31"/>
  <c r="G1633" i="31"/>
  <c r="G1632" i="31"/>
  <c r="G1631" i="31"/>
  <c r="G1630" i="31"/>
  <c r="G1629" i="31"/>
  <c r="G1628" i="31"/>
  <c r="G1627" i="31"/>
  <c r="G1626" i="31"/>
  <c r="G1625" i="31"/>
  <c r="G1624" i="31"/>
  <c r="G1623" i="31"/>
  <c r="G1622" i="31"/>
  <c r="G1621" i="31"/>
  <c r="G1620" i="31"/>
  <c r="G1619" i="31"/>
  <c r="G1618" i="31"/>
  <c r="G1617" i="31"/>
  <c r="G1616" i="31"/>
  <c r="G1615" i="31"/>
  <c r="G1614" i="31"/>
  <c r="G1613" i="31"/>
  <c r="G1612" i="31"/>
  <c r="G1611" i="31"/>
  <c r="G1610" i="31"/>
  <c r="G1609" i="31"/>
  <c r="G1608" i="31"/>
  <c r="G1607" i="31"/>
  <c r="G1606" i="31"/>
  <c r="G1605" i="31"/>
  <c r="G1604" i="31"/>
  <c r="G1603" i="31"/>
  <c r="G1602" i="31"/>
  <c r="G1601" i="31"/>
  <c r="G1600" i="31"/>
  <c r="G1599" i="31"/>
  <c r="G1598" i="31"/>
  <c r="G1597" i="31"/>
  <c r="G1596" i="31"/>
  <c r="G1595" i="31"/>
  <c r="G1594" i="31"/>
  <c r="G1593" i="31"/>
  <c r="G1592" i="31"/>
  <c r="G1591" i="31"/>
  <c r="G1590" i="31"/>
  <c r="G1589" i="31"/>
  <c r="G1588" i="31"/>
  <c r="G1587" i="31"/>
  <c r="G1586" i="31"/>
  <c r="G1585" i="31"/>
  <c r="G1584" i="31"/>
  <c r="G1583" i="31"/>
  <c r="G1582" i="31"/>
  <c r="G1581" i="31"/>
  <c r="G1580" i="31"/>
  <c r="G1579" i="31"/>
  <c r="G1578" i="31"/>
  <c r="G1577" i="31"/>
  <c r="G1576" i="31"/>
  <c r="G1575" i="31"/>
  <c r="G1574" i="31"/>
  <c r="G1573" i="31"/>
  <c r="G1572" i="31"/>
  <c r="G1571" i="31"/>
  <c r="G1570" i="31"/>
  <c r="G1569" i="31"/>
  <c r="G1568" i="31"/>
  <c r="G1567" i="31"/>
  <c r="G1566" i="31"/>
  <c r="G1565" i="31"/>
  <c r="G1564" i="31"/>
  <c r="G1563" i="31"/>
  <c r="G1562" i="31"/>
  <c r="G1561" i="31"/>
  <c r="G1560" i="31"/>
  <c r="G1559" i="31"/>
  <c r="G1558" i="31"/>
  <c r="G1557" i="31"/>
  <c r="G1556" i="31"/>
  <c r="G1555" i="31"/>
  <c r="G1554" i="31"/>
  <c r="G1553" i="31"/>
  <c r="G1552" i="31"/>
  <c r="G1551" i="31"/>
  <c r="G1550" i="31"/>
  <c r="G1549" i="31"/>
  <c r="G1548" i="31"/>
  <c r="G1547" i="31"/>
  <c r="G1546" i="31"/>
  <c r="G1545" i="31"/>
  <c r="G1544" i="31"/>
  <c r="G1543" i="31"/>
  <c r="G1542" i="31"/>
  <c r="G1541" i="31"/>
  <c r="G1540" i="31"/>
  <c r="G1539" i="31"/>
  <c r="G1538" i="31"/>
  <c r="G1537" i="31"/>
  <c r="G1536" i="31"/>
  <c r="G1535" i="31"/>
  <c r="G1534" i="31"/>
  <c r="G1533" i="31"/>
  <c r="G1532" i="31"/>
  <c r="G1531" i="31"/>
  <c r="G1530" i="31"/>
  <c r="G1529" i="31"/>
  <c r="G1528" i="31"/>
  <c r="G1527" i="31"/>
  <c r="G1526" i="31"/>
  <c r="G1525" i="31"/>
  <c r="G1524" i="31"/>
  <c r="G1523" i="31"/>
  <c r="G1522" i="31"/>
  <c r="G1521" i="31"/>
  <c r="G1520" i="31"/>
  <c r="G1519" i="31"/>
  <c r="G1518" i="31"/>
  <c r="G1517" i="31"/>
  <c r="G1516" i="31"/>
  <c r="G1515" i="31"/>
  <c r="G1514" i="31"/>
  <c r="G1513" i="31"/>
  <c r="G1512" i="31"/>
  <c r="G1511" i="31"/>
  <c r="G1510" i="31"/>
  <c r="G1509" i="31"/>
  <c r="G1508" i="31"/>
  <c r="G1507" i="31"/>
  <c r="G1506" i="31"/>
  <c r="G1505" i="31"/>
  <c r="G1504" i="31"/>
  <c r="G1503" i="31"/>
  <c r="G1502" i="31"/>
  <c r="G1501" i="31"/>
  <c r="G1500" i="31"/>
  <c r="G1499" i="31"/>
  <c r="G1498" i="31"/>
  <c r="G1497" i="31"/>
  <c r="G1496" i="31"/>
  <c r="G1495" i="31"/>
  <c r="G1494" i="31"/>
  <c r="G1493" i="31"/>
  <c r="G1492" i="31"/>
  <c r="G1491" i="31"/>
  <c r="G1490" i="31"/>
  <c r="G1489" i="31"/>
  <c r="G1488" i="31"/>
  <c r="G1487" i="31"/>
  <c r="G1486" i="31"/>
  <c r="G1485" i="31"/>
  <c r="G1484" i="31"/>
  <c r="G1483" i="31"/>
  <c r="G1482" i="31"/>
  <c r="G1481" i="31"/>
  <c r="G1480" i="31"/>
  <c r="G1479" i="31"/>
  <c r="G1478" i="31"/>
  <c r="G1477" i="31"/>
  <c r="G1476" i="31"/>
  <c r="G1475" i="31"/>
  <c r="G1474" i="31"/>
  <c r="G1473" i="31"/>
  <c r="G1472" i="31"/>
  <c r="G1471" i="31"/>
  <c r="G1470" i="31"/>
  <c r="G1469" i="31"/>
  <c r="G1468" i="31"/>
  <c r="G1467" i="31"/>
  <c r="G1466" i="31"/>
  <c r="G1465" i="31"/>
  <c r="G1464" i="31"/>
  <c r="G1463" i="31"/>
  <c r="G1462" i="31"/>
  <c r="G1461" i="31"/>
  <c r="G1460" i="31"/>
  <c r="G1459" i="31"/>
  <c r="G1458" i="31"/>
  <c r="G1457" i="31"/>
  <c r="G1456" i="31"/>
  <c r="G1455" i="31"/>
  <c r="G1454" i="31"/>
  <c r="G1453" i="31"/>
  <c r="G1452" i="31"/>
  <c r="G1451" i="31"/>
  <c r="G1450" i="31"/>
  <c r="G1449" i="31"/>
  <c r="G1448" i="31"/>
  <c r="G1447" i="31"/>
  <c r="G1446" i="31"/>
  <c r="G1445" i="31"/>
  <c r="G1444" i="31"/>
  <c r="G1443" i="31"/>
  <c r="G1442" i="31"/>
  <c r="G1441" i="31"/>
  <c r="G1440" i="31"/>
  <c r="G1439" i="31"/>
  <c r="G1438" i="31"/>
  <c r="G1437" i="31"/>
  <c r="G1436" i="31"/>
  <c r="G1435" i="31"/>
  <c r="G1434" i="31"/>
  <c r="G1433" i="31"/>
  <c r="G1432" i="31"/>
  <c r="G1431" i="31"/>
  <c r="G1430" i="31"/>
  <c r="G1429" i="31"/>
  <c r="G1428" i="31"/>
  <c r="G1427" i="31"/>
  <c r="G1426" i="31"/>
  <c r="G1425" i="31"/>
  <c r="G1424" i="31"/>
  <c r="G1423" i="31"/>
  <c r="G1422" i="31"/>
  <c r="G1421" i="31"/>
  <c r="G1420" i="31"/>
  <c r="G1419" i="31"/>
  <c r="G1418" i="31"/>
  <c r="G1417" i="31"/>
  <c r="G1416" i="31"/>
  <c r="G1415" i="31"/>
  <c r="G1414" i="31"/>
  <c r="G1413" i="31"/>
  <c r="G1412" i="31"/>
  <c r="G1411" i="31"/>
  <c r="G1410" i="31"/>
  <c r="G1409" i="31"/>
  <c r="G1408" i="31"/>
  <c r="G1407" i="31"/>
  <c r="G1406" i="31"/>
  <c r="G1405" i="31"/>
  <c r="G1404" i="31"/>
  <c r="G1403" i="31"/>
  <c r="G1402" i="31"/>
  <c r="G1401" i="31"/>
  <c r="G1400" i="31"/>
  <c r="G1399" i="31"/>
  <c r="G1398" i="31"/>
  <c r="G1397" i="31"/>
  <c r="G1396" i="31"/>
  <c r="G1395" i="31"/>
  <c r="G1394" i="31"/>
  <c r="G1393" i="31"/>
  <c r="G1392" i="31"/>
  <c r="G1391" i="31"/>
  <c r="G1390" i="31"/>
  <c r="G1389" i="31"/>
  <c r="G1388" i="31"/>
  <c r="G1387" i="31"/>
  <c r="G1386" i="31"/>
  <c r="G1385" i="31"/>
  <c r="G1384" i="31"/>
  <c r="G1383" i="31"/>
  <c r="G1382" i="31"/>
  <c r="G1381" i="31"/>
  <c r="G1380" i="31"/>
  <c r="G1379" i="31"/>
  <c r="G1378" i="31"/>
  <c r="G1377" i="31"/>
  <c r="G1376" i="31"/>
  <c r="G1375" i="31"/>
  <c r="G1374" i="31"/>
  <c r="G1373" i="31"/>
  <c r="G1372" i="31"/>
  <c r="G1371" i="31"/>
  <c r="G1370" i="31"/>
  <c r="G1369" i="31"/>
  <c r="G1368" i="31"/>
  <c r="G1367" i="31"/>
  <c r="G1366" i="31"/>
  <c r="G1365" i="31"/>
  <c r="G1364" i="31"/>
  <c r="G1363" i="31"/>
  <c r="G1362" i="31"/>
  <c r="G1361" i="31"/>
  <c r="G1360" i="31"/>
  <c r="G1359" i="31"/>
  <c r="G1358" i="31"/>
  <c r="G1357" i="31"/>
  <c r="G1356" i="31"/>
  <c r="G1355" i="31"/>
  <c r="G1354" i="31"/>
  <c r="G1353" i="31"/>
  <c r="G1352" i="31"/>
  <c r="G1351" i="31"/>
  <c r="G1350" i="31"/>
  <c r="G1349" i="31"/>
  <c r="G1348" i="31"/>
  <c r="G1347" i="31"/>
  <c r="G1346" i="31"/>
  <c r="G1345" i="31"/>
  <c r="G1344" i="31"/>
  <c r="G1343" i="31"/>
  <c r="G1342" i="31"/>
  <c r="G1341" i="31"/>
  <c r="G1340" i="31"/>
  <c r="G1339" i="31"/>
  <c r="G1338" i="31"/>
  <c r="G1337" i="31"/>
  <c r="G1336" i="31"/>
  <c r="G1335" i="31"/>
  <c r="G1334" i="31"/>
  <c r="G1333" i="31"/>
  <c r="G1332" i="31"/>
  <c r="G1331" i="31"/>
  <c r="G1330" i="31"/>
  <c r="G1329" i="31"/>
  <c r="G1328" i="31"/>
  <c r="G1327" i="31"/>
  <c r="G1326" i="31"/>
  <c r="G1325" i="31"/>
  <c r="G1324" i="31"/>
  <c r="G1323" i="31"/>
  <c r="G1322" i="31"/>
  <c r="G1321" i="31"/>
  <c r="G1320" i="31"/>
  <c r="G1319" i="31"/>
  <c r="G1318" i="31"/>
  <c r="G1317" i="31"/>
  <c r="G1316" i="31"/>
  <c r="G1315" i="31"/>
  <c r="G1314" i="31"/>
  <c r="G1313" i="31"/>
  <c r="G1312" i="31"/>
  <c r="G1311" i="31"/>
  <c r="G1310" i="31"/>
  <c r="G1309" i="31"/>
  <c r="G1308" i="31"/>
  <c r="G1307" i="31"/>
  <c r="G1306" i="31"/>
  <c r="G1305" i="31"/>
  <c r="G1304" i="31"/>
  <c r="G1303" i="31"/>
  <c r="G1302" i="31"/>
  <c r="G1301" i="31"/>
  <c r="G1300" i="31"/>
  <c r="G1299" i="31"/>
  <c r="G1298" i="31"/>
  <c r="G1297" i="31"/>
  <c r="G1296" i="31"/>
  <c r="G1295" i="31"/>
  <c r="G1294" i="31"/>
  <c r="G1293" i="31"/>
  <c r="G1292" i="31"/>
  <c r="G1291" i="31"/>
  <c r="G1290" i="31"/>
  <c r="G1289" i="31"/>
  <c r="G1288" i="31"/>
  <c r="G1287" i="31"/>
  <c r="G1286" i="31"/>
  <c r="G1285" i="31"/>
  <c r="G1284" i="31"/>
  <c r="G1283" i="31"/>
  <c r="G1282" i="31"/>
  <c r="G1281" i="31"/>
  <c r="G1280" i="31"/>
  <c r="G1279" i="31"/>
  <c r="G1278" i="31"/>
  <c r="G1277" i="31"/>
  <c r="G1276" i="31"/>
  <c r="G1275" i="31"/>
  <c r="G1274" i="31"/>
  <c r="G1273" i="31"/>
  <c r="G1272" i="31"/>
  <c r="G1271" i="31"/>
  <c r="G1270" i="31"/>
  <c r="G1269" i="31"/>
  <c r="G1268" i="31"/>
  <c r="G1267" i="31"/>
  <c r="G1266" i="31"/>
  <c r="G1265" i="31"/>
  <c r="G1264" i="31"/>
  <c r="G1263" i="31"/>
  <c r="G1262" i="31"/>
  <c r="G1261" i="31"/>
  <c r="G1260" i="31"/>
  <c r="G1259" i="31"/>
  <c r="G1258" i="31"/>
  <c r="G1257" i="31"/>
  <c r="G1256" i="31"/>
  <c r="G1255" i="31"/>
  <c r="G1254" i="31"/>
  <c r="G1253" i="31"/>
  <c r="G1252" i="31"/>
  <c r="G1251" i="31"/>
  <c r="G1250" i="31"/>
  <c r="G1249" i="31"/>
  <c r="G1248" i="31"/>
  <c r="G1247" i="31"/>
  <c r="G1246" i="31"/>
  <c r="G1245" i="31"/>
  <c r="G1244" i="31"/>
  <c r="G1243" i="31"/>
  <c r="G1242" i="31"/>
  <c r="G1241" i="31"/>
  <c r="G1240" i="31"/>
  <c r="G1239" i="31"/>
  <c r="G1238" i="31"/>
  <c r="G1237" i="31"/>
  <c r="G1236" i="31"/>
  <c r="G1235" i="31"/>
  <c r="G1234" i="31"/>
  <c r="G1233" i="31"/>
  <c r="G1232" i="31"/>
  <c r="G1231" i="31"/>
  <c r="G1230" i="31"/>
  <c r="G1229" i="31"/>
  <c r="G1228" i="31"/>
  <c r="G1227" i="31"/>
  <c r="G1226" i="31"/>
  <c r="G1225" i="31"/>
  <c r="G1224" i="31"/>
  <c r="G1223" i="31"/>
  <c r="G1222" i="31"/>
  <c r="G1221" i="31"/>
  <c r="G1220" i="31"/>
  <c r="G1219" i="31"/>
  <c r="G1218" i="31"/>
  <c r="G1217" i="31"/>
  <c r="G1216" i="31"/>
  <c r="G1215" i="31"/>
  <c r="G1214" i="31"/>
  <c r="G1213" i="31"/>
  <c r="G1212" i="31"/>
  <c r="G1211" i="31"/>
  <c r="G1210" i="31"/>
  <c r="G1209" i="31"/>
  <c r="G1208" i="31"/>
  <c r="G1207" i="31"/>
  <c r="G1206" i="31"/>
  <c r="G1205" i="31"/>
  <c r="G1204" i="31"/>
  <c r="G1203" i="31"/>
  <c r="G1202" i="31"/>
  <c r="G1201" i="31"/>
  <c r="G1200" i="31"/>
  <c r="G1199" i="31"/>
  <c r="G1198" i="31"/>
  <c r="G1197" i="31"/>
  <c r="G1196" i="31"/>
  <c r="G1195" i="31"/>
  <c r="G1194" i="31"/>
  <c r="G1193" i="31"/>
  <c r="G1192" i="31"/>
  <c r="G1191" i="31"/>
  <c r="G1190" i="31"/>
  <c r="G1189" i="31"/>
  <c r="G1188" i="31"/>
  <c r="G1187" i="31"/>
  <c r="G1186" i="31"/>
  <c r="G1185" i="31"/>
  <c r="G1184" i="31"/>
  <c r="G1183" i="31"/>
  <c r="G1182" i="31"/>
  <c r="G1181" i="31"/>
  <c r="G1180" i="31"/>
  <c r="G1179" i="31"/>
  <c r="G1178" i="31"/>
  <c r="G1177" i="31"/>
  <c r="G1176" i="31"/>
  <c r="G1175" i="31"/>
  <c r="G1174" i="31"/>
  <c r="G1173" i="31"/>
  <c r="G1172" i="31"/>
  <c r="G1171" i="31"/>
  <c r="G1170" i="31"/>
  <c r="G1169" i="31"/>
  <c r="G1168" i="31"/>
  <c r="G1167" i="31"/>
  <c r="G1166" i="31"/>
  <c r="G1165" i="31"/>
  <c r="G1164" i="31"/>
  <c r="G1163" i="31"/>
  <c r="G1162" i="31"/>
  <c r="G1161" i="31"/>
  <c r="G1160" i="31"/>
  <c r="G1159" i="31"/>
  <c r="G1158" i="31"/>
  <c r="G1157" i="31"/>
  <c r="G1156" i="31"/>
  <c r="G1155" i="31"/>
  <c r="G1154" i="31"/>
  <c r="G1153" i="31"/>
  <c r="G1152" i="31"/>
  <c r="G1151" i="31"/>
  <c r="G1150" i="31"/>
  <c r="G1149" i="31"/>
  <c r="G1148" i="31"/>
  <c r="G1147" i="31"/>
  <c r="G1146" i="31"/>
  <c r="G1145" i="31"/>
  <c r="G1144" i="31"/>
  <c r="G1143" i="31"/>
  <c r="G1142" i="31"/>
  <c r="G1141" i="31"/>
  <c r="G1140" i="31"/>
  <c r="G1139" i="31"/>
  <c r="G1138" i="31"/>
  <c r="G1137" i="31"/>
  <c r="G1136" i="31"/>
  <c r="G1135" i="31"/>
  <c r="G1134" i="31"/>
  <c r="G1133" i="31"/>
  <c r="G1132" i="31"/>
  <c r="G1131" i="31"/>
  <c r="G1130" i="31"/>
  <c r="G1129" i="31"/>
  <c r="G1128" i="31"/>
  <c r="G1127" i="31"/>
  <c r="G1126" i="31"/>
  <c r="G1125" i="31"/>
  <c r="G1124" i="31"/>
  <c r="G1123" i="31"/>
  <c r="G1122" i="31"/>
  <c r="G1121" i="31"/>
  <c r="G1120" i="31"/>
  <c r="G1119" i="31"/>
  <c r="G1118" i="31"/>
  <c r="G1117" i="31"/>
  <c r="G1116" i="31"/>
  <c r="G1115" i="31"/>
  <c r="G1114" i="31"/>
  <c r="G1113" i="31"/>
  <c r="G1112" i="31"/>
  <c r="G1111" i="31"/>
  <c r="G1110" i="31"/>
  <c r="G1109" i="31"/>
  <c r="G1108" i="31"/>
  <c r="G1107" i="31"/>
  <c r="G1106" i="31"/>
  <c r="G1105" i="31"/>
  <c r="G1104" i="31"/>
  <c r="G1103" i="31"/>
  <c r="G1102" i="31"/>
  <c r="G1101" i="31"/>
  <c r="G1100" i="31"/>
  <c r="G1099" i="31"/>
  <c r="G1098" i="31"/>
  <c r="G1097" i="31"/>
  <c r="G1096" i="31"/>
  <c r="G1095" i="31"/>
  <c r="G1094" i="31"/>
  <c r="G1093" i="31"/>
  <c r="G1092" i="31"/>
  <c r="G1091" i="31"/>
  <c r="G1090" i="31"/>
  <c r="G1089" i="31"/>
  <c r="G1088" i="31"/>
  <c r="G1087" i="31"/>
  <c r="G1086" i="31"/>
  <c r="G1085" i="31"/>
  <c r="G1084" i="31"/>
  <c r="G1083" i="31"/>
  <c r="G1082" i="31"/>
  <c r="G1081" i="31"/>
  <c r="G1080" i="31"/>
  <c r="G1079" i="31"/>
  <c r="G1078" i="31"/>
  <c r="G1077" i="31"/>
  <c r="G1076" i="31"/>
  <c r="G1075" i="31"/>
  <c r="G1074" i="31"/>
  <c r="G1073" i="31"/>
  <c r="G1072" i="31"/>
  <c r="G1071" i="31"/>
  <c r="G1070" i="31"/>
  <c r="G1069" i="31"/>
  <c r="G1068" i="31"/>
  <c r="G1067" i="31"/>
  <c r="G1066" i="31"/>
  <c r="G1065" i="31"/>
  <c r="G1064" i="31"/>
  <c r="G1063" i="31"/>
  <c r="G1062" i="31"/>
  <c r="G1061" i="31"/>
  <c r="G1060" i="31"/>
  <c r="G1059" i="31"/>
  <c r="G1058" i="31"/>
  <c r="G1057" i="31"/>
  <c r="G1056" i="31"/>
  <c r="G1055" i="31"/>
  <c r="G1054" i="31"/>
  <c r="G1053" i="31"/>
  <c r="G1052" i="31"/>
  <c r="G1051" i="31"/>
  <c r="G1050" i="31"/>
  <c r="G1049" i="31"/>
  <c r="G1048" i="31"/>
  <c r="G1047" i="31"/>
  <c r="G1046" i="31"/>
  <c r="G1045" i="31"/>
  <c r="G1044" i="31"/>
  <c r="G1043" i="31"/>
  <c r="G1042" i="31"/>
  <c r="G1041" i="31"/>
  <c r="G1040" i="31"/>
  <c r="G1039" i="31"/>
  <c r="G1038" i="31"/>
  <c r="G1037" i="31"/>
  <c r="G1036" i="31"/>
  <c r="G1035" i="31"/>
  <c r="G1034" i="31"/>
  <c r="G1033" i="31"/>
  <c r="G1032" i="31"/>
  <c r="G1031" i="31"/>
  <c r="G1030" i="31"/>
  <c r="G1029" i="31"/>
  <c r="G1028" i="31"/>
  <c r="G1027" i="31"/>
  <c r="G1026" i="31"/>
  <c r="G1025" i="31"/>
  <c r="G1024" i="31"/>
  <c r="G1023" i="31"/>
  <c r="G1022" i="31"/>
  <c r="G1021" i="31"/>
  <c r="G1020" i="31"/>
  <c r="G1019" i="31"/>
  <c r="G1018" i="31"/>
  <c r="G1017" i="31"/>
  <c r="G1016" i="31"/>
  <c r="G1015" i="31"/>
  <c r="G1014" i="31"/>
  <c r="G1013" i="31"/>
  <c r="G1012" i="31"/>
  <c r="G1011" i="31"/>
  <c r="G1010" i="31"/>
  <c r="G1009" i="31"/>
  <c r="G1008" i="31"/>
  <c r="G1007" i="31"/>
  <c r="G1006" i="31"/>
  <c r="G1005" i="31"/>
  <c r="G1004" i="31"/>
  <c r="G1003" i="31"/>
  <c r="G1002" i="31"/>
  <c r="G1001" i="31"/>
  <c r="G1000" i="31"/>
  <c r="G999" i="31"/>
  <c r="G998" i="31"/>
  <c r="G997" i="31"/>
  <c r="G996" i="31"/>
  <c r="G995" i="31"/>
  <c r="G994" i="31"/>
  <c r="G993" i="31"/>
  <c r="G992" i="31"/>
  <c r="G991" i="31"/>
  <c r="G990" i="31"/>
  <c r="G989" i="31"/>
  <c r="G988" i="31"/>
  <c r="G987" i="31"/>
  <c r="G986" i="31"/>
  <c r="G985" i="31"/>
  <c r="G984" i="31"/>
  <c r="G983" i="31"/>
  <c r="G982" i="31"/>
  <c r="G981" i="31"/>
  <c r="G980" i="31"/>
  <c r="G979" i="31"/>
  <c r="G978" i="31"/>
  <c r="G977" i="31"/>
  <c r="G976" i="31"/>
  <c r="G975" i="31"/>
  <c r="G974" i="31"/>
  <c r="G973" i="31"/>
  <c r="G972" i="31"/>
  <c r="G971" i="31"/>
  <c r="G970" i="31"/>
  <c r="G969" i="31"/>
  <c r="G968" i="31"/>
  <c r="G967" i="31"/>
  <c r="G966" i="31"/>
  <c r="G965" i="31"/>
  <c r="G964" i="31"/>
  <c r="G963" i="31"/>
  <c r="G962" i="31"/>
  <c r="G961" i="31"/>
  <c r="G960" i="31"/>
  <c r="G959" i="31"/>
  <c r="G958" i="31"/>
  <c r="G957" i="31"/>
  <c r="G956" i="31"/>
  <c r="G955" i="31"/>
  <c r="G954" i="31"/>
  <c r="G953" i="31"/>
  <c r="G952" i="31"/>
  <c r="G951" i="31"/>
  <c r="G950" i="31"/>
  <c r="G949" i="31"/>
  <c r="G948" i="31"/>
  <c r="G947" i="31"/>
  <c r="G946" i="31"/>
  <c r="G945" i="31"/>
  <c r="G944" i="31"/>
  <c r="G943" i="31"/>
  <c r="G942" i="31"/>
  <c r="G941" i="31"/>
  <c r="G940" i="31"/>
  <c r="G939" i="31"/>
  <c r="G938" i="31"/>
  <c r="G937" i="31"/>
  <c r="G936" i="31"/>
  <c r="G935" i="31"/>
  <c r="G934" i="31"/>
  <c r="G933" i="31"/>
  <c r="G932" i="31"/>
  <c r="G931" i="31"/>
  <c r="G930" i="31"/>
  <c r="G929" i="31"/>
  <c r="G928" i="31"/>
  <c r="G927" i="31"/>
  <c r="G926" i="31"/>
  <c r="G925" i="31"/>
  <c r="G924" i="31"/>
  <c r="G923" i="31"/>
  <c r="G922" i="31"/>
  <c r="G921" i="31"/>
  <c r="G920" i="31"/>
  <c r="G919" i="31"/>
  <c r="G918" i="31"/>
  <c r="G917" i="31"/>
  <c r="G916" i="31"/>
  <c r="G915" i="31"/>
  <c r="G914" i="31"/>
  <c r="G913" i="31"/>
  <c r="G912" i="31"/>
  <c r="G911" i="31"/>
  <c r="G910" i="31"/>
  <c r="G909" i="31"/>
  <c r="G908" i="31"/>
  <c r="G907" i="31"/>
  <c r="G906" i="31"/>
  <c r="G905" i="31"/>
  <c r="G904" i="31"/>
  <c r="G903" i="31"/>
  <c r="G902" i="31"/>
  <c r="G901" i="31"/>
  <c r="G900" i="31"/>
  <c r="G899" i="31"/>
  <c r="G898" i="31"/>
  <c r="G897" i="31"/>
  <c r="G896" i="31"/>
  <c r="G895" i="31"/>
  <c r="G894" i="31"/>
  <c r="G893" i="31"/>
  <c r="G892" i="31"/>
  <c r="G891" i="31"/>
  <c r="G890" i="31"/>
  <c r="G889" i="31"/>
  <c r="G888" i="31"/>
  <c r="G887" i="31"/>
  <c r="G886" i="31"/>
  <c r="G885" i="31"/>
  <c r="G884" i="31"/>
  <c r="G883" i="31"/>
  <c r="G882" i="31"/>
  <c r="G881" i="31"/>
  <c r="G880" i="31"/>
  <c r="G879" i="31"/>
  <c r="G878" i="31"/>
  <c r="G877" i="31"/>
  <c r="G876" i="31"/>
  <c r="G875" i="31"/>
  <c r="G874" i="31"/>
  <c r="G873" i="31"/>
  <c r="G872" i="31"/>
  <c r="G871" i="31"/>
  <c r="G870" i="31"/>
  <c r="G869" i="31"/>
  <c r="G868" i="31"/>
  <c r="G867" i="31"/>
  <c r="G866" i="31"/>
  <c r="G865" i="31"/>
  <c r="G864" i="31"/>
  <c r="G863" i="31"/>
  <c r="G862" i="31"/>
  <c r="G861" i="31"/>
  <c r="G860" i="31"/>
  <c r="G859" i="31"/>
  <c r="G858" i="31"/>
  <c r="G857" i="31"/>
  <c r="G856" i="31"/>
  <c r="G855" i="31"/>
  <c r="G854" i="31"/>
  <c r="G853" i="31"/>
  <c r="G852" i="31"/>
  <c r="G851" i="31"/>
  <c r="G850" i="31"/>
  <c r="G849" i="31"/>
  <c r="G848" i="31"/>
  <c r="G847" i="31"/>
  <c r="G846" i="31"/>
  <c r="G845" i="31"/>
  <c r="G844" i="31"/>
  <c r="G843" i="31"/>
  <c r="G842" i="31"/>
  <c r="G841" i="31"/>
  <c r="G840" i="31"/>
  <c r="G839" i="31"/>
  <c r="G838" i="31"/>
  <c r="G837" i="31"/>
  <c r="G836" i="31"/>
  <c r="G835" i="31"/>
  <c r="G834" i="31"/>
  <c r="G833" i="31"/>
  <c r="G832" i="31"/>
  <c r="G831" i="31"/>
  <c r="G830" i="31"/>
  <c r="G829" i="31"/>
  <c r="G828" i="31"/>
  <c r="G827" i="31"/>
  <c r="G826" i="31"/>
  <c r="G825" i="31"/>
  <c r="G824" i="31"/>
  <c r="G823" i="31"/>
  <c r="G822" i="31"/>
  <c r="G821" i="31"/>
  <c r="G820" i="31"/>
  <c r="G819" i="31"/>
  <c r="G818" i="31"/>
  <c r="G817" i="31"/>
  <c r="G816" i="31"/>
  <c r="G815" i="31"/>
  <c r="G814" i="31"/>
  <c r="G813" i="31"/>
  <c r="G812" i="31"/>
  <c r="G811" i="31"/>
  <c r="G810" i="31"/>
  <c r="G809" i="31"/>
  <c r="G808" i="31"/>
  <c r="G807" i="31"/>
  <c r="G806" i="31"/>
  <c r="G805" i="31"/>
  <c r="G804" i="31"/>
  <c r="G803" i="31"/>
  <c r="G802" i="31"/>
  <c r="G801" i="31"/>
  <c r="G800" i="31"/>
  <c r="G799" i="31"/>
  <c r="G798" i="31"/>
  <c r="G797" i="31"/>
  <c r="G796" i="31"/>
  <c r="G795" i="31"/>
  <c r="G794" i="31"/>
  <c r="G793" i="31"/>
  <c r="G792" i="31"/>
  <c r="G791" i="31"/>
  <c r="G790" i="31"/>
  <c r="G789" i="31"/>
  <c r="G788" i="31"/>
  <c r="G787" i="31"/>
  <c r="G786" i="31"/>
  <c r="G785" i="31"/>
  <c r="G784" i="31"/>
  <c r="G783" i="31"/>
  <c r="G782" i="31"/>
  <c r="G781" i="31"/>
  <c r="G780" i="31"/>
  <c r="G779" i="31"/>
  <c r="G778" i="31"/>
  <c r="G777" i="31"/>
  <c r="G776" i="31"/>
  <c r="G775" i="31"/>
  <c r="G774" i="31"/>
  <c r="G773" i="31"/>
  <c r="G772" i="31"/>
  <c r="G771" i="31"/>
  <c r="G770" i="31"/>
  <c r="G769" i="31"/>
  <c r="G768" i="31"/>
  <c r="G767" i="31"/>
  <c r="G766" i="31"/>
  <c r="G765" i="31"/>
  <c r="G764" i="31"/>
  <c r="G763" i="31"/>
  <c r="G762" i="31"/>
  <c r="G761" i="31"/>
  <c r="G760" i="31"/>
  <c r="G759" i="31"/>
  <c r="G758" i="31"/>
  <c r="G757" i="31"/>
  <c r="G756" i="31"/>
  <c r="G755" i="31"/>
  <c r="G754" i="31"/>
  <c r="G753" i="31"/>
  <c r="G752" i="31"/>
  <c r="G751" i="31"/>
  <c r="G750" i="31"/>
  <c r="G749" i="31"/>
  <c r="G748" i="31"/>
  <c r="G747" i="31"/>
  <c r="G746" i="31"/>
  <c r="G745" i="31"/>
  <c r="G744" i="31"/>
  <c r="G743" i="31"/>
  <c r="G742" i="31"/>
  <c r="G741" i="31"/>
  <c r="G740" i="31"/>
  <c r="G739" i="31"/>
  <c r="G738" i="31"/>
  <c r="G737" i="31"/>
  <c r="G736" i="31"/>
  <c r="G735" i="31"/>
  <c r="G734" i="31"/>
  <c r="G733" i="31"/>
  <c r="G732" i="31"/>
  <c r="G731" i="31"/>
  <c r="G730" i="31"/>
  <c r="G729" i="31"/>
  <c r="G728" i="31"/>
  <c r="G727" i="31"/>
  <c r="G726" i="31"/>
  <c r="G725" i="31"/>
  <c r="G724" i="31"/>
  <c r="G723" i="31"/>
  <c r="G722" i="31"/>
  <c r="G721" i="31"/>
  <c r="G720" i="31"/>
  <c r="G719" i="31"/>
  <c r="G718" i="31"/>
  <c r="G717" i="31"/>
  <c r="G716" i="31"/>
  <c r="G715" i="31"/>
  <c r="G714" i="31"/>
  <c r="G713" i="31"/>
  <c r="G712" i="31"/>
  <c r="G711" i="31"/>
  <c r="G710" i="31"/>
  <c r="G709" i="31"/>
  <c r="G708" i="31"/>
  <c r="G707" i="31"/>
  <c r="G706" i="31"/>
  <c r="G705" i="31"/>
  <c r="G704" i="31"/>
  <c r="G703" i="31"/>
  <c r="G702" i="31"/>
  <c r="G701" i="31"/>
  <c r="G700" i="31"/>
  <c r="G699" i="31"/>
  <c r="G698" i="31"/>
  <c r="G697" i="31"/>
  <c r="G696" i="31"/>
  <c r="G695" i="31"/>
  <c r="G694" i="31"/>
  <c r="G693" i="31"/>
  <c r="G692" i="31"/>
  <c r="G691" i="31"/>
  <c r="G690" i="31"/>
  <c r="G689" i="31"/>
  <c r="G688" i="31"/>
  <c r="G687" i="31"/>
  <c r="G686" i="31"/>
  <c r="G685" i="31"/>
  <c r="G684" i="31"/>
  <c r="G683" i="31"/>
  <c r="G682" i="31"/>
  <c r="G681" i="31"/>
  <c r="G680" i="31"/>
  <c r="G679" i="31"/>
  <c r="G678" i="31"/>
  <c r="G677" i="31"/>
  <c r="G676" i="31"/>
  <c r="G675" i="31"/>
  <c r="G674" i="31"/>
  <c r="G673" i="31"/>
  <c r="G672" i="31"/>
  <c r="G671" i="31"/>
  <c r="G670" i="31"/>
  <c r="G669" i="31"/>
  <c r="G668" i="31"/>
  <c r="G667" i="31"/>
  <c r="G666" i="31"/>
  <c r="G665" i="31"/>
  <c r="G664" i="31"/>
  <c r="G663" i="31"/>
  <c r="G662" i="31"/>
  <c r="G661" i="31"/>
  <c r="G660" i="31"/>
  <c r="G659" i="31"/>
  <c r="G658" i="31"/>
  <c r="G657" i="31"/>
  <c r="G656" i="31"/>
  <c r="G655" i="31"/>
  <c r="G654" i="31"/>
  <c r="G653" i="31"/>
  <c r="G652" i="31"/>
  <c r="G651" i="31"/>
  <c r="G650" i="31"/>
  <c r="G649" i="31"/>
  <c r="G648" i="31"/>
  <c r="G647" i="31"/>
  <c r="G646" i="31"/>
  <c r="G645" i="31"/>
  <c r="G644" i="31"/>
  <c r="G643" i="31"/>
  <c r="G642" i="31"/>
  <c r="G641" i="31"/>
  <c r="G640" i="31"/>
  <c r="G639" i="31"/>
  <c r="G638" i="31"/>
  <c r="G637" i="31"/>
  <c r="G636" i="31"/>
  <c r="G635" i="31"/>
  <c r="G634" i="31"/>
  <c r="G633" i="31"/>
  <c r="G632" i="31"/>
  <c r="G631" i="31"/>
  <c r="G630" i="31"/>
  <c r="G629" i="31"/>
  <c r="G628" i="31"/>
  <c r="G627" i="31"/>
  <c r="G626" i="31"/>
  <c r="G625" i="31"/>
  <c r="G624" i="31"/>
  <c r="G623" i="31"/>
  <c r="G622" i="31"/>
  <c r="G621" i="31"/>
  <c r="G620" i="31"/>
  <c r="G619" i="31"/>
  <c r="G618" i="31"/>
  <c r="G617" i="31"/>
  <c r="G616" i="31"/>
  <c r="G615" i="31"/>
  <c r="G614" i="31"/>
  <c r="G613" i="31"/>
  <c r="G612" i="31"/>
  <c r="G611" i="31"/>
  <c r="G610" i="31"/>
  <c r="G609" i="31"/>
  <c r="G608" i="31"/>
  <c r="G607" i="31"/>
  <c r="G606" i="31"/>
  <c r="G605" i="31"/>
  <c r="G604" i="31"/>
  <c r="G603" i="31"/>
  <c r="G602" i="31"/>
  <c r="G601" i="31"/>
  <c r="G600" i="31"/>
  <c r="G599" i="31"/>
  <c r="G598" i="31"/>
  <c r="G597" i="31"/>
  <c r="G596" i="31"/>
  <c r="G595" i="31"/>
  <c r="G594" i="31"/>
  <c r="G593" i="31"/>
  <c r="G592" i="31"/>
  <c r="G591" i="31"/>
  <c r="G590" i="31"/>
  <c r="G589" i="31"/>
  <c r="G588" i="31"/>
  <c r="G587" i="31"/>
  <c r="G586" i="31"/>
  <c r="G585" i="31"/>
  <c r="G584" i="31"/>
  <c r="G583" i="31"/>
  <c r="G582" i="31"/>
  <c r="G581" i="31"/>
  <c r="G580" i="31"/>
  <c r="G579" i="31"/>
  <c r="G578" i="31"/>
  <c r="G577" i="31"/>
  <c r="G576" i="31"/>
  <c r="G575" i="31"/>
  <c r="G574" i="31"/>
  <c r="G573" i="31"/>
  <c r="G572" i="31"/>
  <c r="G571" i="31"/>
  <c r="G570" i="31"/>
  <c r="G569" i="31"/>
  <c r="G568" i="31"/>
  <c r="G567" i="31"/>
  <c r="G566" i="31"/>
  <c r="G565" i="31"/>
  <c r="G564" i="31"/>
  <c r="G563" i="31"/>
  <c r="G562" i="31"/>
  <c r="G561" i="31"/>
  <c r="G560" i="31"/>
  <c r="G559" i="31"/>
  <c r="G558" i="31"/>
  <c r="G557" i="31"/>
  <c r="G556" i="31"/>
  <c r="G555" i="31"/>
  <c r="G554" i="31"/>
  <c r="G553" i="31"/>
  <c r="G552" i="31"/>
  <c r="G551" i="31"/>
  <c r="G550" i="31"/>
  <c r="G549" i="31"/>
  <c r="G548" i="31"/>
  <c r="G547" i="31"/>
  <c r="G546" i="31"/>
  <c r="G545" i="31"/>
  <c r="G544" i="31"/>
  <c r="G543" i="31"/>
  <c r="G542" i="31"/>
  <c r="G541" i="31"/>
  <c r="G540" i="31"/>
  <c r="G539" i="31"/>
  <c r="G538" i="31"/>
  <c r="G537" i="31"/>
  <c r="G536" i="31"/>
  <c r="G535" i="31"/>
  <c r="G534" i="31"/>
  <c r="G533" i="31"/>
  <c r="G532" i="31"/>
  <c r="G531" i="31"/>
  <c r="G530" i="31"/>
  <c r="G529" i="31"/>
  <c r="G528" i="31"/>
  <c r="G527" i="31"/>
  <c r="G526" i="31"/>
  <c r="G525" i="31"/>
  <c r="G524" i="31"/>
  <c r="G523" i="31"/>
  <c r="G522" i="31"/>
  <c r="G521" i="31"/>
  <c r="G520" i="31"/>
  <c r="G519" i="31"/>
  <c r="G518" i="31"/>
  <c r="G517" i="31"/>
  <c r="G516" i="31"/>
  <c r="G515" i="31"/>
  <c r="G514" i="31"/>
  <c r="G513" i="31"/>
  <c r="G512" i="31"/>
  <c r="G511" i="31"/>
  <c r="G510" i="31"/>
  <c r="G509" i="31"/>
  <c r="G508" i="31"/>
  <c r="G507" i="31"/>
  <c r="G506" i="31"/>
  <c r="G505" i="31"/>
  <c r="G504" i="31"/>
  <c r="G503" i="31"/>
  <c r="G502" i="31"/>
  <c r="G501" i="31"/>
  <c r="G500" i="31"/>
  <c r="G499" i="31"/>
  <c r="G498" i="31"/>
  <c r="G497" i="31"/>
  <c r="G496" i="31"/>
  <c r="G495" i="31"/>
  <c r="G494" i="31"/>
  <c r="G493" i="31"/>
  <c r="G492" i="31"/>
  <c r="G491" i="31"/>
  <c r="G490" i="31"/>
  <c r="G489" i="31"/>
  <c r="G488" i="31"/>
  <c r="G487" i="31"/>
  <c r="G486" i="31"/>
  <c r="G485" i="31"/>
  <c r="G484" i="31"/>
  <c r="G483" i="31"/>
  <c r="G482" i="31"/>
  <c r="G481" i="31"/>
  <c r="G480" i="31"/>
  <c r="G479" i="31"/>
  <c r="G478" i="31"/>
  <c r="G477" i="31"/>
  <c r="G476" i="31"/>
  <c r="G475" i="31"/>
  <c r="G474" i="31"/>
  <c r="G473" i="31"/>
  <c r="G472" i="31"/>
  <c r="G471" i="31"/>
  <c r="G470" i="31"/>
  <c r="G469" i="31"/>
  <c r="G468" i="31"/>
  <c r="G467" i="31"/>
  <c r="G466" i="31"/>
  <c r="G465" i="31"/>
  <c r="G464" i="31"/>
  <c r="G463" i="31"/>
  <c r="G462" i="31"/>
  <c r="G461" i="31"/>
  <c r="G460" i="31"/>
  <c r="G459" i="31"/>
  <c r="G458" i="31"/>
  <c r="G457" i="31"/>
  <c r="G456" i="31"/>
  <c r="G455" i="31"/>
  <c r="G454" i="31"/>
  <c r="G453" i="31"/>
  <c r="G452" i="31"/>
  <c r="G451" i="31"/>
  <c r="G450" i="31"/>
  <c r="G449" i="31"/>
  <c r="G448" i="31"/>
  <c r="G447" i="31"/>
  <c r="G446" i="31"/>
  <c r="G445" i="31"/>
  <c r="G444" i="31"/>
  <c r="G443" i="31"/>
  <c r="G442" i="31"/>
  <c r="G441" i="31"/>
  <c r="G440" i="31"/>
  <c r="G439" i="31"/>
  <c r="G438" i="31"/>
  <c r="G437" i="31"/>
  <c r="G436" i="31"/>
  <c r="G435" i="31"/>
  <c r="G434" i="31"/>
  <c r="G433" i="31"/>
  <c r="G432" i="31"/>
  <c r="G431" i="31"/>
  <c r="G430" i="31"/>
  <c r="G429" i="31"/>
  <c r="G428" i="31"/>
  <c r="G427" i="31"/>
  <c r="G426" i="31"/>
  <c r="G425" i="31"/>
  <c r="G424" i="31"/>
  <c r="G423" i="31"/>
  <c r="G422" i="31"/>
  <c r="G421" i="31"/>
  <c r="G420" i="31"/>
  <c r="G419" i="31"/>
  <c r="G418" i="31"/>
  <c r="G417" i="31"/>
  <c r="G416" i="31"/>
  <c r="G415" i="31"/>
  <c r="G414" i="31"/>
  <c r="G413" i="31"/>
  <c r="G412" i="31"/>
  <c r="G411" i="31"/>
  <c r="G410" i="31"/>
  <c r="G409" i="31"/>
  <c r="G408" i="31"/>
  <c r="G407" i="31"/>
  <c r="G406" i="31"/>
  <c r="G405" i="31"/>
  <c r="G404" i="31"/>
  <c r="G403" i="31"/>
  <c r="G402" i="31"/>
  <c r="G401" i="31"/>
  <c r="G400" i="31"/>
  <c r="G399" i="31"/>
  <c r="G398" i="31"/>
  <c r="G397" i="31"/>
  <c r="G396" i="31"/>
  <c r="G395" i="31"/>
  <c r="G394" i="31"/>
  <c r="G393" i="31"/>
  <c r="G392" i="31"/>
  <c r="G391" i="31"/>
  <c r="G390" i="31"/>
  <c r="G389" i="31"/>
  <c r="G388" i="31"/>
  <c r="G387" i="31"/>
  <c r="G386" i="31"/>
  <c r="G385" i="31"/>
  <c r="G384" i="31"/>
  <c r="G383" i="31"/>
  <c r="G382" i="31"/>
  <c r="G381" i="31"/>
  <c r="G380" i="31"/>
  <c r="G379" i="31"/>
  <c r="G378" i="31"/>
  <c r="G377" i="31"/>
  <c r="G376" i="31"/>
  <c r="G375" i="31"/>
  <c r="G374" i="31"/>
  <c r="G373" i="31"/>
  <c r="G372" i="31"/>
  <c r="G371" i="31"/>
  <c r="G370" i="31"/>
  <c r="G369" i="31"/>
  <c r="G368" i="31"/>
  <c r="G367" i="31"/>
  <c r="G366" i="31"/>
  <c r="G365" i="31"/>
  <c r="G364" i="31"/>
  <c r="G363" i="31"/>
  <c r="G362" i="31"/>
  <c r="G361" i="31"/>
  <c r="G360" i="31"/>
  <c r="G359" i="31"/>
  <c r="G358" i="31"/>
  <c r="G357" i="31"/>
  <c r="G356" i="31"/>
  <c r="G355" i="31"/>
  <c r="G354" i="31"/>
  <c r="G353" i="31"/>
  <c r="G352" i="31"/>
  <c r="G351" i="31"/>
  <c r="G350" i="31"/>
  <c r="G349" i="31"/>
  <c r="G348" i="31"/>
  <c r="G347" i="31"/>
  <c r="G346" i="31"/>
  <c r="G345" i="31"/>
  <c r="G344" i="31"/>
  <c r="G343" i="31"/>
  <c r="G342" i="31"/>
  <c r="G341" i="31"/>
  <c r="G340" i="31"/>
  <c r="G339" i="31"/>
  <c r="G338" i="31"/>
  <c r="G337" i="31"/>
  <c r="G336" i="31"/>
  <c r="G335" i="31"/>
  <c r="G334" i="31"/>
  <c r="G333" i="31"/>
  <c r="G332" i="31"/>
  <c r="G331" i="31"/>
  <c r="G330" i="31"/>
  <c r="G329" i="31"/>
  <c r="G328" i="31"/>
  <c r="G327" i="31"/>
  <c r="G326" i="31"/>
  <c r="G325" i="31"/>
  <c r="G324" i="31"/>
  <c r="G323" i="31"/>
  <c r="G322" i="31"/>
  <c r="G321" i="31"/>
  <c r="G320" i="31"/>
  <c r="G319" i="31"/>
  <c r="G318" i="31"/>
  <c r="G317" i="31"/>
  <c r="G316" i="31"/>
  <c r="G315" i="31"/>
  <c r="G314" i="31"/>
  <c r="G313" i="31"/>
  <c r="G312" i="31"/>
  <c r="G311" i="31"/>
  <c r="G310" i="31"/>
  <c r="G309" i="31"/>
  <c r="G308" i="31"/>
  <c r="G307" i="31"/>
  <c r="G306" i="31"/>
  <c r="G305" i="31"/>
  <c r="G304" i="31"/>
  <c r="G303" i="31"/>
  <c r="G302" i="31"/>
  <c r="G301" i="31"/>
  <c r="G300" i="31"/>
  <c r="G299" i="31"/>
  <c r="G298" i="31"/>
  <c r="G297" i="31"/>
  <c r="G296" i="31"/>
  <c r="G295" i="31"/>
  <c r="G294" i="31"/>
  <c r="G293" i="31"/>
  <c r="G292" i="31"/>
  <c r="G291" i="31"/>
  <c r="G290" i="31"/>
  <c r="G289" i="31"/>
  <c r="G288" i="31"/>
  <c r="G287" i="31"/>
  <c r="G286" i="31"/>
  <c r="G285" i="31"/>
  <c r="G284" i="31"/>
  <c r="G283" i="31"/>
  <c r="G282" i="31"/>
  <c r="G281" i="31"/>
  <c r="G280" i="31"/>
  <c r="G279" i="31"/>
  <c r="G278" i="31"/>
  <c r="G277" i="31"/>
  <c r="G276" i="31"/>
  <c r="G275" i="31"/>
  <c r="G274" i="31"/>
  <c r="G273" i="31"/>
  <c r="G272" i="31"/>
  <c r="G271" i="31"/>
  <c r="G270" i="31"/>
  <c r="G269" i="31"/>
  <c r="G268" i="31"/>
  <c r="G267" i="31"/>
  <c r="G266" i="31"/>
  <c r="G265" i="31"/>
  <c r="G264" i="31"/>
  <c r="G263" i="31"/>
  <c r="G262" i="31"/>
  <c r="G261" i="31"/>
  <c r="G260" i="31"/>
  <c r="G259" i="31"/>
  <c r="G258" i="31"/>
  <c r="G257" i="31"/>
  <c r="G256" i="31"/>
  <c r="G255" i="31"/>
  <c r="G254" i="31"/>
  <c r="G253" i="31"/>
  <c r="G252" i="31"/>
  <c r="G251" i="31"/>
  <c r="G250" i="31"/>
  <c r="G249" i="31"/>
  <c r="G248" i="31"/>
  <c r="G247" i="31"/>
  <c r="G246" i="31"/>
  <c r="G245" i="31"/>
  <c r="G244" i="31"/>
  <c r="G243" i="31"/>
  <c r="G242" i="31"/>
  <c r="G241" i="31"/>
  <c r="G240" i="31"/>
  <c r="G239" i="31"/>
  <c r="G238" i="31"/>
  <c r="G237" i="31"/>
  <c r="G236" i="31"/>
  <c r="G235" i="31"/>
  <c r="G234" i="31"/>
  <c r="G233" i="31"/>
  <c r="G232" i="31"/>
  <c r="G231" i="31"/>
  <c r="G230" i="31"/>
  <c r="G229" i="31"/>
  <c r="G228" i="31"/>
  <c r="G227" i="31"/>
  <c r="G226" i="31"/>
  <c r="G225" i="31"/>
  <c r="G224" i="31"/>
  <c r="G223" i="31"/>
  <c r="G222" i="31"/>
  <c r="G221" i="31"/>
  <c r="G220" i="31"/>
  <c r="G219" i="31"/>
  <c r="G218" i="31"/>
  <c r="G217" i="31"/>
  <c r="G216" i="31"/>
  <c r="G215" i="31"/>
  <c r="G214" i="31"/>
  <c r="G213" i="31"/>
  <c r="G212" i="31"/>
  <c r="G211" i="31"/>
  <c r="G210" i="31"/>
  <c r="G209" i="31"/>
  <c r="G208" i="31"/>
  <c r="G207" i="31"/>
  <c r="G206" i="31"/>
  <c r="G205" i="31"/>
  <c r="G204" i="31"/>
  <c r="G203" i="31"/>
  <c r="G202" i="31"/>
  <c r="G201" i="31"/>
  <c r="G200" i="31"/>
  <c r="G199" i="31"/>
  <c r="G198" i="31"/>
  <c r="G197" i="31"/>
  <c r="G196" i="31"/>
  <c r="G195" i="31"/>
  <c r="G194" i="31"/>
  <c r="G193" i="31"/>
  <c r="G192" i="31"/>
  <c r="G191" i="31"/>
  <c r="G190" i="31"/>
  <c r="G189" i="31"/>
  <c r="G188" i="31"/>
  <c r="G187" i="31"/>
  <c r="G186" i="31"/>
  <c r="G185" i="31"/>
  <c r="G184" i="31"/>
  <c r="G183" i="31"/>
  <c r="G182" i="31"/>
  <c r="G181" i="31"/>
  <c r="G180" i="31"/>
  <c r="G179" i="31"/>
  <c r="G178" i="31"/>
  <c r="G177" i="31"/>
  <c r="G176" i="31"/>
  <c r="G175" i="31"/>
  <c r="G174" i="31"/>
  <c r="G173" i="31"/>
  <c r="G172" i="31"/>
  <c r="G171" i="31"/>
  <c r="G170" i="31"/>
  <c r="G169" i="31"/>
  <c r="G168" i="31"/>
  <c r="G167" i="31"/>
  <c r="G166" i="31"/>
  <c r="G165" i="31"/>
  <c r="G164" i="31"/>
  <c r="G163" i="31"/>
  <c r="G162" i="31"/>
  <c r="G161" i="31"/>
  <c r="G160" i="31"/>
  <c r="G159" i="31"/>
  <c r="G158" i="31"/>
  <c r="G157" i="31"/>
  <c r="G156" i="31"/>
  <c r="G155" i="31"/>
  <c r="G154" i="31"/>
  <c r="G153" i="31"/>
  <c r="G152" i="31"/>
  <c r="G151" i="31"/>
  <c r="G150" i="31"/>
  <c r="G149" i="31"/>
  <c r="G148" i="31"/>
  <c r="G147" i="31"/>
  <c r="G146" i="31"/>
  <c r="G145" i="31"/>
  <c r="G144" i="31"/>
  <c r="G143" i="31"/>
  <c r="G142" i="31"/>
  <c r="G141" i="31"/>
  <c r="G140" i="31"/>
  <c r="G139" i="31"/>
  <c r="G138" i="31"/>
  <c r="G137" i="31"/>
  <c r="G136" i="31"/>
  <c r="G135" i="31"/>
  <c r="G134" i="31"/>
  <c r="G133" i="31"/>
  <c r="G132" i="31"/>
  <c r="G131" i="31"/>
  <c r="G130" i="31"/>
  <c r="G129" i="31"/>
  <c r="G128" i="31"/>
  <c r="G127" i="31"/>
  <c r="G126" i="31"/>
  <c r="G125" i="31"/>
  <c r="G124" i="31"/>
  <c r="G123" i="31"/>
  <c r="G122" i="31"/>
  <c r="G121" i="31"/>
  <c r="G120" i="31"/>
  <c r="G119" i="31"/>
  <c r="G118" i="31"/>
  <c r="G117" i="31"/>
  <c r="G116" i="31"/>
  <c r="G115" i="31"/>
  <c r="G114" i="31"/>
  <c r="G113" i="31"/>
  <c r="G112" i="31"/>
  <c r="G111" i="31"/>
  <c r="G110" i="31"/>
  <c r="G109" i="31"/>
  <c r="G108" i="31"/>
  <c r="G107" i="31"/>
  <c r="G106" i="31"/>
  <c r="G105" i="31"/>
  <c r="G104" i="31"/>
  <c r="G103" i="31"/>
  <c r="G102" i="31"/>
  <c r="G101" i="31"/>
  <c r="G100" i="31"/>
  <c r="G99" i="31"/>
  <c r="G98" i="31"/>
  <c r="G97" i="31"/>
  <c r="G96" i="31"/>
  <c r="G95" i="31"/>
  <c r="G94" i="31"/>
  <c r="G93" i="31"/>
  <c r="G92" i="31"/>
  <c r="G91" i="31"/>
  <c r="G90" i="31"/>
  <c r="G89" i="31"/>
  <c r="G88" i="31"/>
  <c r="G87" i="31"/>
  <c r="G86" i="31"/>
  <c r="G85" i="31"/>
  <c r="G84" i="31"/>
  <c r="G83" i="31"/>
  <c r="G82" i="31"/>
  <c r="G81" i="31"/>
  <c r="G80" i="31"/>
  <c r="G79" i="31"/>
  <c r="G78" i="31"/>
  <c r="G77" i="31"/>
  <c r="G76" i="31"/>
  <c r="G75" i="31"/>
  <c r="G74" i="31"/>
  <c r="G73" i="31"/>
  <c r="G72" i="31"/>
  <c r="G71" i="31"/>
  <c r="G70" i="31"/>
  <c r="G69" i="31"/>
  <c r="G68" i="31"/>
  <c r="G67" i="31"/>
  <c r="G66" i="31"/>
  <c r="G65" i="31"/>
  <c r="G64" i="31"/>
  <c r="G63" i="31"/>
  <c r="G62" i="31"/>
  <c r="G61" i="31"/>
  <c r="G60" i="31"/>
  <c r="G59" i="31"/>
  <c r="G58" i="31"/>
  <c r="G57" i="31"/>
  <c r="G56" i="31"/>
  <c r="G55" i="31"/>
  <c r="G54" i="31"/>
  <c r="G53" i="31"/>
  <c r="G52" i="31"/>
  <c r="G51" i="31"/>
  <c r="G50" i="31"/>
  <c r="G49" i="31"/>
  <c r="G48" i="31"/>
  <c r="G47" i="31"/>
  <c r="G46" i="31"/>
  <c r="G45" i="31"/>
  <c r="G44" i="31"/>
  <c r="G43" i="31"/>
  <c r="G42" i="31"/>
  <c r="G41" i="31"/>
  <c r="G40" i="31"/>
  <c r="G39" i="31"/>
  <c r="G38" i="31"/>
  <c r="G37" i="31"/>
  <c r="G36" i="31"/>
  <c r="G35" i="31"/>
  <c r="G34" i="31"/>
  <c r="G33" i="31"/>
  <c r="G32" i="31"/>
  <c r="G31" i="31"/>
  <c r="G30" i="31"/>
  <c r="G29" i="31"/>
  <c r="G28" i="31"/>
  <c r="G27" i="31"/>
  <c r="G26" i="31"/>
  <c r="G25" i="31"/>
  <c r="G24" i="31"/>
  <c r="G23" i="31"/>
  <c r="G22" i="31"/>
  <c r="G21" i="31"/>
  <c r="G20" i="31"/>
  <c r="G19" i="31"/>
  <c r="G18" i="31"/>
  <c r="G17" i="31"/>
  <c r="G16" i="31"/>
  <c r="G15" i="31"/>
  <c r="G14" i="31"/>
  <c r="G13" i="31"/>
  <c r="G12" i="31"/>
  <c r="G11" i="31"/>
  <c r="G10" i="31"/>
  <c r="G9" i="31"/>
  <c r="G8" i="31"/>
  <c r="G7" i="31"/>
  <c r="G6" i="31"/>
  <c r="G5" i="31"/>
  <c r="G4" i="31"/>
  <c r="G3" i="31"/>
  <c r="G2" i="31"/>
  <c r="B27" i="30"/>
  <c r="AQ24" i="30" l="1"/>
  <c r="AP24" i="30"/>
  <c r="AO24" i="30"/>
  <c r="AE24" i="30"/>
  <c r="AD24" i="30"/>
  <c r="AC24" i="30"/>
  <c r="N21" i="30"/>
  <c r="R24" i="30"/>
  <c r="S24" i="30"/>
  <c r="Q24" i="30"/>
  <c r="B17" i="30"/>
  <c r="L21" i="30" s="1"/>
  <c r="D21" i="30" l="1"/>
  <c r="J21" i="30"/>
  <c r="E21" i="30"/>
  <c r="M21" i="30"/>
  <c r="F21" i="30"/>
  <c r="G21" i="30"/>
  <c r="C21" i="30"/>
  <c r="O21" i="30"/>
  <c r="H21" i="30"/>
  <c r="P21" i="30"/>
  <c r="I21" i="30"/>
  <c r="B21" i="30"/>
  <c r="K21" i="30"/>
  <c r="C204" i="29"/>
  <c r="C203" i="29"/>
  <c r="C202" i="29"/>
  <c r="C201" i="29"/>
  <c r="C200" i="29"/>
  <c r="C199" i="29"/>
  <c r="C198" i="29"/>
  <c r="C197" i="29"/>
  <c r="C196" i="29"/>
  <c r="C195" i="29"/>
  <c r="C194" i="29"/>
  <c r="C193" i="29"/>
  <c r="C192" i="29"/>
  <c r="C191" i="29"/>
  <c r="C190" i="29"/>
  <c r="C186" i="29"/>
  <c r="C185" i="29"/>
  <c r="C184" i="29"/>
  <c r="C183" i="29"/>
  <c r="C182" i="29"/>
  <c r="C181" i="29"/>
  <c r="C180" i="29"/>
  <c r="C179" i="29"/>
  <c r="C178" i="29"/>
  <c r="C177" i="29"/>
  <c r="C176" i="29"/>
  <c r="C175" i="29"/>
  <c r="C174" i="29"/>
  <c r="C173" i="29"/>
  <c r="C172" i="29"/>
  <c r="C171" i="29"/>
  <c r="C170" i="29"/>
  <c r="C169" i="29"/>
  <c r="C168" i="29"/>
  <c r="C167" i="29"/>
  <c r="C166" i="29"/>
  <c r="C165" i="29"/>
  <c r="C164" i="29"/>
  <c r="C163" i="29"/>
  <c r="C162" i="29"/>
  <c r="C161" i="29"/>
  <c r="C160" i="29"/>
  <c r="C159" i="29"/>
  <c r="G15" i="27" l="1"/>
  <c r="F17" i="27"/>
  <c r="G17" i="27" s="1"/>
  <c r="F16" i="27"/>
  <c r="F15" i="27"/>
  <c r="F14" i="27"/>
  <c r="G14" i="27" s="1"/>
  <c r="F13" i="27"/>
  <c r="G13" i="27" s="1"/>
  <c r="F12" i="27"/>
  <c r="J5" i="27"/>
  <c r="G12" i="27" s="1"/>
  <c r="E17" i="27"/>
  <c r="E16" i="27"/>
  <c r="E15" i="27"/>
  <c r="E14" i="27"/>
  <c r="E13" i="27"/>
  <c r="E12" i="27"/>
  <c r="G16" i="27" l="1"/>
  <c r="BA36" i="16"/>
  <c r="BA35" i="16"/>
  <c r="BA34" i="16"/>
  <c r="BA33" i="16"/>
  <c r="BA32" i="16"/>
  <c r="BA31" i="16"/>
  <c r="BA30" i="16"/>
  <c r="BA29" i="16"/>
  <c r="BA28" i="16"/>
  <c r="BA27" i="16"/>
  <c r="BA26" i="16"/>
  <c r="BA25" i="16"/>
  <c r="BA24" i="16"/>
  <c r="BA23" i="16"/>
  <c r="BA22" i="16"/>
  <c r="BA21" i="16"/>
  <c r="BA20" i="16"/>
  <c r="BA19" i="16"/>
  <c r="BA18" i="16"/>
  <c r="AZ60" i="16"/>
  <c r="AZ59" i="16"/>
  <c r="AZ58" i="16"/>
  <c r="AZ57" i="16"/>
  <c r="AZ56" i="16"/>
  <c r="AZ55" i="16"/>
  <c r="AZ54" i="16"/>
  <c r="AZ53" i="16"/>
  <c r="AZ52" i="16"/>
  <c r="AZ51" i="16"/>
  <c r="AZ50" i="16"/>
  <c r="AZ49" i="16"/>
  <c r="AZ48" i="16"/>
  <c r="AZ47" i="16"/>
  <c r="AZ46" i="16"/>
  <c r="AZ45" i="16"/>
  <c r="AZ44" i="16"/>
  <c r="AZ43" i="16"/>
  <c r="AZ42" i="16"/>
  <c r="AV28" i="16"/>
  <c r="AV27" i="16"/>
  <c r="AV26" i="16"/>
  <c r="AV25" i="16"/>
  <c r="AV24" i="16"/>
  <c r="AV23" i="16"/>
  <c r="AV22" i="16"/>
  <c r="AV21" i="16"/>
  <c r="AV20" i="16"/>
  <c r="AS43" i="16"/>
  <c r="BC27" i="16"/>
  <c r="N135" i="10" l="1"/>
  <c r="M134" i="10"/>
  <c r="M135" i="10"/>
  <c r="W159" i="10"/>
  <c r="L91" i="10" l="1"/>
  <c r="H92" i="10"/>
  <c r="L92" i="10"/>
  <c r="N121" i="10" l="1"/>
  <c r="K130" i="10"/>
  <c r="K129" i="10"/>
  <c r="K128" i="10"/>
  <c r="K127" i="10"/>
  <c r="J130" i="10"/>
  <c r="J129" i="10"/>
  <c r="J128" i="10"/>
  <c r="J127" i="10"/>
  <c r="I130" i="10"/>
  <c r="I129" i="10"/>
  <c r="I128" i="10"/>
  <c r="I127" i="10"/>
  <c r="G130" i="10"/>
  <c r="F130" i="10"/>
  <c r="G129" i="10"/>
  <c r="F129" i="10"/>
  <c r="G128" i="10"/>
  <c r="F128" i="10"/>
  <c r="G127" i="10"/>
  <c r="F127" i="10"/>
  <c r="E130" i="10"/>
  <c r="E129" i="10"/>
  <c r="E128" i="10"/>
  <c r="E127" i="10"/>
  <c r="H125" i="10" l="1"/>
  <c r="H124" i="10"/>
  <c r="H123" i="10"/>
  <c r="H122" i="10"/>
  <c r="H121" i="10"/>
  <c r="H120" i="10"/>
  <c r="H119" i="10"/>
  <c r="H118" i="10"/>
  <c r="H117" i="10"/>
  <c r="H116" i="10"/>
  <c r="H115" i="10"/>
  <c r="H114" i="10"/>
  <c r="H113" i="10"/>
  <c r="H112" i="10"/>
  <c r="H111" i="10"/>
  <c r="H110" i="10"/>
  <c r="H109" i="10"/>
  <c r="H108" i="10"/>
  <c r="H107" i="10"/>
  <c r="H106" i="10"/>
  <c r="H105" i="10"/>
  <c r="H104" i="10"/>
  <c r="H103" i="10"/>
  <c r="H102" i="10"/>
  <c r="H101" i="10"/>
  <c r="H100" i="10"/>
  <c r="H99" i="10"/>
  <c r="H98" i="10"/>
  <c r="H97" i="10"/>
  <c r="H96" i="10"/>
  <c r="H95" i="10"/>
  <c r="H94" i="10"/>
  <c r="H93" i="10"/>
  <c r="H91" i="10"/>
  <c r="H130" i="10" l="1"/>
  <c r="H129" i="10"/>
  <c r="H128" i="10"/>
  <c r="H127" i="10"/>
  <c r="N92" i="10"/>
  <c r="O92" i="10"/>
  <c r="N93" i="10"/>
  <c r="O93" i="10"/>
  <c r="N94" i="10"/>
  <c r="O94" i="10"/>
  <c r="N95" i="10"/>
  <c r="O95" i="10"/>
  <c r="N96" i="10"/>
  <c r="O96" i="10"/>
  <c r="N97" i="10"/>
  <c r="O97" i="10"/>
  <c r="N98" i="10"/>
  <c r="O98" i="10"/>
  <c r="N99" i="10"/>
  <c r="O99" i="10"/>
  <c r="N100" i="10"/>
  <c r="O100" i="10"/>
  <c r="N101" i="10"/>
  <c r="O101" i="10"/>
  <c r="N102" i="10"/>
  <c r="O102" i="10"/>
  <c r="N103" i="10"/>
  <c r="O103" i="10"/>
  <c r="N104" i="10"/>
  <c r="O104" i="10"/>
  <c r="N105" i="10"/>
  <c r="O105" i="10"/>
  <c r="N106" i="10"/>
  <c r="O106" i="10"/>
  <c r="N107" i="10"/>
  <c r="O107" i="10"/>
  <c r="N108" i="10"/>
  <c r="O108" i="10"/>
  <c r="N109" i="10"/>
  <c r="O109" i="10"/>
  <c r="N110" i="10"/>
  <c r="O110" i="10"/>
  <c r="N111" i="10"/>
  <c r="O111" i="10"/>
  <c r="N112" i="10"/>
  <c r="O112" i="10"/>
  <c r="N113" i="10"/>
  <c r="O113" i="10"/>
  <c r="N114" i="10"/>
  <c r="O114" i="10"/>
  <c r="N115" i="10"/>
  <c r="O115" i="10"/>
  <c r="N116" i="10"/>
  <c r="O116" i="10"/>
  <c r="N117" i="10"/>
  <c r="O117" i="10"/>
  <c r="N118" i="10"/>
  <c r="O118" i="10"/>
  <c r="N119" i="10"/>
  <c r="O119" i="10"/>
  <c r="N120" i="10"/>
  <c r="O120" i="10"/>
  <c r="O121" i="10"/>
  <c r="N122" i="10"/>
  <c r="O122" i="10"/>
  <c r="N123" i="10"/>
  <c r="O123" i="10"/>
  <c r="N124" i="10"/>
  <c r="O124" i="10"/>
  <c r="N125" i="10"/>
  <c r="O125" i="10"/>
  <c r="O91" i="10"/>
  <c r="N91" i="10"/>
  <c r="M125" i="10"/>
  <c r="M124" i="10"/>
  <c r="M123" i="10"/>
  <c r="M122" i="10"/>
  <c r="M121" i="10"/>
  <c r="M120" i="10"/>
  <c r="M119" i="10"/>
  <c r="M118" i="10"/>
  <c r="M117" i="10"/>
  <c r="M116" i="10"/>
  <c r="M115" i="10"/>
  <c r="M114" i="10"/>
  <c r="M113" i="10"/>
  <c r="M112" i="10"/>
  <c r="M111" i="10"/>
  <c r="M110" i="10"/>
  <c r="M109" i="10"/>
  <c r="M108" i="10"/>
  <c r="M107" i="10"/>
  <c r="M106" i="10"/>
  <c r="M105" i="10"/>
  <c r="M104" i="10"/>
  <c r="M103" i="10"/>
  <c r="M102" i="10"/>
  <c r="M101" i="10"/>
  <c r="M100" i="10"/>
  <c r="M99" i="10"/>
  <c r="M98" i="10"/>
  <c r="M97" i="10"/>
  <c r="M96" i="10"/>
  <c r="M95" i="10"/>
  <c r="M94" i="10"/>
  <c r="M93" i="10"/>
  <c r="M92" i="10"/>
  <c r="M91" i="10"/>
  <c r="L125" i="10"/>
  <c r="L124" i="10"/>
  <c r="L123" i="10"/>
  <c r="L122" i="10"/>
  <c r="L121" i="10"/>
  <c r="L120" i="10"/>
  <c r="L119" i="10"/>
  <c r="L118" i="10"/>
  <c r="L117" i="10"/>
  <c r="L116" i="10"/>
  <c r="L115" i="10"/>
  <c r="L114" i="10"/>
  <c r="L113" i="10"/>
  <c r="L112" i="10"/>
  <c r="L111" i="10"/>
  <c r="L110" i="10"/>
  <c r="L109" i="10"/>
  <c r="L108" i="10"/>
  <c r="L107" i="10"/>
  <c r="L106" i="10"/>
  <c r="L105" i="10"/>
  <c r="L104" i="10"/>
  <c r="L103" i="10"/>
  <c r="L102" i="10"/>
  <c r="L101" i="10"/>
  <c r="L100" i="10"/>
  <c r="L99" i="10"/>
  <c r="L98" i="10"/>
  <c r="L97" i="10"/>
  <c r="L96" i="10"/>
  <c r="L95" i="10"/>
  <c r="L94" i="10"/>
  <c r="L93" i="10"/>
  <c r="M128" i="10" l="1"/>
  <c r="M129" i="10"/>
  <c r="M130" i="10"/>
  <c r="L128" i="10"/>
  <c r="L129" i="10"/>
  <c r="L130" i="10"/>
  <c r="M127" i="10"/>
  <c r="L127" i="10"/>
  <c r="D63" i="10"/>
  <c r="D12" i="25" l="1"/>
  <c r="D11" i="25" s="1"/>
  <c r="D10" i="25" s="1"/>
  <c r="D9" i="25" s="1"/>
  <c r="D13" i="25"/>
  <c r="D19" i="25"/>
  <c r="D18" i="25"/>
  <c r="D17" i="25"/>
  <c r="D16" i="25"/>
  <c r="D15" i="25"/>
  <c r="C5" i="25"/>
  <c r="B5" i="25"/>
  <c r="AS28" i="16" l="1"/>
  <c r="AS27" i="16"/>
  <c r="AS26" i="16"/>
  <c r="AS25" i="16"/>
  <c r="AS24" i="16"/>
  <c r="AS23" i="16"/>
  <c r="AS22" i="16"/>
  <c r="AS21" i="16"/>
  <c r="AS20" i="16"/>
  <c r="AS19" i="16"/>
  <c r="Q58" i="24" l="1"/>
  <c r="P58" i="24"/>
  <c r="O58" i="24"/>
  <c r="N58" i="24"/>
  <c r="M58" i="24"/>
  <c r="L58" i="24"/>
  <c r="K58" i="24"/>
  <c r="N22" i="16"/>
  <c r="N23" i="16"/>
  <c r="N24" i="16"/>
  <c r="N25" i="16"/>
  <c r="N26" i="16"/>
  <c r="N27" i="16"/>
  <c r="N28" i="16"/>
  <c r="O29" i="16"/>
  <c r="P29" i="16"/>
  <c r="Q29" i="16"/>
  <c r="C17" i="19" l="1"/>
  <c r="C16" i="19"/>
  <c r="C14" i="19"/>
  <c r="C15" i="19" s="1"/>
  <c r="C6" i="19"/>
  <c r="C11" i="19" s="1"/>
  <c r="C13" i="19" l="1"/>
  <c r="C12" i="19"/>
  <c r="D7" i="18"/>
  <c r="D10" i="18" s="1"/>
  <c r="E7" i="18"/>
  <c r="B12" i="18" s="1"/>
  <c r="H62" i="15"/>
  <c r="H63" i="15" s="1"/>
  <c r="H64" i="15" s="1"/>
  <c r="H67" i="15" s="1"/>
  <c r="G62" i="15"/>
  <c r="G63" i="15" s="1"/>
  <c r="G64" i="15" s="1"/>
  <c r="G67" i="15" l="1"/>
  <c r="H65" i="15"/>
  <c r="B13" i="18"/>
  <c r="C13" i="18"/>
  <c r="C12" i="18"/>
  <c r="E10" i="18"/>
  <c r="E9" i="18"/>
  <c r="D9" i="18"/>
  <c r="AM28" i="16"/>
  <c r="AM27" i="16"/>
  <c r="AM26" i="16"/>
  <c r="AM25" i="16"/>
  <c r="AM24" i="16"/>
  <c r="AM23" i="16"/>
  <c r="AM22" i="16"/>
  <c r="AG29" i="16"/>
  <c r="AF29" i="16"/>
  <c r="AE29" i="16"/>
  <c r="AD29" i="16"/>
  <c r="AC29" i="16"/>
  <c r="AB29" i="16"/>
  <c r="AA29" i="16"/>
  <c r="Z29" i="16"/>
  <c r="Y29" i="16"/>
  <c r="X29" i="16"/>
  <c r="W29" i="16"/>
  <c r="V29" i="16"/>
  <c r="U29" i="16"/>
  <c r="T29" i="16"/>
  <c r="S29" i="16"/>
  <c r="R29" i="16"/>
  <c r="AL29" i="16"/>
  <c r="AK29" i="16"/>
  <c r="AJ29" i="16"/>
  <c r="AI29" i="16"/>
  <c r="AH29" i="16"/>
  <c r="AL20" i="16" l="1"/>
  <c r="AM21" i="16"/>
  <c r="T20" i="16"/>
  <c r="AF20" i="16"/>
  <c r="Z20" i="16"/>
  <c r="G20" i="8" l="1"/>
  <c r="H20" i="8" s="1"/>
  <c r="G19" i="8"/>
  <c r="H19" i="8" s="1"/>
  <c r="G18" i="8"/>
  <c r="H18" i="8" s="1"/>
  <c r="G17" i="8"/>
  <c r="H17" i="8" s="1"/>
  <c r="G16" i="8"/>
  <c r="H16" i="8" s="1"/>
  <c r="G15" i="8"/>
  <c r="H15" i="8" s="1"/>
  <c r="G14" i="8"/>
  <c r="H14" i="8" s="1"/>
  <c r="G13" i="8"/>
  <c r="H13" i="8" s="1"/>
  <c r="G12" i="8"/>
  <c r="H12" i="8" s="1"/>
  <c r="F20" i="8"/>
  <c r="F19" i="8"/>
  <c r="F18" i="8"/>
  <c r="F17" i="8"/>
  <c r="F16" i="8"/>
  <c r="F15" i="8"/>
  <c r="F14" i="8"/>
  <c r="F13" i="8"/>
  <c r="F12" i="8"/>
  <c r="H33" i="8"/>
  <c r="H32" i="8"/>
  <c r="H31" i="8"/>
  <c r="H30" i="8"/>
  <c r="H29" i="8"/>
  <c r="H28" i="8"/>
  <c r="H27" i="8"/>
  <c r="H26" i="8"/>
  <c r="H25" i="8"/>
</calcChain>
</file>

<file path=xl/sharedStrings.xml><?xml version="1.0" encoding="utf-8"?>
<sst xmlns="http://schemas.openxmlformats.org/spreadsheetml/2006/main" count="12947" uniqueCount="1922">
  <si>
    <t>UINT16</t>
  </si>
  <si>
    <t>INT16</t>
  </si>
  <si>
    <t>Code</t>
  </si>
  <si>
    <t>Function</t>
  </si>
  <si>
    <t>Bytes</t>
  </si>
  <si>
    <t>Data</t>
  </si>
  <si>
    <t>Accuracy / unit</t>
  </si>
  <si>
    <t>power voltage</t>
  </si>
  <si>
    <t>Grid current</t>
  </si>
  <si>
    <t>Grid frequency</t>
  </si>
  <si>
    <t>Generating capacity</t>
  </si>
  <si>
    <t>Voltage Inverter</t>
  </si>
  <si>
    <t>Inverter current</t>
  </si>
  <si>
    <t>Frequency inverter</t>
  </si>
  <si>
    <t>Power Factor</t>
  </si>
  <si>
    <t>PV1 Voltage</t>
  </si>
  <si>
    <t>PV1 Electric current</t>
  </si>
  <si>
    <t>PV1 power</t>
  </si>
  <si>
    <t>PV2 Voltage</t>
  </si>
  <si>
    <t>PV2 Electric current</t>
  </si>
  <si>
    <t>PV2 power</t>
  </si>
  <si>
    <t>PV Generating capacity</t>
  </si>
  <si>
    <t>Internal temperature</t>
  </si>
  <si>
    <t>PV Total power</t>
  </si>
  <si>
    <t>PV3 Voltage</t>
  </si>
  <si>
    <t>PV3 Electric current</t>
  </si>
  <si>
    <t>PV3 power</t>
  </si>
  <si>
    <t>PV4 Voltage</t>
  </si>
  <si>
    <t>PV4 Electric current</t>
  </si>
  <si>
    <t>PV4 power</t>
  </si>
  <si>
    <t>0.1V</t>
  </si>
  <si>
    <t>0.1A</t>
  </si>
  <si>
    <t>0.1Hz</t>
  </si>
  <si>
    <t>0.1kWh</t>
  </si>
  <si>
    <t>W</t>
  </si>
  <si>
    <t>0.1 deg C</t>
  </si>
  <si>
    <t>1W</t>
  </si>
  <si>
    <t xml:space="preserve">MPPT Large ones </t>
  </si>
  <si>
    <t>Road (formerly the number of PV strings, change the name)</t>
  </si>
  <si>
    <t>OPTIONALITY</t>
  </si>
  <si>
    <t>Optionality</t>
  </si>
  <si>
    <t>Mandatory</t>
  </si>
  <si>
    <t>Optional</t>
  </si>
  <si>
    <t>Description</t>
  </si>
  <si>
    <t>PV</t>
  </si>
  <si>
    <t>Grid</t>
  </si>
  <si>
    <t>Wind</t>
  </si>
  <si>
    <t>Human</t>
  </si>
  <si>
    <t>North-Facing Roof</t>
  </si>
  <si>
    <t>East-Facing Roof</t>
  </si>
  <si>
    <t>Solar Pumping</t>
  </si>
  <si>
    <t>Battery Charging</t>
  </si>
  <si>
    <t>Battery Bank</t>
  </si>
  <si>
    <t>Light</t>
  </si>
  <si>
    <t>Appliance</t>
  </si>
  <si>
    <t>Basement</t>
  </si>
  <si>
    <t>Lighting</t>
  </si>
  <si>
    <t>Infotainment</t>
  </si>
  <si>
    <t>Utility</t>
  </si>
  <si>
    <t xml:space="preserve">1st Floor </t>
  </si>
  <si>
    <t>2nd Floor</t>
  </si>
  <si>
    <t>Randy</t>
  </si>
  <si>
    <t>Stanley</t>
  </si>
  <si>
    <t>Feli</t>
  </si>
  <si>
    <t>Maurice</t>
  </si>
  <si>
    <t>Tini</t>
  </si>
  <si>
    <t>Default</t>
  </si>
  <si>
    <t>A positive integer.</t>
  </si>
  <si>
    <t>Type</t>
  </si>
  <si>
    <t>REGISTERED_USER</t>
  </si>
  <si>
    <t>&lt; now &gt;</t>
  </si>
  <si>
    <t>&lt;blank&gt;</t>
  </si>
  <si>
    <t>PARAMETER_TYPE</t>
  </si>
  <si>
    <t>PARAMETER</t>
  </si>
  <si>
    <t>userid</t>
  </si>
  <si>
    <t>The ID of the owner or primary user of the Harvest, Store, or Enjoy item specified in CATEGORY (e.g. Appliances. Lights etc). If not specified the returned data will be for all users.</t>
  </si>
  <si>
    <t>Harvest</t>
  </si>
  <si>
    <t>Store</t>
  </si>
  <si>
    <t>Enjoy</t>
  </si>
  <si>
    <t>USER_ID</t>
  </si>
  <si>
    <t>First Name</t>
  </si>
  <si>
    <t>SU00001</t>
  </si>
  <si>
    <t>JB250-00001</t>
  </si>
  <si>
    <t>BBC-00001</t>
  </si>
  <si>
    <t>Category</t>
  </si>
  <si>
    <t>SU00002</t>
  </si>
  <si>
    <t>SU00003</t>
  </si>
  <si>
    <t>SU00004</t>
  </si>
  <si>
    <t>SU00005</t>
  </si>
  <si>
    <t>Subcategory</t>
  </si>
  <si>
    <t>JouleStick</t>
  </si>
  <si>
    <t>JouleBox</t>
  </si>
  <si>
    <t>JouleStore</t>
  </si>
  <si>
    <t>Inverter</t>
  </si>
  <si>
    <t>Battery Storage</t>
  </si>
  <si>
    <t>Last Name</t>
  </si>
  <si>
    <t>Title</t>
  </si>
  <si>
    <t>..</t>
  </si>
  <si>
    <t>The function for which the device monitoring data is to be retrieved. 
If this parameter is not specified data will be calculated for all functions.</t>
  </si>
  <si>
    <t>The location for which the monitoring data is to be produced. 
If this parameter is not specified data will be calculated for all locations.</t>
  </si>
  <si>
    <t>PV String</t>
  </si>
  <si>
    <t>PV-00001</t>
  </si>
  <si>
    <t>PV-00002</t>
  </si>
  <si>
    <t>PV1 input monitored by Kehua-00001</t>
  </si>
  <si>
    <t>PV2 input monitored by Kehua-00001</t>
  </si>
  <si>
    <t>??</t>
  </si>
  <si>
    <t>BMS</t>
  </si>
  <si>
    <t>JS-00001</t>
  </si>
  <si>
    <t>JS-00001 packs are monitored by BBC-00001</t>
  </si>
  <si>
    <t>FLOAT</t>
  </si>
  <si>
    <t>A floating point number.</t>
  </si>
  <si>
    <t>period</t>
  </si>
  <si>
    <t>day</t>
  </si>
  <si>
    <t>Kehua-00001 produces inverter metrics</t>
  </si>
  <si>
    <t>Location</t>
  </si>
  <si>
    <r>
      <t>The device category for which monitoring data is being required. 
This parameter is optional. If not specified a '</t>
    </r>
    <r>
      <rPr>
        <u/>
        <sz val="11"/>
        <color theme="1"/>
        <rFont val="Consolas"/>
        <family val="3"/>
      </rPr>
      <t>pointid</t>
    </r>
    <r>
      <rPr>
        <sz val="11"/>
        <color theme="1"/>
        <rFont val="Calibri"/>
        <family val="2"/>
        <scheme val="minor"/>
      </rPr>
      <t>' must be specified</t>
    </r>
    <r>
      <rPr>
        <sz val="11"/>
        <color theme="1"/>
        <rFont val="Calibri"/>
        <family val="2"/>
        <scheme val="minor"/>
      </rPr>
      <t>.</t>
    </r>
  </si>
  <si>
    <t>Ulitium-00001</t>
  </si>
  <si>
    <t>An alphanumeric string value.</t>
  </si>
  <si>
    <t>accesskey</t>
  </si>
  <si>
    <r>
      <t>An authorisation key provided by the API gateway when a device or user is first registered for access to the API. The '</t>
    </r>
    <r>
      <rPr>
        <u/>
        <sz val="11"/>
        <color theme="1"/>
        <rFont val="Consolas"/>
        <family val="3"/>
      </rPr>
      <t>accesskey</t>
    </r>
    <r>
      <rPr>
        <sz val="11"/>
        <color theme="1"/>
        <rFont val="Calibri"/>
        <family val="2"/>
        <scheme val="minor"/>
      </rPr>
      <t>' is sent as the first parameter in the API request.</t>
    </r>
  </si>
  <si>
    <r>
      <t>The identifier of a monitoring point, for a Harvest, Store, or Enjoy CATEGORY item. 
If '</t>
    </r>
    <r>
      <rPr>
        <u/>
        <sz val="11"/>
        <color theme="1"/>
        <rFont val="Consolas"/>
        <family val="3"/>
      </rPr>
      <t>pointid</t>
    </r>
    <r>
      <rPr>
        <sz val="11"/>
        <color theme="1"/>
        <rFont val="Calibri"/>
        <family val="2"/>
        <scheme val="minor"/>
      </rPr>
      <t>' is specified '</t>
    </r>
    <r>
      <rPr>
        <u/>
        <sz val="11"/>
        <color theme="1"/>
        <rFont val="Consolas"/>
        <family val="3"/>
      </rPr>
      <t>category</t>
    </r>
    <r>
      <rPr>
        <sz val="11"/>
        <color theme="1"/>
        <rFont val="Calibri"/>
        <family val="2"/>
        <scheme val="minor"/>
      </rPr>
      <t>', '</t>
    </r>
    <r>
      <rPr>
        <u/>
        <sz val="11"/>
        <color theme="1"/>
        <rFont val="Consolas"/>
        <family val="3"/>
      </rPr>
      <t>location</t>
    </r>
    <r>
      <rPr>
        <sz val="11"/>
        <color theme="1"/>
        <rFont val="Calibri"/>
        <family val="2"/>
        <scheme val="minor"/>
      </rPr>
      <t>', and '</t>
    </r>
    <r>
      <rPr>
        <u/>
        <sz val="11"/>
        <color theme="1"/>
        <rFont val="Consolas"/>
        <family val="3"/>
      </rPr>
      <t>function</t>
    </r>
    <r>
      <rPr>
        <sz val="11"/>
        <color theme="1"/>
        <rFont val="Calibri"/>
        <family val="2"/>
        <scheme val="minor"/>
      </rPr>
      <t>' attributes will be ignored, as the Point's pre-configured values (for these three attributes) will take precedence. 
This parameter is optional. However if '</t>
    </r>
    <r>
      <rPr>
        <u/>
        <sz val="11"/>
        <color theme="1"/>
        <rFont val="Consolas"/>
        <family val="3"/>
      </rPr>
      <t>pointid</t>
    </r>
    <r>
      <rPr>
        <sz val="11"/>
        <color theme="1"/>
        <rFont val="Calibri"/>
        <family val="2"/>
        <scheme val="minor"/>
      </rPr>
      <t>' is not specified a '</t>
    </r>
    <r>
      <rPr>
        <u/>
        <sz val="11"/>
        <color theme="1"/>
        <rFont val="Consolas"/>
        <family val="3"/>
      </rPr>
      <t>category</t>
    </r>
    <r>
      <rPr>
        <sz val="11"/>
        <color theme="1"/>
        <rFont val="Calibri"/>
        <family val="2"/>
        <scheme val="minor"/>
      </rPr>
      <t>' must be specified and data for all devices and points belonging to the specified Category (e.g. Appliances. Lights etc) will be returned. 
If '</t>
    </r>
    <r>
      <rPr>
        <u/>
        <sz val="11"/>
        <color theme="1"/>
        <rFont val="Consolas"/>
        <family val="3"/>
      </rPr>
      <t>pointid</t>
    </r>
    <r>
      <rPr>
        <sz val="11"/>
        <color theme="1"/>
        <rFont val="Calibri"/>
        <family val="2"/>
        <scheme val="minor"/>
      </rPr>
      <t>' is specified the caller of the API (based on the provided '</t>
    </r>
    <r>
      <rPr>
        <u/>
        <sz val="11"/>
        <color theme="1"/>
        <rFont val="Consolas"/>
        <family val="3"/>
      </rPr>
      <t>accesskey</t>
    </r>
    <r>
      <rPr>
        <sz val="11"/>
        <color theme="1"/>
        <rFont val="Calibri"/>
        <family val="2"/>
        <scheme val="minor"/>
      </rPr>
      <t xml:space="preserve">') must have permission to access the requested Point. </t>
    </r>
  </si>
  <si>
    <t>Notes</t>
  </si>
  <si>
    <t>Function is to replace 'User' for Harvest semantics e.g. Solar pumping, battery charging etc are understood better as functions</t>
  </si>
  <si>
    <t>Consumption Metering</t>
  </si>
  <si>
    <t>PZEM04 -00001</t>
  </si>
  <si>
    <t>External Wall</t>
  </si>
  <si>
    <t>REMONI-00001</t>
  </si>
  <si>
    <t>ESP-12F / PZEM-04 energy meter</t>
  </si>
  <si>
    <t>log</t>
  </si>
  <si>
    <t>PV array</t>
  </si>
  <si>
    <t xml:space="preserve">•  Charge energy </t>
  </si>
  <si>
    <t>Poweroad MCU to monitor &amp; send to Sundaya BBC</t>
  </si>
  <si>
    <t>Battery Pack (PMS unit)</t>
  </si>
  <si>
    <t xml:space="preserve">•  MOSFET temperature (Input/output) </t>
  </si>
  <si>
    <t>•  Pack temperature (top, mid, bottom)</t>
  </si>
  <si>
    <t xml:space="preserve">•  Discharge energy </t>
  </si>
  <si>
    <t>•  Pack cut-off (on/off)</t>
  </si>
  <si>
    <t>Sundaya BBC to send to Poweroad MCU</t>
  </si>
  <si>
    <r>
      <t xml:space="preserve">per </t>
    </r>
    <r>
      <rPr>
        <b/>
        <sz val="11"/>
        <color theme="1"/>
        <rFont val="Calibri"/>
        <family val="2"/>
      </rPr>
      <t>Cell Block</t>
    </r>
    <r>
      <rPr>
        <sz val="11"/>
        <color theme="1"/>
        <rFont val="Calibri"/>
        <family val="2"/>
      </rPr>
      <t xml:space="preserve"> (part of battery pack)</t>
    </r>
  </si>
  <si>
    <t xml:space="preserve">•  Dissipation energy </t>
  </si>
  <si>
    <r>
      <t>JouleStore</t>
    </r>
    <r>
      <rPr>
        <sz val="11"/>
        <color theme="1"/>
        <rFont val="Calibri"/>
        <family val="2"/>
      </rPr>
      <t xml:space="preserve"> </t>
    </r>
  </si>
  <si>
    <t>•  Battery voltage</t>
  </si>
  <si>
    <t>Sundaya BBC to monitor and send to Sundaya cloud</t>
  </si>
  <si>
    <t>RFC 3339</t>
  </si>
  <si>
    <t>Date and time expressed according to RFC 3339, section 5.6</t>
  </si>
  <si>
    <r>
      <t>Specifies a Date and time in RFC 3339 format. If this parameter is not specified the current date and time is assumed.
This parameter specifies the last interval which will be returned. 
The final interval will end at a time which is less than or equal to the timestamp specified. e.g. if '</t>
    </r>
    <r>
      <rPr>
        <u/>
        <sz val="11"/>
        <color theme="1"/>
        <rFont val="Calibri"/>
        <family val="2"/>
        <scheme val="minor"/>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wk</t>
    </r>
    <r>
      <rPr>
        <sz val="11"/>
        <color theme="1"/>
        <rFont val="Calibri"/>
        <family val="2"/>
        <scheme val="minor"/>
      </rPr>
      <t>', the last interval returned will be for week 34 of 2018. If '</t>
    </r>
    <r>
      <rPr>
        <i/>
        <sz val="11"/>
        <color theme="1"/>
        <rFont val="Calibri"/>
        <family val="2"/>
        <scheme val="minor"/>
      </rPr>
      <t>end</t>
    </r>
    <r>
      <rPr>
        <sz val="11"/>
        <color theme="1"/>
        <rFont val="Calibri"/>
        <family val="2"/>
        <scheme val="minor"/>
      </rPr>
      <t>' is not specified at the same granularity as '</t>
    </r>
    <r>
      <rPr>
        <u/>
        <sz val="11"/>
        <color theme="1"/>
        <rFont val="Consolas"/>
        <family val="3"/>
      </rPr>
      <t>window</t>
    </r>
    <r>
      <rPr>
        <sz val="11"/>
        <color theme="1"/>
        <rFont val="Calibri"/>
        <family val="2"/>
        <scheme val="minor"/>
      </rPr>
      <t>' the last occurence of the requested '</t>
    </r>
    <r>
      <rPr>
        <u/>
        <sz val="11"/>
        <color theme="1"/>
        <rFont val="Consolas"/>
        <family val="3"/>
      </rPr>
      <t>window</t>
    </r>
    <r>
      <rPr>
        <sz val="11"/>
        <color theme="1"/>
        <rFont val="Calibri"/>
        <family val="2"/>
        <scheme val="minor"/>
      </rPr>
      <t>' will be assumed. e.g. if '</t>
    </r>
    <r>
      <rPr>
        <u/>
        <sz val="11"/>
        <color theme="1"/>
        <rFont val="Consolas"/>
        <family val="3"/>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day</t>
    </r>
    <r>
      <rPr>
        <sz val="11"/>
        <color theme="1"/>
        <rFont val="Calibri"/>
        <family val="2"/>
        <scheme val="minor"/>
      </rPr>
      <t>, the last interval returned will be '</t>
    </r>
    <r>
      <rPr>
        <b/>
        <sz val="11"/>
        <color theme="1"/>
        <rFont val="Calibri"/>
        <family val="2"/>
        <scheme val="minor"/>
      </rPr>
      <t>Aug 25</t>
    </r>
    <r>
      <rPr>
        <sz val="11"/>
        <color theme="1"/>
        <rFont val="Calibri"/>
        <family val="2"/>
        <scheme val="minor"/>
      </rPr>
      <t>', the last day (Saturday) of week 34 in 2018.
Similarly if '</t>
    </r>
    <r>
      <rPr>
        <u/>
        <sz val="11"/>
        <color theme="1"/>
        <rFont val="Consolas"/>
        <family val="3"/>
      </rPr>
      <t>end</t>
    </r>
    <r>
      <rPr>
        <sz val="11"/>
        <color theme="1"/>
        <rFont val="Calibri"/>
        <family val="2"/>
        <scheme val="minor"/>
      </rPr>
      <t>' does not coincide with the exact end of an interval period, the last interval returned will be the interval into which the '</t>
    </r>
    <r>
      <rPr>
        <u/>
        <sz val="11"/>
        <color theme="1"/>
        <rFont val="Consolas"/>
        <family val="3"/>
      </rPr>
      <t>end</t>
    </r>
    <r>
      <rPr>
        <sz val="11"/>
        <color theme="1"/>
        <rFont val="Calibri"/>
        <family val="2"/>
        <scheme val="minor"/>
      </rPr>
      <t>' timestamp falls. e.g. if '</t>
    </r>
    <r>
      <rPr>
        <u/>
        <sz val="11"/>
        <color theme="1"/>
        <rFont val="Calibri"/>
        <family val="2"/>
        <scheme val="minor"/>
      </rPr>
      <t>end</t>
    </r>
    <r>
      <rPr>
        <sz val="11"/>
        <color theme="1"/>
        <rFont val="Calibri"/>
        <family val="2"/>
        <scheme val="minor"/>
      </rPr>
      <t>' is '</t>
    </r>
    <r>
      <rPr>
        <b/>
        <sz val="11"/>
        <color theme="1"/>
        <rFont val="Calibri"/>
        <family val="2"/>
        <scheme val="minor"/>
      </rPr>
      <t>2018-08-25T08:09:59+07</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hr</t>
    </r>
    <r>
      <rPr>
        <sz val="11"/>
        <color theme="1"/>
        <rFont val="Calibri"/>
        <family val="2"/>
        <scheme val="minor"/>
      </rPr>
      <t>, the last hourly interval returned will be for '</t>
    </r>
    <r>
      <rPr>
        <b/>
        <sz val="11"/>
        <color theme="1"/>
        <rFont val="Calibri"/>
        <family val="2"/>
        <scheme val="minor"/>
      </rPr>
      <t>0900</t>
    </r>
    <r>
      <rPr>
        <sz val="11"/>
        <color theme="1"/>
        <rFont val="Calibri"/>
        <family val="2"/>
        <scheme val="minor"/>
      </rPr>
      <t>' Indonesian time, on Aug 25, 2018.</t>
    </r>
  </si>
  <si>
    <t>G- S+</t>
  </si>
  <si>
    <t>G- E+</t>
  </si>
  <si>
    <t>H- G+</t>
  </si>
  <si>
    <t>H- E+</t>
  </si>
  <si>
    <t>H- S+</t>
  </si>
  <si>
    <t>S- G+</t>
  </si>
  <si>
    <t>S- E+</t>
  </si>
  <si>
    <t>Enjoy +</t>
  </si>
  <si>
    <t>Store +</t>
  </si>
  <si>
    <t xml:space="preserve">Grid - </t>
  </si>
  <si>
    <t>Harvest -</t>
  </si>
  <si>
    <t>Grid +</t>
  </si>
  <si>
    <t>Store -</t>
  </si>
  <si>
    <t>-</t>
  </si>
  <si>
    <t>+</t>
  </si>
  <si>
    <t>Focus on your core models and reuse Focus on your core models and reuse supporting domains that you do not need to reinvent. supporting domains that you do not need to reinvent. </t>
  </si>
  <si>
    <t>$id: 'http://supermodel.io/schemaorg/DateTime'
$schema: 'http://json-schema.org/draft-07/schema#'
$source: 'http://schema.org/DateTime'
title: DateTime
type: string
description: &gt;-
  A combination of date and time of day in the form
  [-]CCYY-MM-DDThh:mm:ss[Z|(+|-)hh:mm] (see Chapter 5.4 of ISO 8601).
allOf:
  - $ref: 'http://supermodel.io/schemaorg/DataType'</t>
  </si>
  <si>
    <t>The timestamp format should comply to the ISO8601 standard (e.g. “2016-02-10T21:45:31.070+11:00” with 2016-02-10T21:45:31.070 the local time and 11:00 the timezone offset)</t>
  </si>
  <si>
    <t>{</t>
  </si>
  <si>
    <t>"id":"xxx", =&gt; Unique Meter ID</t>
  </si>
  <si>
    <t>"tsISO8601":"xxx", =&gt; Local Timestamp in ISO8601 format (yyyy-mm-ddThh:mm:ss.sss+|-hh:mm)</t>
  </si>
  <si>
    <t>"value":xxx, =&gt; Value</t>
  </si>
  <si>
    <t>}</t>
  </si>
  <si>
    <r>
      <t>Single-value data points</t>
    </r>
    <r>
      <rPr>
        <sz val="8"/>
        <color rgb="FF6D6372"/>
        <rFont val="Arial"/>
        <family val="2"/>
      </rPr>
      <t> (gas, water, heat, temperature, production, any numeric value) must be encapsulated in the following JSON format:</t>
    </r>
  </si>
  <si>
    <t>Send Requests</t>
  </si>
  <si>
    <t>URL Structure</t>
  </si>
  <si>
    <t>Access the REST resources using the following URL structure:</t>
  </si>
  <si>
    <t>Where:</t>
  </si>
  <si>
    <t>Supported Methods</t>
  </si>
  <si>
    <t>You can perform basic CRUD operations (create, read, update, and delete) using standard HTTP method requests, as summarized in the following table.</t>
  </si>
  <si>
    <t>HTTP Method</t>
  </si>
  <si>
    <t>GET</t>
  </si>
  <si>
    <t>Retrieve information about the resource.</t>
  </si>
  <si>
    <t>POST</t>
  </si>
  <si>
    <t>Create, backup, or restore the resource.</t>
  </si>
  <si>
    <t>PUT</t>
  </si>
  <si>
    <t>Update the resource.</t>
  </si>
  <si>
    <t>DELETE</t>
  </si>
  <si>
    <t>Delete the resource.</t>
  </si>
  <si>
    <t>An example URI for the utility account endpoint to retrieve all electric and gas utility accounts for a customer. The utilitycode is UTIL which is a demo utility.</t>
  </si>
  <si>
    <t>domain</t>
  </si>
  <si>
    <t>resource-path</t>
  </si>
  <si>
    <t>relative path that defines the resource</t>
  </si>
  <si>
    <t>host name of the API endpoint server
the production domain is dataflow.sundaya.com 
the development domain dataflow-dev.sundaya.com
the test staging domain is dataflow-stage.sundaya.com+B9</t>
  </si>
  <si>
    <t>The Energy Management API is based on HTTP and has a RESTFul style. 
All interaction is through HTTP requests against given URIs.
The following guidelines are for using the REST API.</t>
  </si>
  <si>
    <t>sitecode</t>
  </si>
  <si>
    <r>
      <t>https://&lt;</t>
    </r>
    <r>
      <rPr>
        <i/>
        <sz val="10"/>
        <color rgb="FF333333"/>
        <rFont val="Consolas"/>
        <family val="3"/>
        <scheme val="major"/>
      </rPr>
      <t>domain</t>
    </r>
    <r>
      <rPr>
        <sz val="10"/>
        <color rgb="FF333333"/>
        <rFont val="Consolas"/>
        <family val="3"/>
        <scheme val="major"/>
      </rPr>
      <t>&gt;/apis/&lt;</t>
    </r>
    <r>
      <rPr>
        <i/>
        <sz val="10"/>
        <color rgb="FF333333"/>
        <rFont val="Consolas"/>
        <family val="3"/>
        <scheme val="major"/>
      </rPr>
      <t>service-version&gt;</t>
    </r>
    <r>
      <rPr>
        <sz val="10"/>
        <color rgb="FF333333"/>
        <rFont val="Consolas"/>
        <family val="3"/>
        <scheme val="major"/>
      </rPr>
      <t>/&lt;</t>
    </r>
    <r>
      <rPr>
        <i/>
        <sz val="10"/>
        <color rgb="FF333333"/>
        <rFont val="Consolas"/>
        <family val="3"/>
        <scheme val="major"/>
      </rPr>
      <t>sitecode&gt;</t>
    </r>
    <r>
      <rPr>
        <sz val="10"/>
        <color rgb="FF333333"/>
        <rFont val="Consolas"/>
        <family val="3"/>
        <scheme val="major"/>
      </rPr>
      <t>/</t>
    </r>
    <r>
      <rPr>
        <i/>
        <sz val="10"/>
        <color rgb="FF333333"/>
        <rFont val="Consolas"/>
        <family val="3"/>
        <scheme val="major"/>
      </rPr>
      <t>&lt;resource-path&gt;</t>
    </r>
  </si>
  <si>
    <t>200 OK</t>
  </si>
  <si>
    <t>202 Accepted</t>
  </si>
  <si>
    <t>The request has been accepted for processing, but the processing has not been completed. The request may or may not eventually be acted upon, as it may be disallowed at the time processing takes place.</t>
  </si>
  <si>
    <t>400 Bad Request</t>
  </si>
  <si>
    <t>The request could not be processed because it contains missing or invalid information (such as, a validation error on an input field, a missing required value, and so on).</t>
  </si>
  <si>
    <t>401 Unauthorized</t>
  </si>
  <si>
    <t>The request is not authorized. The authentication credentials included with this request are missing or invalid.</t>
  </si>
  <si>
    <t>403 Forbidden</t>
  </si>
  <si>
    <t>The user cannot be authenticated. The user does not have authorization to perform this request.</t>
  </si>
  <si>
    <t>404 Not Found</t>
  </si>
  <si>
    <t>The request includes a resource URI that does not exist.</t>
  </si>
  <si>
    <t>405 Method Not Allowed</t>
  </si>
  <si>
    <t>415 Not Acceptable</t>
  </si>
  <si>
    <t>500 Internal Server Error</t>
  </si>
  <si>
    <t>The server encountered an unexpected condition that prevented it from fulfilling the request.</t>
  </si>
  <si>
    <t>503 Service Unavailable</t>
  </si>
  <si>
    <t>The server is unable to handle the request due to temporary overloading or maintenance of the server. The REST web application is not currently running.</t>
  </si>
  <si>
    <t>201 Created</t>
  </si>
  <si>
    <t>GPS</t>
  </si>
  <si>
    <t>Site</t>
  </si>
  <si>
    <t>Indoor</t>
  </si>
  <si>
    <t>GPS location (on a Map)</t>
  </si>
  <si>
    <t>five letter site code created during installation and setup.
sitecodes can also be created to group multiple sites together.</t>
  </si>
  <si>
    <t>37.2 39 36 42 43 38 39 39 40 41 40.5 40,</t>
  </si>
  <si>
    <t>38 37 38 42 43 40 39 38 40 41 40.5 40,</t>
  </si>
  <si>
    <r>
      <rPr>
        <b/>
        <sz val="11"/>
        <color rgb="FF00B0F0"/>
        <rFont val="Calibri"/>
        <family val="2"/>
        <scheme val="minor"/>
      </rPr>
      <t xml:space="preserve">(Store) </t>
    </r>
    <r>
      <rPr>
        <b/>
        <sz val="11"/>
        <color theme="1"/>
        <rFont val="Calibri"/>
        <family val="2"/>
        <scheme val="minor"/>
      </rPr>
      <t>Busbar Data Stream (Nifi injector)</t>
    </r>
  </si>
  <si>
    <t>DATAPOINT_ID</t>
  </si>
  <si>
    <t>Stage</t>
  </si>
  <si>
    <t>Facility</t>
  </si>
  <si>
    <t xml:space="preserve">Building, Parking lot, Factory,  etc. </t>
  </si>
  <si>
    <t>Outdoor</t>
  </si>
  <si>
    <t>An indoor location descriptor (Floor, Zone, Room, etc)</t>
  </si>
  <si>
    <t>An outdoor location identifier (North-Facing Roof, External Wall, etc)</t>
  </si>
  <si>
    <t>Building</t>
  </si>
  <si>
    <t>Parking Lot</t>
  </si>
  <si>
    <t>Factory</t>
  </si>
  <si>
    <t>Zone</t>
  </si>
  <si>
    <t>Room</t>
  </si>
  <si>
    <t>end_datetime</t>
  </si>
  <si>
    <t>datapoint_id</t>
  </si>
  <si>
    <t>asset_category</t>
  </si>
  <si>
    <t>location_category</t>
  </si>
  <si>
    <t>asset_function</t>
  </si>
  <si>
    <t>location_subcategory</t>
  </si>
  <si>
    <t>asset_subcategory</t>
  </si>
  <si>
    <t>energy_stage</t>
  </si>
  <si>
    <t>Asset</t>
  </si>
  <si>
    <t>Datapoint</t>
  </si>
  <si>
    <t>Constraint</t>
  </si>
  <si>
    <t>ParentLocation</t>
  </si>
  <si>
    <t>Locations are hierarchically composed. For example a GPS location contains a Facility which contains floors and rooms</t>
  </si>
  <si>
    <t>The parent in the Location hierarchy (Site/Facility/Indoor|Outdoor)</t>
  </si>
  <si>
    <t>Users</t>
  </si>
  <si>
    <t>Datapoints</t>
  </si>
  <si>
    <t>Assets</t>
  </si>
  <si>
    <t>Locations</t>
  </si>
  <si>
    <t>L000001</t>
  </si>
  <si>
    <t>L000002</t>
  </si>
  <si>
    <t>L000003</t>
  </si>
  <si>
    <t>L000004</t>
  </si>
  <si>
    <t>L000005</t>
  </si>
  <si>
    <t>L000006</t>
  </si>
  <si>
    <t>L000009</t>
  </si>
  <si>
    <t>L000010</t>
  </si>
  <si>
    <t>SIA Test Site</t>
  </si>
  <si>
    <t>SIA Factory</t>
  </si>
  <si>
    <t>Inverter Location</t>
  </si>
  <si>
    <t>Roof</t>
  </si>
  <si>
    <t xml:space="preserve">Floor </t>
  </si>
  <si>
    <t>Kehua SPI-B2</t>
  </si>
  <si>
    <t>A000001</t>
  </si>
  <si>
    <t>A000002</t>
  </si>
  <si>
    <t>A000003</t>
  </si>
  <si>
    <t>A000004</t>
  </si>
  <si>
    <t>A000005</t>
  </si>
  <si>
    <t>A000006</t>
  </si>
  <si>
    <t>A000007</t>
  </si>
  <si>
    <t>A000008</t>
  </si>
  <si>
    <t>A000009</t>
  </si>
  <si>
    <t>DP000001</t>
  </si>
  <si>
    <t>DP000002</t>
  </si>
  <si>
    <t>DP000003</t>
  </si>
  <si>
    <t>DP000004</t>
  </si>
  <si>
    <t>DP000005</t>
  </si>
  <si>
    <t>DP000006</t>
  </si>
  <si>
    <t>DP000007</t>
  </si>
  <si>
    <t>DP000008</t>
  </si>
  <si>
    <t>DP000009</t>
  </si>
  <si>
    <t>The installed location of the Asset</t>
  </si>
  <si>
    <t>5year</t>
  </si>
  <si>
    <t>year</t>
  </si>
  <si>
    <t>quarter</t>
  </si>
  <si>
    <t>month</t>
  </si>
  <si>
    <t>week</t>
  </si>
  <si>
    <t>hour</t>
  </si>
  <si>
    <t>year [5]</t>
  </si>
  <si>
    <t>month [12]</t>
  </si>
  <si>
    <t>month [4]</t>
  </si>
  <si>
    <t>week [4]</t>
  </si>
  <si>
    <t>hour [24]</t>
  </si>
  <si>
    <t>day [7]</t>
  </si>
  <si>
    <t>minute [60]</t>
  </si>
  <si>
    <t>second [60]</t>
  </si>
  <si>
    <t>track/week</t>
  </si>
  <si>
    <t>apis.sundaya.com</t>
  </si>
  <si>
    <t>the service name name and optionally the API endpoint version.</t>
  </si>
  <si>
    <t>hse/v0.1</t>
  </si>
  <si>
    <t>https://apis.sundaya.com/energy/hse/v0.1/track/week/2018-08-25</t>
  </si>
  <si>
    <r>
      <t>The request was successfully completed. A 200 status is returned for a successful </t>
    </r>
    <r>
      <rPr>
        <sz val="8"/>
        <color theme="1"/>
        <rFont val="Consolas"/>
        <family val="3"/>
        <scheme val="major"/>
      </rPr>
      <t>GET</t>
    </r>
    <r>
      <rPr>
        <sz val="11"/>
        <color theme="1"/>
        <rFont val="Consolas"/>
        <family val="3"/>
        <scheme val="major"/>
      </rPr>
      <t> or </t>
    </r>
    <r>
      <rPr>
        <sz val="8"/>
        <color theme="1"/>
        <rFont val="Consolas"/>
        <family val="3"/>
        <scheme val="major"/>
      </rPr>
      <t>POST</t>
    </r>
    <r>
      <rPr>
        <sz val="11"/>
        <color theme="1"/>
        <rFont val="Consolas"/>
        <family val="3"/>
        <scheme val="major"/>
      </rPr>
      <t> method.</t>
    </r>
  </si>
  <si>
    <r>
      <t>The request was successfully completed. A 201 status is returned for a successful </t>
    </r>
    <r>
      <rPr>
        <sz val="8"/>
        <color theme="1"/>
        <rFont val="Consolas"/>
        <family val="3"/>
        <scheme val="major"/>
      </rPr>
      <t>POST</t>
    </r>
    <r>
      <rPr>
        <sz val="11"/>
        <color theme="1"/>
        <rFont val="Consolas"/>
        <family val="3"/>
        <scheme val="major"/>
      </rPr>
      <t> method.</t>
    </r>
  </si>
  <si>
    <r>
      <t>The HTTP verb specified in the request ( </t>
    </r>
    <r>
      <rPr>
        <sz val="8"/>
        <color theme="1"/>
        <rFont val="Consolas"/>
        <family val="3"/>
        <scheme val="major"/>
      </rPr>
      <t>DELETE</t>
    </r>
    <r>
      <rPr>
        <sz val="11"/>
        <color theme="1"/>
        <rFont val="Consolas"/>
        <family val="3"/>
        <scheme val="major"/>
      </rPr>
      <t>, </t>
    </r>
    <r>
      <rPr>
        <sz val="8"/>
        <color theme="1"/>
        <rFont val="Consolas"/>
        <family val="3"/>
        <scheme val="major"/>
      </rPr>
      <t>GET</t>
    </r>
    <r>
      <rPr>
        <sz val="11"/>
        <color theme="1"/>
        <rFont val="Consolas"/>
        <family val="3"/>
        <scheme val="major"/>
      </rPr>
      <t>, </t>
    </r>
    <r>
      <rPr>
        <sz val="8"/>
        <color theme="1"/>
        <rFont val="Consolas"/>
        <family val="3"/>
        <scheme val="major"/>
      </rPr>
      <t>POST</t>
    </r>
    <r>
      <rPr>
        <sz val="11"/>
        <color theme="1"/>
        <rFont val="Consolas"/>
        <family val="3"/>
        <scheme val="major"/>
      </rPr>
      <t>, </t>
    </r>
    <r>
      <rPr>
        <sz val="8"/>
        <color theme="1"/>
        <rFont val="Consolas"/>
        <family val="3"/>
        <scheme val="major"/>
      </rPr>
      <t>PUT</t>
    </r>
    <r>
      <rPr>
        <sz val="11"/>
        <color theme="1"/>
        <rFont val="Consolas"/>
        <family val="3"/>
        <scheme val="major"/>
      </rPr>
      <t>) is not supported for this request URI.</t>
    </r>
  </si>
  <si>
    <r>
      <t>The client's </t>
    </r>
    <r>
      <rPr>
        <sz val="8"/>
        <color theme="1"/>
        <rFont val="Consolas"/>
        <family val="3"/>
        <scheme val="major"/>
      </rPr>
      <t>ContentType</t>
    </r>
    <r>
      <rPr>
        <sz val="11"/>
        <color theme="1"/>
        <rFont val="Consolas"/>
        <family val="3"/>
        <scheme val="major"/>
      </rPr>
      <t> header is not correct. For example, the client attempts to send the request in XML, but the resource can only accept JSON.</t>
    </r>
  </si>
  <si>
    <t>&lt;string&gt;</t>
  </si>
  <si>
    <r>
      <t>location_category=</t>
    </r>
    <r>
      <rPr>
        <i/>
        <sz val="11"/>
        <color theme="1"/>
        <rFont val="Consolas"/>
        <family val="3"/>
        <scheme val="major"/>
      </rPr>
      <t>Site/Facility/Indoor|Outdoor</t>
    </r>
  </si>
  <si>
    <t>&lt;uint&gt;</t>
  </si>
  <si>
    <t>&lt;string[8]&gt;</t>
  </si>
  <si>
    <t>&lt;string[7]&gt;</t>
  </si>
  <si>
    <t>Kehua Output Inverter</t>
  </si>
  <si>
    <t>?multiple functions?</t>
  </si>
  <si>
    <t>&lt;string[128]&gt;</t>
  </si>
  <si>
    <t>The Asset being monitored by this Datapoint</t>
  </si>
  <si>
    <t>api-name/service-version</t>
  </si>
  <si>
    <t>Entity</t>
  </si>
  <si>
    <t>Attribute</t>
  </si>
  <si>
    <t>SiteCode</t>
  </si>
  <si>
    <t>Locations are hierarchically composed such that location_category=Site/Facility/Indoor|Outdoor. 
For example a Site (GPS) contains a Facility which contains floors and rooms</t>
  </si>
  <si>
    <t>energy/harvest</t>
  </si>
  <si>
    <t>energy/store</t>
  </si>
  <si>
    <t>energy/enjoy</t>
  </si>
  <si>
    <t>&lt;tracking_period&gt;</t>
  </si>
  <si>
    <t>SiteCode refers to the root of the location hierarchy. SiteCode has been denormalised to be incluided in all child Location nodes, to optimise data storage and queries, and to simplify API paths.</t>
  </si>
  <si>
    <t>ID</t>
  </si>
  <si>
    <t>Name</t>
  </si>
  <si>
    <t>Location.ID</t>
  </si>
  <si>
    <t>Location.Name</t>
  </si>
  <si>
    <t>Asset.Name</t>
  </si>
  <si>
    <t>Asset.ID</t>
  </si>
  <si>
    <t>Asset.Location</t>
  </si>
  <si>
    <r>
      <t>1.</t>
    </r>
    <r>
      <rPr>
        <sz val="7"/>
        <color rgb="FF00B0F0"/>
        <rFont val="Times New Roman"/>
        <family val="1"/>
      </rPr>
      <t xml:space="preserve">    </t>
    </r>
    <r>
      <rPr>
        <sz val="12"/>
        <color rgb="FF00B0F0"/>
        <rFont val="Arial"/>
        <family val="2"/>
      </rPr>
      <t>Energy Accounting products</t>
    </r>
  </si>
  <si>
    <r>
      <t>a.</t>
    </r>
    <r>
      <rPr>
        <sz val="7"/>
        <color rgb="FF00B0F0"/>
        <rFont val="Times New Roman"/>
        <family val="1"/>
      </rPr>
      <t xml:space="preserve">    </t>
    </r>
    <r>
      <rPr>
        <sz val="12"/>
        <color rgb="FF00B0F0"/>
        <rFont val="Arial"/>
        <family val="2"/>
      </rPr>
      <t>Energy meters</t>
    </r>
  </si>
  <si>
    <r>
      <t>b.</t>
    </r>
    <r>
      <rPr>
        <sz val="7"/>
        <color rgb="FF00B0F0"/>
        <rFont val="Times New Roman"/>
        <family val="1"/>
      </rPr>
      <t xml:space="preserve">    </t>
    </r>
    <r>
      <rPr>
        <sz val="12"/>
        <color rgb="FF00B0F0"/>
        <rFont val="Arial"/>
        <family val="2"/>
      </rPr>
      <t>Gateway</t>
    </r>
  </si>
  <si>
    <r>
      <t>c.</t>
    </r>
    <r>
      <rPr>
        <sz val="7"/>
        <color rgb="FF00B0F0"/>
        <rFont val="Times New Roman"/>
        <family val="1"/>
      </rPr>
      <t xml:space="preserve">     </t>
    </r>
    <r>
      <rPr>
        <sz val="12"/>
        <color rgb="FF00B0F0"/>
        <rFont val="Arial"/>
        <family val="2"/>
      </rPr>
      <t>Monitor</t>
    </r>
  </si>
  <si>
    <r>
      <t>2.</t>
    </r>
    <r>
      <rPr>
        <sz val="7"/>
        <color rgb="FF00B0F0"/>
        <rFont val="Times New Roman"/>
        <family val="1"/>
      </rPr>
      <t xml:space="preserve">    </t>
    </r>
    <r>
      <rPr>
        <sz val="12"/>
        <color rgb="FF00B0F0"/>
        <rFont val="Arial"/>
        <family val="2"/>
      </rPr>
      <t>Energy Saving products</t>
    </r>
  </si>
  <si>
    <r>
      <t>a.</t>
    </r>
    <r>
      <rPr>
        <sz val="7"/>
        <color rgb="FF00B0F0"/>
        <rFont val="Times New Roman"/>
        <family val="1"/>
      </rPr>
      <t xml:space="preserve">    </t>
    </r>
    <r>
      <rPr>
        <sz val="12"/>
        <color rgb="FF00B0F0"/>
        <rFont val="Arial"/>
        <family val="2"/>
      </rPr>
      <t>LED Lighting</t>
    </r>
  </si>
  <si>
    <r>
      <t>b.</t>
    </r>
    <r>
      <rPr>
        <sz val="7"/>
        <color rgb="FF00B0F0"/>
        <rFont val="Times New Roman"/>
        <family val="1"/>
      </rPr>
      <t xml:space="preserve">    </t>
    </r>
    <r>
      <rPr>
        <sz val="12"/>
        <color rgb="FF00B0F0"/>
        <rFont val="Arial"/>
        <family val="2"/>
      </rPr>
      <t> </t>
    </r>
  </si>
  <si>
    <r>
      <t>3.</t>
    </r>
    <r>
      <rPr>
        <sz val="7"/>
        <color rgb="FF00B0F0"/>
        <rFont val="Times New Roman"/>
        <family val="1"/>
      </rPr>
      <t xml:space="preserve">    </t>
    </r>
    <r>
      <rPr>
        <sz val="12"/>
        <color rgb="FF00B0F0"/>
        <rFont val="Arial"/>
        <family val="2"/>
      </rPr>
      <t>Energy Replacement</t>
    </r>
  </si>
  <si>
    <r>
      <t>a.</t>
    </r>
    <r>
      <rPr>
        <sz val="7"/>
        <color rgb="FF00B0F0"/>
        <rFont val="Times New Roman"/>
        <family val="1"/>
      </rPr>
      <t xml:space="preserve">    </t>
    </r>
    <r>
      <rPr>
        <sz val="12"/>
        <color rgb="FF00B0F0"/>
        <rFont val="Arial"/>
        <family val="2"/>
      </rPr>
      <t>Solar PV</t>
    </r>
  </si>
  <si>
    <r>
      <t>b.</t>
    </r>
    <r>
      <rPr>
        <sz val="7"/>
        <color rgb="FF00B0F0"/>
        <rFont val="Times New Roman"/>
        <family val="1"/>
      </rPr>
      <t xml:space="preserve">    </t>
    </r>
    <r>
      <rPr>
        <sz val="12"/>
        <color rgb="FF00B0F0"/>
        <rFont val="Arial"/>
        <family val="2"/>
      </rPr>
      <t>Battery</t>
    </r>
  </si>
  <si>
    <t>datapoint_function</t>
  </si>
  <si>
    <t>datapoint_subcategory</t>
  </si>
  <si>
    <t>datapoint_category</t>
  </si>
  <si>
    <t>hse</t>
  </si>
  <si>
    <t>  ]</t>
  </si>
  <si>
    <t>Morning</t>
  </si>
  <si>
    <t>Afternoon</t>
  </si>
  <si>
    <t>Evening</t>
  </si>
  <si>
    <t>Night</t>
  </si>
  <si>
    <t>Monday</t>
  </si>
  <si>
    <t>Sunday</t>
  </si>
  <si>
    <t>Tuesday</t>
  </si>
  <si>
    <t>Wednesday</t>
  </si>
  <si>
    <t>Thursday</t>
  </si>
  <si>
    <t>Friday</t>
  </si>
  <si>
    <t>Saturday</t>
  </si>
  <si>
    <r>
      <t>"name"</t>
    </r>
    <r>
      <rPr>
        <sz val="8"/>
        <color rgb="FF000000"/>
        <rFont val="Consolas"/>
        <family val="3"/>
      </rPr>
      <t>:</t>
    </r>
    <r>
      <rPr>
        <sz val="8"/>
        <color rgb="FFA52A2A"/>
        <rFont val="Consolas"/>
        <family val="3"/>
      </rPr>
      <t>"John"</t>
    </r>
    <r>
      <rPr>
        <sz val="8"/>
        <color rgb="FF000000"/>
        <rFont val="Consolas"/>
        <family val="3"/>
      </rPr>
      <t>,</t>
    </r>
  </si>
  <si>
    <r>
      <t>"age"</t>
    </r>
    <r>
      <rPr>
        <sz val="8"/>
        <color rgb="FF000000"/>
        <rFont val="Consolas"/>
        <family val="3"/>
      </rPr>
      <t>:</t>
    </r>
    <r>
      <rPr>
        <sz val="8"/>
        <color rgb="FFFF0000"/>
        <rFont val="Consolas"/>
        <family val="3"/>
      </rPr>
      <t>30</t>
    </r>
    <r>
      <rPr>
        <sz val="8"/>
        <color rgb="FF000000"/>
        <rFont val="Consolas"/>
        <family val="3"/>
      </rPr>
      <t>,</t>
    </r>
  </si>
  <si>
    <r>
      <t>"cars"</t>
    </r>
    <r>
      <rPr>
        <sz val="8"/>
        <color rgb="FF000000"/>
        <rFont val="Consolas"/>
        <family val="3"/>
      </rPr>
      <t>:[ </t>
    </r>
    <r>
      <rPr>
        <sz val="8"/>
        <color rgb="FFA52A2A"/>
        <rFont val="Consolas"/>
        <family val="3"/>
      </rPr>
      <t>"Ford"</t>
    </r>
    <r>
      <rPr>
        <sz val="8"/>
        <color rgb="FF000000"/>
        <rFont val="Consolas"/>
        <family val="3"/>
      </rPr>
      <t>, </t>
    </r>
    <r>
      <rPr>
        <sz val="8"/>
        <color rgb="FFA52A2A"/>
        <rFont val="Consolas"/>
        <family val="3"/>
      </rPr>
      <t>"BMW"</t>
    </r>
    <r>
      <rPr>
        <sz val="8"/>
        <color rgb="FF000000"/>
        <rFont val="Consolas"/>
        <family val="3"/>
      </rPr>
      <t>, </t>
    </r>
    <r>
      <rPr>
        <sz val="8"/>
        <color rgb="FFA52A2A"/>
        <rFont val="Consolas"/>
        <family val="3"/>
      </rPr>
      <t>"Fiat"</t>
    </r>
    <r>
      <rPr>
        <sz val="8"/>
        <color rgb="FF000000"/>
        <rFont val="Consolas"/>
        <family val="3"/>
      </rPr>
      <t> ]</t>
    </r>
  </si>
  <si>
    <r>
      <t>week =</t>
    </r>
    <r>
      <rPr>
        <sz val="8"/>
        <color rgb="FFFF0000"/>
        <rFont val="Consolas"/>
        <family val="3"/>
      </rPr>
      <t> </t>
    </r>
    <r>
      <rPr>
        <sz val="8"/>
        <color rgb="FF000000"/>
        <rFont val="Consolas"/>
        <family val="3"/>
      </rPr>
      <t>{</t>
    </r>
  </si>
  <si>
    <r>
      <t>  </t>
    </r>
    <r>
      <rPr>
        <sz val="8"/>
        <color rgb="FFA52A2A"/>
        <rFont val="Consolas"/>
        <family val="3"/>
      </rPr>
      <t>"total"</t>
    </r>
    <r>
      <rPr>
        <sz val="8"/>
        <color rgb="FF000000"/>
        <rFont val="Consolas"/>
        <family val="3"/>
      </rPr>
      <t>:</t>
    </r>
    <r>
      <rPr>
        <sz val="8"/>
        <color rgb="FFFF0000"/>
        <rFont val="Consolas"/>
        <family val="3"/>
      </rPr>
      <t>189704.44</t>
    </r>
    <r>
      <rPr>
        <sz val="8"/>
        <color rgb="FF000000"/>
        <rFont val="Consolas"/>
        <family val="3"/>
      </rPr>
      <t>,</t>
    </r>
  </si>
  <si>
    <r>
      <t>x = week.day[</t>
    </r>
    <r>
      <rPr>
        <sz val="8"/>
        <color rgb="FFFF0000"/>
        <rFont val="Consolas"/>
        <family val="3"/>
      </rPr>
      <t>0</t>
    </r>
    <r>
      <rPr>
        <sz val="8"/>
        <color rgb="FF000000"/>
        <rFont val="Consolas"/>
        <family val="3"/>
      </rPr>
      <t>];</t>
    </r>
  </si>
  <si>
    <t>e.g</t>
  </si>
  <si>
    <r>
      <t>  </t>
    </r>
    <r>
      <rPr>
        <sz val="8"/>
        <color rgb="FFA52A2A"/>
        <rFont val="Consolas"/>
        <family val="3"/>
      </rPr>
      <t>"days"</t>
    </r>
    <r>
      <rPr>
        <sz val="8"/>
        <color rgb="FF000000"/>
        <rFont val="Consolas"/>
        <family val="3"/>
      </rPr>
      <t>: [</t>
    </r>
  </si>
  <si>
    <r>
      <t>  </t>
    </r>
    <r>
      <rPr>
        <sz val="8"/>
        <color rgb="FFA52A2A"/>
        <rFont val="Consolas"/>
        <family val="3"/>
      </rPr>
      <t>"hours"</t>
    </r>
    <r>
      <rPr>
        <sz val="8"/>
        <color rgb="FF000000"/>
        <rFont val="Consolas"/>
        <family val="3"/>
      </rPr>
      <t>: [</t>
    </r>
  </si>
  <si>
    <r>
      <t>  </t>
    </r>
    <r>
      <rPr>
        <sz val="8"/>
        <color rgb="FFA52A2A"/>
        <rFont val="Consolas"/>
        <family val="3"/>
      </rPr>
      <t>"times-of-day"</t>
    </r>
    <r>
      <rPr>
        <sz val="8"/>
        <color rgb="FF000000"/>
        <rFont val="Consolas"/>
        <family val="3"/>
      </rPr>
      <t>: [</t>
    </r>
  </si>
  <si>
    <t>    { "name":"Monday", "total":"15396"  "hours":[ "3640.22", "33", "23" ] },</t>
  </si>
  <si>
    <t>    { "name":"Tuesday", "total":"34464"  "hours":[ "3643.11", "33", "23" ] },</t>
  </si>
  <si>
    <t>    { "name":"Wednesday", "total":"23972"  "hours":[ "30.22", "33", "23.12" ] },</t>
  </si>
  <si>
    <t>    { "name":"1", "total":"10923"  "days":[ "3640", "3643", "30.98" ] },</t>
  </si>
  <si>
    <t>    { "name":"2", "total":"7205"  "days":[ "33", "33", "33.98" ] },</t>
  </si>
  <si>
    <t>    { "name":"3", "total":"9585"  "days":[ "23", "23", "23.18" ] },</t>
  </si>
  <si>
    <t>    { "name":"Morning", "total":"47426"  "hours":[ "3964", "10923", "7205" ] },</t>
  </si>
  <si>
    <t>    { "name":"Afternoon", "total":"47426"  "hours":[ "3964", "10923", "7205" ] },</t>
  </si>
  <si>
    <t>    { "name":"Evening", "total":"47426"  "hours":[ "3964", "10923", "7205" ] },</t>
  </si>
  <si>
    <r>
      <t>  </t>
    </r>
    <r>
      <rPr>
        <sz val="8"/>
        <color rgb="FFA52A2A"/>
        <rFont val="Consolas"/>
        <family val="3"/>
      </rPr>
      <t>"start"</t>
    </r>
    <r>
      <rPr>
        <sz val="8"/>
        <color rgb="FF000000"/>
        <rFont val="Consolas"/>
        <family val="3"/>
      </rPr>
      <t>:</t>
    </r>
    <r>
      <rPr>
        <sz val="8"/>
        <color rgb="FFA52A2A"/>
        <rFont val="Consolas"/>
        <family val="3"/>
      </rPr>
      <t>"2018-12-24"</t>
    </r>
    <r>
      <rPr>
        <sz val="8"/>
        <color rgb="FF000000"/>
        <rFont val="Consolas"/>
        <family val="3"/>
      </rPr>
      <t>,</t>
    </r>
  </si>
  <si>
    <r>
      <t>  </t>
    </r>
    <r>
      <rPr>
        <sz val="8"/>
        <color rgb="FFA52A2A"/>
        <rFont val="Consolas"/>
        <family val="3"/>
      </rPr>
      <t>"end"</t>
    </r>
    <r>
      <rPr>
        <sz val="8"/>
        <color rgb="FF000000"/>
        <rFont val="Consolas"/>
        <family val="3"/>
      </rPr>
      <t>:</t>
    </r>
    <r>
      <rPr>
        <sz val="8"/>
        <color rgb="FFA52A2A"/>
        <rFont val="Consolas"/>
        <family val="3"/>
      </rPr>
      <t>"2018-12-30"</t>
    </r>
    <r>
      <rPr>
        <sz val="8"/>
        <color rgb="FF000000"/>
        <rFont val="Consolas"/>
        <family val="3"/>
      </rPr>
      <t>,</t>
    </r>
  </si>
  <si>
    <t>vatsila</t>
  </si>
  <si>
    <t>cham</t>
  </si>
  <si>
    <t>gigafasa</t>
  </si>
  <si>
    <t>finland</t>
  </si>
  <si>
    <t>65gw</t>
  </si>
  <si>
    <t>micrgrids</t>
  </si>
  <si>
    <t>10-100mw</t>
  </si>
  <si>
    <t>5gwh</t>
  </si>
  <si>
    <t>pv</t>
  </si>
  <si>
    <t xml:space="preserve">gw </t>
  </si>
  <si>
    <t>oil</t>
  </si>
  <si>
    <t>estonia</t>
  </si>
  <si>
    <t>1mw</t>
  </si>
  <si>
    <t>skeleton</t>
  </si>
  <si>
    <t>30-50c / kwH</t>
  </si>
  <si>
    <t>supercapacitor</t>
  </si>
  <si>
    <t>MW</t>
  </si>
  <si>
    <t>Full sun</t>
  </si>
  <si>
    <t>m2</t>
  </si>
  <si>
    <t>w/m2</t>
  </si>
  <si>
    <t>hrs/day</t>
  </si>
  <si>
    <t xml:space="preserve">pv conversion efficiency </t>
  </si>
  <si>
    <t>%</t>
  </si>
  <si>
    <t>Min</t>
  </si>
  <si>
    <t>Max</t>
  </si>
  <si>
    <t>kWh /m2 /day</t>
  </si>
  <si>
    <t xml:space="preserve">1 MWh requires </t>
  </si>
  <si>
    <t xml:space="preserve">50 MWh requires </t>
  </si>
  <si>
    <t>1 m2 produces</t>
  </si>
  <si>
    <t>1000 m2 produces</t>
  </si>
  <si>
    <t>100 m2 produces</t>
  </si>
  <si>
    <t>300 cycles</t>
  </si>
  <si>
    <t>1000 in lab test</t>
  </si>
  <si>
    <t>faldi</t>
  </si>
  <si>
    <t>ev - 56000</t>
  </si>
  <si>
    <t>energy out, balance</t>
  </si>
  <si>
    <t>geely</t>
  </si>
  <si>
    <t>70 million</t>
  </si>
  <si>
    <t xml:space="preserve">30-40% capacity </t>
  </si>
  <si>
    <t>50000 km</t>
  </si>
  <si>
    <t>api.sundaya.com</t>
  </si>
  <si>
    <t>energy/hse</t>
  </si>
  <si>
    <t>&lt;tracking_period&gt;/&lt;end_datetime&gt;</t>
  </si>
  <si>
    <t>host</t>
  </si>
  <si>
    <t>basePath</t>
  </si>
  <si>
    <t>schemes</t>
  </si>
  <si>
    <t>consumes</t>
  </si>
  <si>
    <t>produces</t>
  </si>
  <si>
    <t>paths</t>
  </si>
  <si>
    <t>definitions</t>
  </si>
  <si>
    <t>swagger</t>
  </si>
  <si>
    <t>info</t>
  </si>
  <si>
    <r>
      <t>Required.</t>
    </r>
    <r>
      <rPr>
        <sz val="8"/>
        <color rgb="FF24292E"/>
        <rFont val="Segoe UI"/>
        <family val="2"/>
      </rPr>
      <t> Provides metadata about the API. The metadata can be used by the clients if needed.</t>
    </r>
  </si>
  <si>
    <t>2.0</t>
  </si>
  <si>
    <r>
      <t>Required.</t>
    </r>
    <r>
      <rPr>
        <sz val="8"/>
        <color rgb="FF24292E"/>
        <rFont val="Segoe UI"/>
        <family val="2"/>
      </rPr>
      <t> Specifies the Swagger Specification version being used. It can be used by the Swagger UI and other clients to interpret the API listing. The value MUST be </t>
    </r>
    <r>
      <rPr>
        <sz val="7"/>
        <color rgb="FF24292E"/>
        <rFont val="Consolas"/>
        <family val="3"/>
      </rPr>
      <t>"2.0"</t>
    </r>
    <r>
      <rPr>
        <sz val="8"/>
        <color rgb="FF24292E"/>
        <rFont val="Segoe UI"/>
        <family val="2"/>
      </rPr>
      <t>.</t>
    </r>
  </si>
  <si>
    <t>The host (name or ip) serving the API. This MUST be the host only and does not include the scheme nor sub-paths. It MAY include a port. If the host is not included, the host serving the documentation is to be used (including the port). The host does not support path templating.</t>
  </si>
  <si>
    <r>
      <t>The base path on which the API is served, which is relative to the </t>
    </r>
    <r>
      <rPr>
        <sz val="7"/>
        <color rgb="FF0366D6"/>
        <rFont val="Consolas"/>
        <family val="3"/>
      </rPr>
      <t>host</t>
    </r>
    <r>
      <rPr>
        <sz val="8"/>
        <color rgb="FF24292E"/>
        <rFont val="Segoe UI"/>
        <family val="2"/>
      </rPr>
      <t>. If it is not included, the API is served directly under the </t>
    </r>
    <r>
      <rPr>
        <sz val="7"/>
        <color rgb="FF24292E"/>
        <rFont val="Consolas"/>
        <family val="3"/>
      </rPr>
      <t>host</t>
    </r>
    <r>
      <rPr>
        <sz val="8"/>
        <color rgb="FF24292E"/>
        <rFont val="Segoe UI"/>
        <family val="2"/>
      </rPr>
      <t>. The value MUST start with a leading slash (</t>
    </r>
    <r>
      <rPr>
        <sz val="7"/>
        <color rgb="FF24292E"/>
        <rFont val="Consolas"/>
        <family val="3"/>
      </rPr>
      <t>/</t>
    </r>
    <r>
      <rPr>
        <sz val="8"/>
        <color rgb="FF24292E"/>
        <rFont val="Segoe UI"/>
        <family val="2"/>
      </rPr>
      <t>). The </t>
    </r>
    <r>
      <rPr>
        <sz val="7"/>
        <color rgb="FF24292E"/>
        <rFont val="Consolas"/>
        <family val="3"/>
      </rPr>
      <t>basePath</t>
    </r>
    <r>
      <rPr>
        <sz val="8"/>
        <color rgb="FF24292E"/>
        <rFont val="Segoe UI"/>
        <family val="2"/>
      </rPr>
      <t> does not support </t>
    </r>
    <r>
      <rPr>
        <sz val="8"/>
        <color rgb="FF0366D6"/>
        <rFont val="Segoe UI"/>
        <family val="2"/>
      </rPr>
      <t>path templating</t>
    </r>
    <r>
      <rPr>
        <sz val="8"/>
        <color rgb="FF24292E"/>
        <rFont val="Segoe UI"/>
        <family val="2"/>
      </rPr>
      <t>.</t>
    </r>
  </si>
  <si>
    <r>
      <t>The transfer protocol of the API. Values MUST be from the list: </t>
    </r>
    <r>
      <rPr>
        <sz val="7"/>
        <color rgb="FF24292E"/>
        <rFont val="Consolas"/>
        <family val="3"/>
      </rPr>
      <t>"http"</t>
    </r>
    <r>
      <rPr>
        <sz val="8"/>
        <color rgb="FF24292E"/>
        <rFont val="Segoe UI"/>
        <family val="2"/>
      </rPr>
      <t>, </t>
    </r>
    <r>
      <rPr>
        <sz val="7"/>
        <color rgb="FF24292E"/>
        <rFont val="Consolas"/>
        <family val="3"/>
      </rPr>
      <t>"https"</t>
    </r>
    <r>
      <rPr>
        <sz val="8"/>
        <color rgb="FF24292E"/>
        <rFont val="Segoe UI"/>
        <family val="2"/>
      </rPr>
      <t>, </t>
    </r>
    <r>
      <rPr>
        <sz val="7"/>
        <color rgb="FF24292E"/>
        <rFont val="Consolas"/>
        <family val="3"/>
      </rPr>
      <t>"ws"</t>
    </r>
    <r>
      <rPr>
        <sz val="8"/>
        <color rgb="FF24292E"/>
        <rFont val="Segoe UI"/>
        <family val="2"/>
      </rPr>
      <t>, </t>
    </r>
    <r>
      <rPr>
        <sz val="7"/>
        <color rgb="FF24292E"/>
        <rFont val="Consolas"/>
        <family val="3"/>
      </rPr>
      <t>"wss"</t>
    </r>
    <r>
      <rPr>
        <sz val="8"/>
        <color rgb="FF24292E"/>
        <rFont val="Segoe UI"/>
        <family val="2"/>
      </rPr>
      <t>. If the </t>
    </r>
    <r>
      <rPr>
        <sz val="7"/>
        <color rgb="FF24292E"/>
        <rFont val="Consolas"/>
        <family val="3"/>
      </rPr>
      <t>schemes</t>
    </r>
    <r>
      <rPr>
        <sz val="8"/>
        <color rgb="FF24292E"/>
        <rFont val="Segoe UI"/>
        <family val="2"/>
      </rPr>
      <t> is not included, the default scheme to be used is the one used to access the Swagger definition itself.</t>
    </r>
  </si>
  <si>
    <t>A list of MIME types the APIs can consume. This is global to all APIs but can be overridden on specific API calls. Value MUST be as described under Mime Types.</t>
  </si>
  <si>
    <t>A list of MIME types the APIs can produce. This is global to all APIs but can be overridden on specific API calls. Value MUST be as described under Mime Types.</t>
  </si>
  <si>
    <r>
      <t>Required.</t>
    </r>
    <r>
      <rPr>
        <sz val="8"/>
        <color rgb="FF24292E"/>
        <rFont val="Segoe UI"/>
        <family val="2"/>
      </rPr>
      <t> The available paths and operations for the API.</t>
    </r>
  </si>
  <si>
    <t>An object to hold data types produced and consumed by operations.</t>
  </si>
  <si>
    <t>parameters</t>
  </si>
  <si>
    <t>Parameters Definitions Object</t>
  </si>
  <si>
    <t>An object to hold parameters that can be used across operations. This property does not define global parameters for all operations.</t>
  </si>
  <si>
    <t>responses</t>
  </si>
  <si>
    <t>Responses Definitions Object</t>
  </si>
  <si>
    <t>An object to hold responses that can be used across operations. This property does not define global responses for all operations.</t>
  </si>
  <si>
    <t>securityDefinitions</t>
  </si>
  <si>
    <t>Security Definitions Object</t>
  </si>
  <si>
    <t>Security scheme definitions that can be used across the specification.</t>
  </si>
  <si>
    <t>security</t>
  </si>
  <si>
    <t>[Security Requirement Object]</t>
  </si>
  <si>
    <t>A declaration of which security schemes are applied for the API as a whole. The list of values describes alternative security schemes that can be used (that is, there is a logical OR between the security requirements). Individual operations can override this definition.</t>
  </si>
  <si>
    <t>tags</t>
  </si>
  <si>
    <t>[Tag Object]</t>
  </si>
  <si>
    <t>A list of tags used by the specification with additional metadata. The order of the tags can be used to reflect on their order by the parsing tools. Not all tags that are used by the Operation Object must be declared. The tags that are not declared may be organized randomly or based on the tools' logic. Each tag name in the list MUST be unique.</t>
  </si>
  <si>
    <t>externalDocs</t>
  </si>
  <si>
    <t>External Documentation Object</t>
  </si>
  <si>
    <t>Additional external documentation.</t>
  </si>
  <si>
    <t>string</t>
  </si>
  <si>
    <t>Info Object</t>
  </si>
  <si>
    <t>[string]</t>
  </si>
  <si>
    <t>Paths Object</t>
  </si>
  <si>
    <t>Definitions Object</t>
  </si>
  <si>
    <t>Field Name</t>
  </si>
  <si>
    <t xml:space="preserve">version   </t>
  </si>
  <si>
    <t xml:space="preserve">permanent link to the item (a self reference) </t>
  </si>
  <si>
    <t>href</t>
  </si>
  <si>
    <t>collection members, represented by an object with 3 predefined properties</t>
  </si>
  <si>
    <t>items</t>
  </si>
  <si>
    <t xml:space="preserve">array of links to any resources related to the collection </t>
  </si>
  <si>
    <t>links</t>
  </si>
  <si>
    <t>queries</t>
  </si>
  <si>
    <t>rel</t>
  </si>
  <si>
    <t>prompt</t>
  </si>
  <si>
    <t>data</t>
  </si>
  <si>
    <t>name</t>
  </si>
  <si>
    <t>value</t>
  </si>
  <si>
    <t>template</t>
  </si>
  <si>
    <t>collection</t>
  </si>
  <si>
    <t>render</t>
  </si>
  <si>
    <t>same structure as item links above</t>
  </si>
  <si>
    <t>e.g. 'image' to retrieve and embed, or 'link' to display as-is</t>
  </si>
  <si>
    <t>the URI of the related resource</t>
  </si>
  <si>
    <t xml:space="preserve">documentation for this link, useful for developers and UI presentation </t>
  </si>
  <si>
    <t>the link-to-item relationship descriptor, e.g.'author', 'icon' etc</t>
  </si>
  <si>
    <t>array of links to any resources related to this single item</t>
  </si>
  <si>
    <t xml:space="preserve">the value </t>
  </si>
  <si>
    <t>the key name</t>
  </si>
  <si>
    <t>array of key value pairs with 2 predefined properties</t>
  </si>
  <si>
    <t xml:space="preserve">permanent URI link to the item </t>
  </si>
  <si>
    <t xml:space="preserve">array of search objects supported by the collection </t>
  </si>
  <si>
    <t>the query-to-collection relationship descriptore e.g. 'search'</t>
  </si>
  <si>
    <t>resolver URI</t>
  </si>
  <si>
    <t>self documentation for this query definition</t>
  </si>
  <si>
    <t>array of key value pairs supported by the search</t>
  </si>
  <si>
    <t>the key of the key-value pair</t>
  </si>
  <si>
    <t xml:space="preserve">the value      </t>
  </si>
  <si>
    <t>template  array of data objects supported for adding a new item  to the collection</t>
  </si>
  <si>
    <t xml:space="preserve">array of key value pairs </t>
  </si>
  <si>
    <t>self documentation for this template definition</t>
  </si>
  <si>
    <t xml:space="preserve">    Developer Portal</t>
  </si>
  <si>
    <t xml:space="preserve">                    GET</t>
  </si>
  <si>
    <t xml:space="preserve">                        Path parameters</t>
  </si>
  <si>
    <t xml:space="preserve">                        Body parameters</t>
  </si>
  <si>
    <t xml:space="preserve">                            Query = harvestSearch </t>
  </si>
  <si>
    <t xml:space="preserve">                    PUT</t>
  </si>
  <si>
    <t xml:space="preserve">                            Template = harvestData</t>
  </si>
  <si>
    <t>duration</t>
  </si>
  <si>
    <t>Mime Type: application/vnd.collection+json</t>
  </si>
  <si>
    <r>
      <t xml:space="preserve">daily data, broken down by </t>
    </r>
    <r>
      <rPr>
        <i/>
        <sz val="11"/>
        <color theme="1"/>
        <rFont val="Calibri"/>
        <family val="2"/>
        <scheme val="minor"/>
      </rPr>
      <t>hour / time-of-day</t>
    </r>
    <r>
      <rPr>
        <sz val="11"/>
        <color theme="1"/>
        <rFont val="Calibri"/>
        <family val="2"/>
        <scheme val="minor"/>
      </rPr>
      <t xml:space="preserve"> (Morning, Afternoon, Evening, Night) and </t>
    </r>
    <r>
      <rPr>
        <i/>
        <sz val="11"/>
        <color theme="1"/>
        <rFont val="Calibri"/>
        <family val="2"/>
        <scheme val="minor"/>
      </rPr>
      <t>minute</t>
    </r>
    <r>
      <rPr>
        <sz val="11"/>
        <color theme="1"/>
        <rFont val="Calibri"/>
        <family val="2"/>
        <scheme val="minor"/>
      </rPr>
      <t xml:space="preserve"> </t>
    </r>
  </si>
  <si>
    <r>
      <t xml:space="preserve">weekly data, broken down by </t>
    </r>
    <r>
      <rPr>
        <i/>
        <sz val="11"/>
        <color theme="1"/>
        <rFont val="Calibri"/>
        <family val="2"/>
        <scheme val="minor"/>
      </rPr>
      <t xml:space="preserve">day-of-week </t>
    </r>
    <r>
      <rPr>
        <sz val="11"/>
        <color theme="1"/>
        <rFont val="Calibri"/>
        <family val="2"/>
        <scheme val="minor"/>
      </rPr>
      <t xml:space="preserve">and </t>
    </r>
    <r>
      <rPr>
        <i/>
        <sz val="11"/>
        <color theme="1"/>
        <rFont val="Calibri"/>
        <family val="2"/>
        <scheme val="minor"/>
      </rPr>
      <t>hour / time-of-day</t>
    </r>
  </si>
  <si>
    <r>
      <t xml:space="preserve">monthly data, broken down by </t>
    </r>
    <r>
      <rPr>
        <i/>
        <sz val="11"/>
        <color theme="1"/>
        <rFont val="Calibri"/>
        <family val="2"/>
        <scheme val="minor"/>
      </rPr>
      <t xml:space="preserve">week </t>
    </r>
    <r>
      <rPr>
        <sz val="11"/>
        <color theme="1"/>
        <rFont val="Calibri"/>
        <family val="2"/>
        <scheme val="minor"/>
      </rPr>
      <t xml:space="preserve">and </t>
    </r>
    <r>
      <rPr>
        <i/>
        <sz val="11"/>
        <color theme="1"/>
        <rFont val="Calibri"/>
        <family val="2"/>
        <scheme val="minor"/>
      </rPr>
      <t>day</t>
    </r>
  </si>
  <si>
    <r>
      <t xml:space="preserve">quarterly data, broken down by </t>
    </r>
    <r>
      <rPr>
        <i/>
        <sz val="11"/>
        <color theme="1"/>
        <rFont val="Calibri"/>
        <family val="2"/>
        <scheme val="minor"/>
      </rPr>
      <t xml:space="preserve">month </t>
    </r>
    <r>
      <rPr>
        <sz val="11"/>
        <color theme="1"/>
        <rFont val="Calibri"/>
        <family val="2"/>
        <scheme val="minor"/>
      </rPr>
      <t xml:space="preserve">and </t>
    </r>
    <r>
      <rPr>
        <i/>
        <sz val="11"/>
        <color theme="1"/>
        <rFont val="Calibri"/>
        <family val="2"/>
        <scheme val="minor"/>
      </rPr>
      <t>week</t>
    </r>
  </si>
  <si>
    <r>
      <t xml:space="preserve">yearly data, broken down by </t>
    </r>
    <r>
      <rPr>
        <i/>
        <sz val="11"/>
        <color theme="1"/>
        <rFont val="Calibri"/>
        <family val="2"/>
        <scheme val="minor"/>
      </rPr>
      <t>quarter</t>
    </r>
    <r>
      <rPr>
        <sz val="11"/>
        <color theme="1"/>
        <rFont val="Calibri"/>
        <family val="2"/>
        <scheme val="minor"/>
      </rPr>
      <t xml:space="preserve"> and </t>
    </r>
    <r>
      <rPr>
        <i/>
        <sz val="11"/>
        <color theme="1"/>
        <rFont val="Calibri"/>
        <family val="2"/>
        <scheme val="minor"/>
      </rPr>
      <t>month</t>
    </r>
  </si>
  <si>
    <r>
      <t xml:space="preserve">5yearly data, broken down by </t>
    </r>
    <r>
      <rPr>
        <i/>
        <sz val="11"/>
        <color theme="1"/>
        <rFont val="Calibri"/>
        <family val="2"/>
        <scheme val="minor"/>
      </rPr>
      <t>year</t>
    </r>
    <r>
      <rPr>
        <sz val="11"/>
        <color theme="1"/>
        <rFont val="Calibri"/>
        <family val="2"/>
        <scheme val="minor"/>
      </rPr>
      <t xml:space="preserve"> and </t>
    </r>
    <r>
      <rPr>
        <i/>
        <sz val="11"/>
        <color theme="1"/>
        <rFont val="Calibri"/>
        <family val="2"/>
        <scheme val="minor"/>
      </rPr>
      <t>quarter</t>
    </r>
  </si>
  <si>
    <r>
      <t xml:space="preserve">hourly data (1 day), broken down by </t>
    </r>
    <r>
      <rPr>
        <i/>
        <sz val="11"/>
        <color theme="1"/>
        <rFont val="Calibri"/>
        <family val="2"/>
        <scheme val="minor"/>
      </rPr>
      <t>minute</t>
    </r>
    <r>
      <rPr>
        <sz val="11"/>
        <color theme="1"/>
        <rFont val="Calibri"/>
        <family val="2"/>
        <scheme val="minor"/>
      </rPr>
      <t xml:space="preserve"> and </t>
    </r>
    <r>
      <rPr>
        <i/>
        <sz val="11"/>
        <color theme="1"/>
        <rFont val="Calibri"/>
        <family val="2"/>
        <scheme val="minor"/>
      </rPr>
      <t>second</t>
    </r>
    <r>
      <rPr>
        <sz val="11"/>
        <color theme="1"/>
        <rFont val="Calibri"/>
        <family val="2"/>
        <scheme val="minor"/>
      </rPr>
      <t xml:space="preserve">
The </t>
    </r>
    <r>
      <rPr>
        <i/>
        <sz val="11"/>
        <color theme="1"/>
        <rFont val="Calibri"/>
        <family val="2"/>
        <scheme val="minor"/>
      </rPr>
      <t>hour</t>
    </r>
    <r>
      <rPr>
        <sz val="11"/>
        <color theme="1"/>
        <rFont val="Calibri"/>
        <family val="2"/>
        <scheme val="minor"/>
      </rPr>
      <t xml:space="preserve"> dataset produces near-real-time monitoring data for troubleshooting and device reconfiguration by onsite field technicians. 
The actual interval is based on the number of seconds currently configured as the monitoring interval on the device - which is therefore the minimum window size possible.  </t>
    </r>
  </si>
  <si>
    <t>next</t>
  </si>
  <si>
    <t>previous</t>
  </si>
  <si>
    <t>parent</t>
  </si>
  <si>
    <t>href=</t>
  </si>
  <si>
    <t>child[]</t>
  </si>
  <si>
    <t>grandchild[]</t>
  </si>
  <si>
    <r>
      <t>href=</t>
    </r>
    <r>
      <rPr>
        <i/>
        <u/>
        <sz val="11"/>
        <color theme="4" tint="-0.249977111117893"/>
        <rFont val="Consolas"/>
        <family val="3"/>
        <scheme val="major"/>
      </rPr>
      <t>year</t>
    </r>
  </si>
  <si>
    <r>
      <t>href=</t>
    </r>
    <r>
      <rPr>
        <i/>
        <u/>
        <sz val="11"/>
        <color theme="4" tint="-0.249977111117893"/>
        <rFont val="Consolas"/>
        <family val="3"/>
        <scheme val="major"/>
      </rPr>
      <t>week</t>
    </r>
  </si>
  <si>
    <r>
      <t>href=</t>
    </r>
    <r>
      <rPr>
        <i/>
        <u/>
        <sz val="11"/>
        <color theme="4" tint="-0.249977111117893"/>
        <rFont val="Consolas"/>
        <family val="3"/>
        <scheme val="major"/>
      </rPr>
      <t>quarter</t>
    </r>
  </si>
  <si>
    <r>
      <t>href=</t>
    </r>
    <r>
      <rPr>
        <i/>
        <u/>
        <sz val="11"/>
        <color theme="4" tint="-0.249977111117893"/>
        <rFont val="Consolas"/>
        <family val="3"/>
        <scheme val="major"/>
      </rPr>
      <t>day</t>
    </r>
  </si>
  <si>
    <r>
      <t>href=</t>
    </r>
    <r>
      <rPr>
        <i/>
        <u/>
        <sz val="11"/>
        <color theme="4" tint="-0.249977111117893"/>
        <rFont val="Consolas"/>
        <family val="3"/>
        <scheme val="major"/>
      </rPr>
      <t>5year</t>
    </r>
  </si>
  <si>
    <r>
      <t>href=</t>
    </r>
    <r>
      <rPr>
        <i/>
        <u/>
        <sz val="11"/>
        <color theme="4" tint="-0.249977111117893"/>
        <rFont val="Consolas"/>
        <family val="3"/>
        <scheme val="major"/>
      </rPr>
      <t>month</t>
    </r>
  </si>
  <si>
    <t>href links</t>
  </si>
  <si>
    <r>
      <t>href=&lt;</t>
    </r>
    <r>
      <rPr>
        <i/>
        <u/>
        <sz val="11"/>
        <color theme="4" tint="-0.249977111117893"/>
        <rFont val="Consolas"/>
        <family val="3"/>
        <scheme val="major"/>
      </rPr>
      <t>parent&gt;</t>
    </r>
  </si>
  <si>
    <t>this is the double entry (up and down bar is same size)</t>
  </si>
  <si>
    <t>yes ...all the stuff that is dirty... so when you see a graph with lot of black in it you need to do something about it...</t>
  </si>
  <si>
    <t>When there is lot of black at the bottom; you need to get more battery capacity...</t>
  </si>
  <si>
    <t>Energy Flows across G,H,S,E</t>
  </si>
  <si>
    <t>Double-entry data visualisation</t>
  </si>
  <si>
    <t xml:space="preserve">in 1st hour all energy enjoyed came from the battery; </t>
  </si>
  <si>
    <t xml:space="preserve">in 2nd hour half came from battery and other half from grid. </t>
  </si>
  <si>
    <t xml:space="preserve">in 3rd hour all came from grid. </t>
  </si>
  <si>
    <t xml:space="preserve">in 4th hour sun starts delivering, </t>
  </si>
  <si>
    <t>in 10th hour harvest is more than enjoy and starts storing...</t>
  </si>
  <si>
    <r>
      <t>day</t>
    </r>
    <r>
      <rPr>
        <sz val="11"/>
        <color theme="1"/>
        <rFont val="Wingdings"/>
        <charset val="2"/>
      </rPr>
      <t xml:space="preserve">â </t>
    </r>
    <r>
      <rPr>
        <sz val="11"/>
        <color theme="1"/>
        <rFont val="Consolas"/>
        <family val="3"/>
        <scheme val="major"/>
      </rPr>
      <t>hour</t>
    </r>
    <r>
      <rPr>
        <sz val="11"/>
        <color theme="1"/>
        <rFont val="Wingdings"/>
        <charset val="2"/>
      </rPr>
      <t>à</t>
    </r>
  </si>
  <si>
    <t>https://github.com/collection-json/spec.git</t>
  </si>
  <si>
    <t>*** REQUEST ***</t>
  </si>
  <si>
    <t>Accept: application/vnd.collection+json</t>
  </si>
  <si>
    <t>*** RESPONSE ***</t>
  </si>
  <si>
    <t>200 OK HTTP/1.1</t>
  </si>
  <si>
    <t>Content-Type: application/vnd.collection+json</t>
  </si>
  <si>
    <t>Content-Length: xxx</t>
  </si>
  <si>
    <t>{ "collection" : {...}, ... }</t>
  </si>
  <si>
    <t>http://amundsen.com/media-types/collection/format/</t>
  </si>
  <si>
    <t>{ "collection" :</t>
  </si>
  <si>
    <t xml:space="preserve">  {</t>
  </si>
  <si>
    <t xml:space="preserve">    "version" : "1.0",</t>
  </si>
  <si>
    <t xml:space="preserve">    "href" : "http://example.org/friends/",</t>
  </si>
  <si>
    <t xml:space="preserve">    </t>
  </si>
  <si>
    <t xml:space="preserve">    "links" : [</t>
  </si>
  <si>
    <t xml:space="preserve">      {"rel" : "feed", "href" : "http://example.org/friends/rss"}</t>
  </si>
  <si>
    <t xml:space="preserve">    ],</t>
  </si>
  <si>
    <t xml:space="preserve">    "items" : [</t>
  </si>
  <si>
    <t xml:space="preserve">      {</t>
  </si>
  <si>
    <t xml:space="preserve">        "href" : "http://example.org/friends/jdoe",</t>
  </si>
  <si>
    <t xml:space="preserve">        "data" : [</t>
  </si>
  <si>
    <t xml:space="preserve">          {"name" : "full-name", "value" : "J. Doe", "prompt" : "Full Name"},</t>
  </si>
  <si>
    <t xml:space="preserve">          {"name" : "email", "value" : "jdoe@example.org", "prompt" : "Email"}</t>
  </si>
  <si>
    <t xml:space="preserve">        ],</t>
  </si>
  <si>
    <t xml:space="preserve">        "links" : [</t>
  </si>
  <si>
    <t xml:space="preserve">          {"rel" : "blog", "href" : "http://examples.org/blogs/jdoe", "prompt" : "Blog"},</t>
  </si>
  <si>
    <t xml:space="preserve">          {"rel" : "avatar", "href" : "http://examples.org/images/jdoe", "prompt" : "Avatar", "render" : "image"}</t>
  </si>
  <si>
    <t xml:space="preserve">        ]</t>
  </si>
  <si>
    <t xml:space="preserve">      },</t>
  </si>
  <si>
    <t xml:space="preserve">      </t>
  </si>
  <si>
    <t xml:space="preserve">        "href" : "http://example.org/friends/msmith",</t>
  </si>
  <si>
    <t xml:space="preserve">          {"name" : "full-name", "value" : "M. Smith", "prompt" : "Full Name"},</t>
  </si>
  <si>
    <t xml:space="preserve">          {"name" : "email", "value" : "msmith@example.org", "prompt" : "Email"}</t>
  </si>
  <si>
    <t xml:space="preserve">          {"rel" : "blog", "href" : "http://examples.org/blogs/msmith", "prompt" : "Blog"},</t>
  </si>
  <si>
    <t xml:space="preserve">          {"rel" : "avatar", "href" : "http://examples.org/images/msmith", "prompt" : "Avatar", "render" : "image"}</t>
  </si>
  <si>
    <t xml:space="preserve">        "href" : "http://example.org/friends/rwilliams",</t>
  </si>
  <si>
    <t xml:space="preserve">          {"name" : "full-name", "value" : "R. Williams", "prompt" : "Full Name"},</t>
  </si>
  <si>
    <t xml:space="preserve">          {"name" : "email", "value" : "rwilliams@example.org", "prompt" : "Email"}</t>
  </si>
  <si>
    <t xml:space="preserve">          {"rel" : "blog", "href" : "http://examples.org/blogs/rwilliams", "prompt" : "Blog"},</t>
  </si>
  <si>
    <t xml:space="preserve">          {"rel" : "avatar", "href" : "http://examples.org/images/rwilliams", "prompt" : "Avatar", "render" : "image"}</t>
  </si>
  <si>
    <t xml:space="preserve">      }      </t>
  </si>
  <si>
    <t xml:space="preserve">    "queries" : [</t>
  </si>
  <si>
    <t xml:space="preserve">      {"rel" : "search", "href" : "http://example.org/friends/search", "prompt" : "Search",</t>
  </si>
  <si>
    <t xml:space="preserve">          {"name" : "search", "value" : ""}</t>
  </si>
  <si>
    <t xml:space="preserve">      }</t>
  </si>
  <si>
    <t xml:space="preserve">    "template" : {</t>
  </si>
  <si>
    <t xml:space="preserve">      "data" : [</t>
  </si>
  <si>
    <t xml:space="preserve">        {"name" : "full-name", "value" : "", "prompt" : "Full Name"},</t>
  </si>
  <si>
    <t xml:space="preserve">        {"name" : "email", "value" : "", "prompt" : "Email"},</t>
  </si>
  <si>
    <t xml:space="preserve">        {"name" : "blog", "value" : "", "prompt" : "Blog"},</t>
  </si>
  <si>
    <t xml:space="preserve">        {"name" : "avatar", "value" : "", "prompt" : "Avatar"}</t>
  </si>
  <si>
    <t xml:space="preserve">        </t>
  </si>
  <si>
    <t xml:space="preserve">      ]</t>
  </si>
  <si>
    <t xml:space="preserve">    }</t>
  </si>
  <si>
    <t xml:space="preserve">  } </t>
  </si>
  <si>
    <t xml:space="preserve">example </t>
  </si>
  <si>
    <t>http://amundsen.com/media-types/collection/examples/</t>
  </si>
  <si>
    <t>An item response will usually look like a collection representation, but contain only one item</t>
  </si>
  <si>
    <t xml:space="preserve">      {"rel" : "feed", "href" : "http://example.org/friends/rss"},</t>
  </si>
  <si>
    <t xml:space="preserve">      {"rel" : "queries", "href" : "http://example.org/friends/?queries"},</t>
  </si>
  <si>
    <t xml:space="preserve">      {"rel" : "template", "href" : "http://example.org/friends/?template"}</t>
  </si>
  <si>
    <t xml:space="preserve">    ]</t>
  </si>
  <si>
    <t xml:space="preserve">only one error object in a Collection+JSON document. </t>
  </si>
  <si>
    <t xml:space="preserve">It is a top-level document property. </t>
  </si>
  <si>
    <t xml:space="preserve">code message and title elements MAY appear as child properties of the error object: </t>
  </si>
  <si>
    <t xml:space="preserve">    "error" : {</t>
  </si>
  <si>
    <t xml:space="preserve">      "title" : "Server Error",</t>
  </si>
  <si>
    <t xml:space="preserve">      "code" : "X1C2",</t>
  </si>
  <si>
    <t xml:space="preserve">      "message" : "The server have encountered an error, please wait and try again."</t>
  </si>
  <si>
    <t>error representation</t>
  </si>
  <si>
    <r>
      <t>The '</t>
    </r>
    <r>
      <rPr>
        <u/>
        <sz val="11"/>
        <color theme="1"/>
        <rFont val="Consolas"/>
        <family val="3"/>
        <scheme val="major"/>
      </rPr>
      <t>period</t>
    </r>
    <r>
      <rPr>
        <sz val="11"/>
        <color theme="1"/>
        <rFont val="Calibri"/>
        <family val="2"/>
        <scheme val="minor"/>
      </rPr>
      <t>' parameter specifies the window into which for tracking data is aggregated and presented. The list of supported periods is provided in the MONITORING_window enumeration. 
This parameter is evaluated together with 'end' and 'period' to determine the granularity and number of windows to be returned in the response data.</t>
    </r>
  </si>
  <si>
    <t xml:space="preserve">the api is REST based and specified in yaml with openapi2.0/swagger </t>
  </si>
  <si>
    <t>response mime types will be application/json and application/vnd.collection+json</t>
  </si>
  <si>
    <t xml:space="preserve">although we discussed 3 separate APIs previouslyu, after further discussion we have consolidated the primary API call into a single path (hse) </t>
  </si>
  <si>
    <t>this will return consolidated data for all three energy lifecycle scopes (Harvest. Store, enjoy) through one request</t>
  </si>
  <si>
    <t>however the above request can be parameterised (in the body) for category/subcategory/product-types specific to harvest, store and enjoy products</t>
  </si>
  <si>
    <t>this will be based on the spreadsheet/data structure Maurice shared on 06/01</t>
  </si>
  <si>
    <r>
      <t xml:space="preserve">finally the hse api will also contain a mandatory parameters for customer </t>
    </r>
    <r>
      <rPr>
        <b/>
        <sz val="11"/>
        <color theme="1"/>
        <rFont val="Calibri"/>
        <family val="2"/>
        <scheme val="minor"/>
      </rPr>
      <t>site id</t>
    </r>
    <r>
      <rPr>
        <sz val="11"/>
        <color theme="1"/>
        <rFont val="Calibri"/>
        <family val="2"/>
        <scheme val="minor"/>
      </rPr>
      <t xml:space="preserve"> and data window </t>
    </r>
    <r>
      <rPr>
        <b/>
        <sz val="11"/>
        <color theme="1"/>
        <rFont val="Calibri"/>
        <family val="2"/>
        <scheme val="minor"/>
      </rPr>
      <t>duration</t>
    </r>
    <r>
      <rPr>
        <sz val="11"/>
        <color theme="1"/>
        <rFont val="Calibri"/>
        <family val="2"/>
        <scheme val="minor"/>
      </rPr>
      <t xml:space="preserve">, and an optional parameter for the </t>
    </r>
    <r>
      <rPr>
        <b/>
        <sz val="11"/>
        <color theme="1"/>
        <rFont val="Calibri"/>
        <family val="2"/>
        <scheme val="minor"/>
      </rPr>
      <t>ending</t>
    </r>
    <r>
      <rPr>
        <sz val="11"/>
        <color theme="1"/>
        <rFont val="Calibri"/>
        <family val="2"/>
        <scheme val="minor"/>
      </rPr>
      <t xml:space="preserve"> date-time of the data window </t>
    </r>
  </si>
  <si>
    <t xml:space="preserve">for example: </t>
  </si>
  <si>
    <t xml:space="preserve">              </t>
  </si>
  <si>
    <r>
      <t xml:space="preserve">hourly data (1 day), broken down by </t>
    </r>
    <r>
      <rPr>
        <i/>
        <sz val="11"/>
        <color rgb="FF000000"/>
        <rFont val="Calibri"/>
        <family val="2"/>
      </rPr>
      <t>minute</t>
    </r>
    <r>
      <rPr>
        <sz val="11"/>
        <color rgb="FF000000"/>
        <rFont val="Calibri"/>
        <family val="2"/>
      </rPr>
      <t xml:space="preserve"> and </t>
    </r>
    <r>
      <rPr>
        <i/>
        <sz val="11"/>
        <color rgb="FF000000"/>
        <rFont val="Calibri"/>
        <family val="2"/>
      </rPr>
      <t>second</t>
    </r>
  </si>
  <si>
    <r>
      <t xml:space="preserve">The </t>
    </r>
    <r>
      <rPr>
        <i/>
        <sz val="11"/>
        <color rgb="FF000000"/>
        <rFont val="Calibri"/>
        <family val="2"/>
      </rPr>
      <t>hour</t>
    </r>
    <r>
      <rPr>
        <sz val="11"/>
        <color rgb="FF000000"/>
        <rFont val="Calibri"/>
        <family val="2"/>
      </rPr>
      <t xml:space="preserve"> dataset produces near-real-time monitoring data for troubleshooting and device reconfiguration by onsite field technicians.</t>
    </r>
  </si>
  <si>
    <t xml:space="preserve">The actual interval is based on the number of seconds currently configured as the monitoring interval on the device - which is therefore the minimum window size possible.  </t>
  </si>
  <si>
    <r>
      <t xml:space="preserve">daily data (1 week), broken down by </t>
    </r>
    <r>
      <rPr>
        <i/>
        <sz val="11"/>
        <color rgb="FF000000"/>
        <rFont val="Calibri"/>
        <family val="2"/>
      </rPr>
      <t>hour / time-of-day</t>
    </r>
    <r>
      <rPr>
        <sz val="11"/>
        <color rgb="FF000000"/>
        <rFont val="Calibri"/>
        <family val="2"/>
      </rPr>
      <t xml:space="preserve"> (Morning, Afternoon, Evening, Night) and </t>
    </r>
    <r>
      <rPr>
        <i/>
        <sz val="11"/>
        <color rgb="FF000000"/>
        <rFont val="Calibri"/>
        <family val="2"/>
      </rPr>
      <t>minute</t>
    </r>
    <r>
      <rPr>
        <sz val="11"/>
        <color rgb="FF000000"/>
        <rFont val="Calibri"/>
        <family val="2"/>
      </rPr>
      <t xml:space="preserve"> </t>
    </r>
  </si>
  <si>
    <r>
      <t xml:space="preserve">weekly data (1 month), broken down by </t>
    </r>
    <r>
      <rPr>
        <i/>
        <sz val="11"/>
        <color rgb="FF000000"/>
        <rFont val="Calibri"/>
        <family val="2"/>
      </rPr>
      <t xml:space="preserve">day-of-week </t>
    </r>
    <r>
      <rPr>
        <sz val="11"/>
        <color rgb="FF000000"/>
        <rFont val="Calibri"/>
        <family val="2"/>
      </rPr>
      <t xml:space="preserve">and </t>
    </r>
    <r>
      <rPr>
        <i/>
        <sz val="11"/>
        <color rgb="FF000000"/>
        <rFont val="Calibri"/>
        <family val="2"/>
      </rPr>
      <t>hour / time-of-day</t>
    </r>
  </si>
  <si>
    <r>
      <t xml:space="preserve">monthly data (1 quarter), broken down by </t>
    </r>
    <r>
      <rPr>
        <i/>
        <sz val="11"/>
        <color rgb="FF000000"/>
        <rFont val="Calibri"/>
        <family val="2"/>
      </rPr>
      <t xml:space="preserve">week </t>
    </r>
    <r>
      <rPr>
        <sz val="11"/>
        <color rgb="FF000000"/>
        <rFont val="Calibri"/>
        <family val="2"/>
      </rPr>
      <t xml:space="preserve">and </t>
    </r>
    <r>
      <rPr>
        <i/>
        <sz val="11"/>
        <color rgb="FF000000"/>
        <rFont val="Calibri"/>
        <family val="2"/>
      </rPr>
      <t>day</t>
    </r>
  </si>
  <si>
    <r>
      <t xml:space="preserve">quarterly data (1 year), broken down by </t>
    </r>
    <r>
      <rPr>
        <i/>
        <sz val="11"/>
        <color rgb="FF000000"/>
        <rFont val="Calibri"/>
        <family val="2"/>
      </rPr>
      <t xml:space="preserve">month </t>
    </r>
    <r>
      <rPr>
        <sz val="11"/>
        <color rgb="FF000000"/>
        <rFont val="Calibri"/>
        <family val="2"/>
      </rPr>
      <t xml:space="preserve">and </t>
    </r>
    <r>
      <rPr>
        <i/>
        <sz val="11"/>
        <color rgb="FF000000"/>
        <rFont val="Calibri"/>
        <family val="2"/>
      </rPr>
      <t>week</t>
    </r>
  </si>
  <si>
    <r>
      <t xml:space="preserve">yearly data (5 years), broken down by </t>
    </r>
    <r>
      <rPr>
        <i/>
        <sz val="11"/>
        <color rgb="FF000000"/>
        <rFont val="Calibri"/>
        <family val="2"/>
      </rPr>
      <t>quarter</t>
    </r>
    <r>
      <rPr>
        <sz val="11"/>
        <color rgb="FF000000"/>
        <rFont val="Calibri"/>
        <family val="2"/>
      </rPr>
      <t xml:space="preserve"> and </t>
    </r>
    <r>
      <rPr>
        <i/>
        <sz val="11"/>
        <color rgb="FF000000"/>
        <rFont val="Calibri"/>
        <family val="2"/>
      </rPr>
      <t>month</t>
    </r>
  </si>
  <si>
    <r>
      <t xml:space="preserve">5yearly data (15 years), broken down by </t>
    </r>
    <r>
      <rPr>
        <i/>
        <sz val="11"/>
        <color rgb="FF000000"/>
        <rFont val="Calibri"/>
        <family val="2"/>
      </rPr>
      <t>year</t>
    </r>
    <r>
      <rPr>
        <sz val="11"/>
        <color rgb="FF000000"/>
        <rFont val="Calibri"/>
        <family val="2"/>
      </rPr>
      <t xml:space="preserve"> and </t>
    </r>
    <r>
      <rPr>
        <i/>
        <sz val="11"/>
        <color rgb="FF000000"/>
        <rFont val="Calibri"/>
        <family val="2"/>
      </rPr>
      <t>quarter</t>
    </r>
  </si>
  <si>
    <r>
      <t xml:space="preserve">                            e.g. </t>
    </r>
    <r>
      <rPr>
        <i/>
        <sz val="11"/>
        <color theme="1"/>
        <rFont val="Calibri"/>
        <family val="2"/>
        <scheme val="minor"/>
      </rPr>
      <t xml:space="preserve">api.sundaya.com/hse/week/2018-08-25       </t>
    </r>
    <r>
      <rPr>
        <sz val="11"/>
        <color theme="1"/>
        <rFont val="Calibri"/>
        <family val="2"/>
        <scheme val="minor"/>
      </rPr>
      <t>-</t>
    </r>
    <r>
      <rPr>
        <i/>
        <sz val="11"/>
        <color theme="1"/>
        <rFont val="Calibri"/>
        <family val="2"/>
        <scheme val="minor"/>
      </rPr>
      <t xml:space="preserve"> </t>
    </r>
    <r>
      <rPr>
        <sz val="11"/>
        <color theme="1"/>
        <rFont val="Calibri"/>
        <family val="2"/>
        <scheme val="minor"/>
      </rPr>
      <t xml:space="preserve">will return data for the week ending on </t>
    </r>
    <r>
      <rPr>
        <i/>
        <sz val="11"/>
        <color theme="1"/>
        <rFont val="Calibri"/>
        <family val="2"/>
        <scheme val="minor"/>
      </rPr>
      <t>2018-08-25</t>
    </r>
  </si>
  <si>
    <t>              in all cases the api calls will provide a customer site id and access key, as follows</t>
  </si>
  <si>
    <r>
      <t xml:space="preserve">                             </t>
    </r>
    <r>
      <rPr>
        <i/>
        <sz val="11"/>
        <color theme="1"/>
        <rFont val="Calibri"/>
        <family val="2"/>
        <scheme val="minor"/>
      </rPr>
      <t>api.sundaya.com/hse/{duration}/{ending}?siteid={site_id}&amp;key={access_key}</t>
    </r>
  </si>
  <si>
    <r>
      <t xml:space="preserve">              </t>
    </r>
    <r>
      <rPr>
        <i/>
        <sz val="11"/>
        <color theme="1"/>
        <rFont val="Calibri"/>
        <family val="2"/>
        <scheme val="minor"/>
      </rPr>
      <t>api.sundaya.com/hse/{period}</t>
    </r>
    <r>
      <rPr>
        <sz val="11"/>
        <color theme="1"/>
        <rFont val="Calibri"/>
        <family val="2"/>
        <scheme val="minor"/>
      </rPr>
      <t xml:space="preserve">                             - will return HSE data for the </t>
    </r>
    <r>
      <rPr>
        <u/>
        <sz val="11"/>
        <color theme="1"/>
        <rFont val="Calibri"/>
        <family val="2"/>
        <scheme val="minor"/>
      </rPr>
      <t>current</t>
    </r>
    <r>
      <rPr>
        <sz val="11"/>
        <color theme="1"/>
        <rFont val="Calibri"/>
        <family val="2"/>
        <scheme val="minor"/>
      </rPr>
      <t xml:space="preserve"> window as specified by {</t>
    </r>
    <r>
      <rPr>
        <b/>
        <sz val="11"/>
        <color theme="1"/>
        <rFont val="Calibri"/>
        <family val="2"/>
        <scheme val="minor"/>
      </rPr>
      <t>duration</t>
    </r>
    <r>
      <rPr>
        <sz val="11"/>
        <color theme="1"/>
        <rFont val="Calibri"/>
        <family val="2"/>
        <scheme val="minor"/>
      </rPr>
      <t>}. Valid values for duration are in the following enumeration:</t>
    </r>
  </si>
  <si>
    <r>
      <t xml:space="preserve">             </t>
    </r>
    <r>
      <rPr>
        <i/>
        <sz val="11"/>
        <color theme="1"/>
        <rFont val="Calibri"/>
        <family val="2"/>
        <scheme val="minor"/>
      </rPr>
      <t xml:space="preserve">api.sundaya.com/hse/{period}/{ending}            </t>
    </r>
    <r>
      <rPr>
        <sz val="11"/>
        <color theme="1"/>
        <rFont val="Calibri"/>
        <family val="2"/>
        <scheme val="minor"/>
      </rPr>
      <t xml:space="preserve">- will return HSE data for the duration and period specified by the </t>
    </r>
    <r>
      <rPr>
        <i/>
        <sz val="11"/>
        <color theme="1"/>
        <rFont val="Calibri"/>
        <family val="2"/>
        <scheme val="minor"/>
      </rPr>
      <t>{</t>
    </r>
    <r>
      <rPr>
        <b/>
        <i/>
        <sz val="11"/>
        <color theme="1"/>
        <rFont val="Calibri"/>
        <family val="2"/>
        <scheme val="minor"/>
      </rPr>
      <t>ending</t>
    </r>
    <r>
      <rPr>
        <i/>
        <sz val="11"/>
        <color theme="1"/>
        <rFont val="Calibri"/>
        <family val="2"/>
        <scheme val="minor"/>
      </rPr>
      <t xml:space="preserve">} timestamp. The </t>
    </r>
  </si>
  <si>
    <t xml:space="preserve">    the compressed version of ISO 8601 (without semi colons) is recommended</t>
  </si>
  <si>
    <t xml:space="preserve">    with the time designator T preceding the time components of the representation</t>
  </si>
  <si>
    <t xml:space="preserve">    i.e. in UTC expressed with a trailing Z</t>
  </si>
  <si>
    <t xml:space="preserve">        http://api.sundaya.com/week/YYYYMMDDThhmmssZ </t>
  </si>
  <si>
    <t xml:space="preserve">        e.g. http://api.sundaya.com/week/201902091830Z == 18:30 UTC</t>
  </si>
  <si>
    <t xml:space="preserve">    or in local time with time offset </t>
  </si>
  <si>
    <t xml:space="preserve">        http://api.sundaya.com/week/YYYYMMDDThhmmss±hhmm</t>
  </si>
  <si>
    <t xml:space="preserve">        e.g. http://api.sundaya.com/week/201902091500-0330 == 18:30 UTC</t>
  </si>
  <si>
    <t>Host: api.sundaya.com</t>
  </si>
  <si>
    <t>GET /hse/week/20190209/ HTTP/1.1</t>
  </si>
  <si>
    <t>20/08/2018-26/08/2018</t>
  </si>
  <si>
    <t>itemdata</t>
  </si>
  <si>
    <t>rowdata</t>
  </si>
  <si>
    <t>rowtotals</t>
  </si>
  <si>
    <t>columndata</t>
  </si>
  <si>
    <t>columntotals</t>
  </si>
  <si>
    <t>columngrouptotals</t>
  </si>
  <si>
    <t>timeofday</t>
  </si>
  <si>
    <t xml:space="preserve">                            /harvest</t>
  </si>
  <si>
    <t xml:space="preserve">                            /store</t>
  </si>
  <si>
    <t xml:space="preserve">                            /enjoy</t>
  </si>
  <si>
    <t xml:space="preserve">                            /grid</t>
  </si>
  <si>
    <t xml:space="preserve"> </t>
  </si>
  <si>
    <r>
      <t>href[]=&lt;</t>
    </r>
    <r>
      <rPr>
        <i/>
        <u/>
        <sz val="11"/>
        <color theme="4" tint="-0.249977111117893"/>
        <rFont val="Consolas"/>
        <family val="3"/>
        <scheme val="major"/>
      </rPr>
      <t>child&gt;</t>
    </r>
  </si>
  <si>
    <r>
      <t>href[]=</t>
    </r>
    <r>
      <rPr>
        <i/>
        <u/>
        <sz val="11"/>
        <color theme="4" tint="-0.249977111117893"/>
        <rFont val="Consolas"/>
        <family val="3"/>
        <scheme val="major"/>
      </rPr>
      <t>day</t>
    </r>
  </si>
  <si>
    <r>
      <t>href[]=</t>
    </r>
    <r>
      <rPr>
        <i/>
        <u/>
        <sz val="11"/>
        <color theme="4" tint="-0.249977111117893"/>
        <rFont val="Consolas"/>
        <family val="3"/>
        <scheme val="major"/>
      </rPr>
      <t>week</t>
    </r>
  </si>
  <si>
    <r>
      <t>href[]=</t>
    </r>
    <r>
      <rPr>
        <i/>
        <u/>
        <sz val="11"/>
        <color theme="4" tint="-0.249977111117893"/>
        <rFont val="Consolas"/>
        <family val="3"/>
        <scheme val="major"/>
      </rPr>
      <t>month</t>
    </r>
  </si>
  <si>
    <r>
      <t>href[]=</t>
    </r>
    <r>
      <rPr>
        <i/>
        <u/>
        <sz val="11"/>
        <color theme="4" tint="-0.249977111117893"/>
        <rFont val="Consolas"/>
        <family val="3"/>
        <scheme val="major"/>
      </rPr>
      <t>hour</t>
    </r>
  </si>
  <si>
    <r>
      <t>href[]=</t>
    </r>
    <r>
      <rPr>
        <i/>
        <u/>
        <sz val="11"/>
        <color theme="4" tint="-0.249977111117893"/>
        <rFont val="Consolas"/>
        <family val="3"/>
        <scheme val="major"/>
      </rPr>
      <t xml:space="preserve">minute
</t>
    </r>
  </si>
  <si>
    <r>
      <t>href[]=</t>
    </r>
    <r>
      <rPr>
        <i/>
        <u/>
        <sz val="11"/>
        <color theme="4" tint="-0.249977111117893"/>
        <rFont val="Consolas"/>
        <family val="3"/>
        <scheme val="major"/>
      </rPr>
      <t>year</t>
    </r>
  </si>
  <si>
    <t>dayofweek</t>
  </si>
  <si>
    <t>&lt;period&gt;</t>
  </si>
  <si>
    <r>
      <t xml:space="preserve"> &lt;-href=</t>
    </r>
    <r>
      <rPr>
        <i/>
        <sz val="11"/>
        <color theme="4" tint="-0.249977111117893"/>
        <rFont val="Consolas"/>
        <family val="3"/>
        <scheme val="major"/>
      </rPr>
      <t>next/prev</t>
    </r>
    <r>
      <rPr>
        <sz val="11"/>
        <color theme="1"/>
        <rFont val="Consolas"/>
        <family val="3"/>
        <scheme val="major"/>
      </rPr>
      <t>-&gt;</t>
    </r>
  </si>
  <si>
    <r>
      <t>&lt;-href=next/prev(</t>
    </r>
    <r>
      <rPr>
        <i/>
        <sz val="11"/>
        <color theme="4" tint="-0.249977111117893"/>
        <rFont val="Consolas"/>
        <family val="3"/>
        <scheme val="major"/>
      </rPr>
      <t>hour</t>
    </r>
    <r>
      <rPr>
        <sz val="11"/>
        <color theme="1"/>
        <rFont val="Consolas"/>
        <family val="3"/>
        <scheme val="major"/>
      </rPr>
      <t>)-&gt;</t>
    </r>
  </si>
  <si>
    <r>
      <t>&lt;-href=next/prev(</t>
    </r>
    <r>
      <rPr>
        <i/>
        <sz val="11"/>
        <color theme="4" tint="-0.249977111117893"/>
        <rFont val="Consolas"/>
        <family val="3"/>
        <scheme val="major"/>
      </rPr>
      <t>timeofday</t>
    </r>
    <r>
      <rPr>
        <sz val="11"/>
        <color theme="1"/>
        <rFont val="Consolas"/>
        <family val="3"/>
        <scheme val="major"/>
      </rPr>
      <t>)-&gt;</t>
    </r>
  </si>
  <si>
    <r>
      <t>&lt;-href=next/prev(</t>
    </r>
    <r>
      <rPr>
        <i/>
        <sz val="11"/>
        <color theme="4" tint="-0.249977111117893"/>
        <rFont val="Consolas"/>
        <family val="3"/>
        <scheme val="major"/>
      </rPr>
      <t>month</t>
    </r>
    <r>
      <rPr>
        <sz val="11"/>
        <color theme="1"/>
        <rFont val="Consolas"/>
        <family val="3"/>
        <scheme val="major"/>
      </rPr>
      <t>)-&gt;</t>
    </r>
  </si>
  <si>
    <r>
      <t>&lt;-href=next/prev(</t>
    </r>
    <r>
      <rPr>
        <i/>
        <sz val="11"/>
        <color theme="4" tint="-0.249977111117893"/>
        <rFont val="Consolas"/>
        <family val="3"/>
        <scheme val="major"/>
      </rPr>
      <t>week</t>
    </r>
    <r>
      <rPr>
        <sz val="11"/>
        <color theme="1"/>
        <rFont val="Consolas"/>
        <family val="3"/>
        <scheme val="major"/>
      </rPr>
      <t>)-&gt;</t>
    </r>
  </si>
  <si>
    <r>
      <t>&lt;-href=next/prev(</t>
    </r>
    <r>
      <rPr>
        <i/>
        <sz val="11"/>
        <color theme="4" tint="-0.249977111117893"/>
        <rFont val="Consolas"/>
        <family val="3"/>
        <scheme val="major"/>
      </rPr>
      <t>day</t>
    </r>
    <r>
      <rPr>
        <sz val="11"/>
        <color theme="1"/>
        <rFont val="Consolas"/>
        <family val="3"/>
        <scheme val="major"/>
      </rPr>
      <t>)-&gt;</t>
    </r>
  </si>
  <si>
    <r>
      <t>&lt;-href=next/prev(</t>
    </r>
    <r>
      <rPr>
        <i/>
        <sz val="11"/>
        <color theme="4" tint="-0.249977111117893"/>
        <rFont val="Consolas"/>
        <family val="3"/>
        <scheme val="major"/>
      </rPr>
      <t>quarter</t>
    </r>
    <r>
      <rPr>
        <sz val="11"/>
        <color theme="1"/>
        <rFont val="Consolas"/>
        <family val="3"/>
        <scheme val="major"/>
      </rPr>
      <t xml:space="preserve">)-&gt; </t>
    </r>
  </si>
  <si>
    <r>
      <t>&lt;-href=next/prev(</t>
    </r>
    <r>
      <rPr>
        <i/>
        <sz val="11"/>
        <color theme="4" tint="-0.249977111117893"/>
        <rFont val="Consolas"/>
        <family val="3"/>
        <scheme val="major"/>
      </rPr>
      <t>year</t>
    </r>
    <r>
      <rPr>
        <sz val="11"/>
        <color theme="1"/>
        <rFont val="Consolas"/>
        <family val="3"/>
        <scheme val="major"/>
      </rPr>
      <t>)-&gt;</t>
    </r>
  </si>
  <si>
    <r>
      <t>&lt;-href=next/prev(</t>
    </r>
    <r>
      <rPr>
        <i/>
        <sz val="11"/>
        <color theme="4" tint="-0.249977111117893"/>
        <rFont val="Consolas"/>
        <family val="3"/>
        <scheme val="major"/>
      </rPr>
      <t>5year</t>
    </r>
    <r>
      <rPr>
        <sz val="11"/>
        <color theme="1"/>
        <rFont val="Consolas"/>
        <family val="3"/>
        <scheme val="major"/>
      </rPr>
      <t>)-&gt;</t>
    </r>
  </si>
  <si>
    <t>timeofday [4]</t>
  </si>
  <si>
    <t>Morning, Afternoon, Evening, Night: 6-hourly blocks of time commonly used to refer to time during the day. Data for this period covers one week, so that it can be superimposed on data returned by 'week' (2 requests needed).</t>
  </si>
  <si>
    <r>
      <rPr>
        <sz val="11"/>
        <color theme="1"/>
        <rFont val="Consolas"/>
        <family val="3"/>
        <scheme val="major"/>
      </rPr>
      <t>hour</t>
    </r>
    <r>
      <rPr>
        <sz val="11"/>
        <color theme="1"/>
        <rFont val="Wingdings"/>
        <charset val="2"/>
      </rPr>
      <t>â</t>
    </r>
    <r>
      <rPr>
        <sz val="11"/>
        <color theme="1"/>
        <rFont val="Consolas"/>
        <family val="3"/>
        <scheme val="major"/>
      </rPr>
      <t xml:space="preserve"> day</t>
    </r>
    <r>
      <rPr>
        <sz val="11"/>
        <color theme="1"/>
        <rFont val="Wingdings"/>
        <charset val="2"/>
      </rPr>
      <t>à</t>
    </r>
  </si>
  <si>
    <t>total</t>
  </si>
  <si>
    <t>Obsolete</t>
  </si>
  <si>
    <t xml:space="preserve">        dev.sundaya.com</t>
  </si>
  <si>
    <t xml:space="preserve">        api.sundaya.com</t>
  </si>
  <si>
    <t xml:space="preserve">                    POST</t>
  </si>
  <si>
    <t xml:space="preserve">        /harvest</t>
  </si>
  <si>
    <t xml:space="preserve">        /store</t>
  </si>
  <si>
    <t xml:space="preserve">        /enjoy</t>
  </si>
  <si>
    <t xml:space="preserve">        /grid</t>
  </si>
  <si>
    <t xml:space="preserve">    Content</t>
  </si>
  <si>
    <t>API</t>
  </si>
  <si>
    <t>Endpoints</t>
  </si>
  <si>
    <t>/cvl</t>
  </si>
  <si>
    <t>/property</t>
  </si>
  <si>
    <t>controlled vocabulary lists (static)</t>
  </si>
  <si>
    <t>predfined, dynamically populated named labels (e.g. interval)</t>
  </si>
  <si>
    <t>The starting and ending time points for this period</t>
  </si>
  <si>
    <t>The column headings for data and totals in the items collection</t>
  </si>
  <si>
    <t>The row headings for data subvalues in the items collection</t>
  </si>
  <si>
    <t>/row-heading</t>
  </si>
  <si>
    <t>/column-heading</t>
  </si>
  <si>
    <t>/interval</t>
  </si>
  <si>
    <t>04/02/2019-10/02/2019</t>
  </si>
  <si>
    <t>HTTP Status Codes</t>
  </si>
  <si>
    <t xml:space="preserve">                            /hse/{period}/{end}?site={siteid}</t>
  </si>
  <si>
    <t xml:space="preserve">                            /store/{deviceid}</t>
  </si>
  <si>
    <t>prev</t>
  </si>
  <si>
    <t>child</t>
  </si>
  <si>
    <r>
      <t>http:/api.endpoints.sundaya.cloud.goog/energy/</t>
    </r>
    <r>
      <rPr>
        <sz val="11"/>
        <color rgb="FFFF0000"/>
        <rFont val="Consolas"/>
        <family val="3"/>
        <scheme val="major"/>
      </rPr>
      <t>hse</t>
    </r>
    <r>
      <rPr>
        <sz val="11"/>
        <color theme="1"/>
        <rFont val="Consolas"/>
        <family val="3"/>
        <scheme val="major"/>
      </rPr>
      <t>/</t>
    </r>
    <r>
      <rPr>
        <sz val="11"/>
        <color rgb="FF0070C0"/>
        <rFont val="Consolas"/>
        <family val="3"/>
        <scheme val="major"/>
      </rPr>
      <t>week</t>
    </r>
    <r>
      <rPr>
        <sz val="11"/>
        <color theme="1"/>
        <rFont val="Consolas"/>
        <family val="3"/>
        <scheme val="major"/>
      </rPr>
      <t>/</t>
    </r>
    <r>
      <rPr>
        <sz val="11"/>
        <color rgb="FF00B050"/>
        <rFont val="Consolas"/>
        <family val="3"/>
        <scheme val="major"/>
      </rPr>
      <t>20190204</t>
    </r>
    <r>
      <rPr>
        <sz val="11"/>
        <color theme="1"/>
        <rFont val="Consolas"/>
        <family val="3"/>
        <scheme val="major"/>
      </rPr>
      <t>/1?</t>
    </r>
    <r>
      <rPr>
        <sz val="11"/>
        <color rgb="FFC00000"/>
        <rFont val="Consolas"/>
        <family val="3"/>
        <scheme val="major"/>
      </rPr>
      <t>site</t>
    </r>
    <r>
      <rPr>
        <sz val="11"/>
        <color theme="1"/>
        <rFont val="Consolas"/>
        <family val="3"/>
        <scheme val="major"/>
      </rPr>
      <t>=9999</t>
    </r>
  </si>
  <si>
    <t>epoch</t>
  </si>
  <si>
    <t>energy</t>
  </si>
  <si>
    <t>title": "Monday Tuesday Wednesday Thursday Friday Saturday Sunday"</t>
  </si>
  <si>
    <t>title</t>
  </si>
  <si>
    <t>site</t>
  </si>
  <si>
    <t>Collection</t>
  </si>
  <si>
    <t>size</t>
  </si>
  <si>
    <t>has</t>
  </si>
  <si>
    <t>hasValue</t>
  </si>
  <si>
    <t>[] name, value</t>
  </si>
  <si>
    <t xml:space="preserve">    "collection": {</t>
  </si>
  <si>
    <t xml:space="preserve">        "links": [</t>
  </si>
  <si>
    <t xml:space="preserve">            },</t>
  </si>
  <si>
    <t xml:space="preserve">            }</t>
  </si>
  <si>
    <t xml:space="preserve">        "items": [</t>
  </si>
  <si>
    <t xml:space="preserve">                "links": [</t>
  </si>
  <si>
    <t xml:space="preserve">                    },</t>
  </si>
  <si>
    <t xml:space="preserve">                    }</t>
  </si>
  <si>
    <t xml:space="preserve">                ],          </t>
  </si>
  <si>
    <t xml:space="preserve">                "data": [</t>
  </si>
  <si>
    <t xml:space="preserve">                ]</t>
  </si>
  <si>
    <r>
      <t xml:space="preserve">        "version": </t>
    </r>
    <r>
      <rPr>
        <sz val="16"/>
        <color rgb="FF880000"/>
        <rFont val="Courier"/>
        <family val="3"/>
      </rPr>
      <t>"0.2"</t>
    </r>
    <r>
      <rPr>
        <sz val="16"/>
        <color rgb="FF000000"/>
        <rFont val="Courier"/>
        <family val="3"/>
      </rPr>
      <t>,</t>
    </r>
  </si>
  <si>
    <r>
      <t xml:space="preserve">        "href": </t>
    </r>
    <r>
      <rPr>
        <sz val="16"/>
        <color rgb="FF880000"/>
        <rFont val="Courier"/>
        <family val="3"/>
      </rPr>
      <t>"http:/api.endpoints.sundaya.cloud.goog/energy/hse/week/20190204/1?site=9999"</t>
    </r>
    <r>
      <rPr>
        <sz val="16"/>
        <color rgb="FF000000"/>
        <rFont val="Courier"/>
        <family val="3"/>
      </rPr>
      <t>,</t>
    </r>
  </si>
  <si>
    <r>
      <t xml:space="preserve">                "href": </t>
    </r>
    <r>
      <rPr>
        <sz val="16"/>
        <color rgb="FF880000"/>
        <rFont val="Courier"/>
        <family val="3"/>
      </rPr>
      <t>"http:/api.endpoints.sundaya.cloud.goog/energy/hse/week/20190204/1?site=9999"</t>
    </r>
  </si>
  <si>
    <r>
      <t xml:space="preserve">                "href": </t>
    </r>
    <r>
      <rPr>
        <sz val="16"/>
        <color rgb="FF880000"/>
        <rFont val="Courier"/>
        <family val="3"/>
      </rPr>
      <t>"http:/api.endpoints.sundaya.cloud.goog/energy/hse/day/20190204/7?site=9999"</t>
    </r>
  </si>
  <si>
    <r>
      <t xml:space="preserve">                "href": </t>
    </r>
    <r>
      <rPr>
        <sz val="16"/>
        <color rgb="FF880000"/>
        <rFont val="Courier"/>
        <family val="3"/>
      </rPr>
      <t>"http:/api.endpoints.sundaya.cloud.goog/energy/hse/week/20190211/1?site=9999"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</si>
  <si>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"http:/api.endpoints.sundaya.cloud.goog/energy/hse/week/20190128/1?site=9999"</t>
    </r>
    <r>
      <rPr>
        <sz val="16"/>
        <color rgb="FF000000"/>
        <rFont val="Courier"/>
        <family val="3"/>
      </rPr>
      <t xml:space="preserve">, "render": </t>
    </r>
    <r>
      <rPr>
        <sz val="16"/>
        <color rgb="FF880000"/>
        <rFont val="Courier"/>
        <family val="3"/>
      </rPr>
      <t>"link"</t>
    </r>
  </si>
  <si>
    <r>
      <t xml:space="preserve">            {   "href": </t>
    </r>
    <r>
      <rPr>
        <sz val="16"/>
        <color rgb="FF880000"/>
        <rFont val="Courier"/>
        <family val="3"/>
      </rPr>
      <t>"http:/api.endpoints.sundaya.cloud.goog/energy/hse/day/20190204/1?site=9999"</t>
    </r>
    <r>
      <rPr>
        <sz val="16"/>
        <color rgb="FF000000"/>
        <rFont val="Courier"/>
        <family val="3"/>
      </rPr>
      <t>,</t>
    </r>
  </si>
  <si>
    <r>
      <t xml:space="preserve">                        "href": </t>
    </r>
    <r>
      <rPr>
        <sz val="16"/>
        <color rgb="FF880000"/>
        <rFont val="Courier"/>
        <family val="3"/>
      </rPr>
      <t>"http:/api.endpoints.sundaya.cloud.goog/energy/hse/day/20190204/1?site=9999"</t>
    </r>
    <r>
      <rPr>
        <sz val="16"/>
        <color rgb="FF000000"/>
        <rFont val="Courier"/>
        <family val="3"/>
      </rPr>
      <t xml:space="preserve">, "render": </t>
    </r>
    <r>
      <rPr>
        <sz val="16"/>
        <color rgb="FF880000"/>
        <rFont val="Courier"/>
        <family val="3"/>
      </rPr>
      <t>"link"</t>
    </r>
  </si>
  <si>
    <r>
      <t xml:space="preserve">                    {   "rel": </t>
    </r>
    <r>
      <rPr>
        <sz val="16"/>
        <color rgb="FF880000"/>
        <rFont val="Courier"/>
        <family val="3"/>
      </rPr>
      <t>"item"</t>
    </r>
    <r>
      <rPr>
        <sz val="16"/>
        <color rgb="FF000000"/>
        <rFont val="Courier"/>
        <family val="3"/>
      </rPr>
      <t xml:space="preserve">, "name": </t>
    </r>
    <r>
      <rPr>
        <sz val="16"/>
        <color rgb="FF880000"/>
        <rFont val="Courier"/>
        <family val="3"/>
      </rPr>
      <t>"day.hours"</t>
    </r>
    <r>
      <rPr>
        <sz val="16"/>
        <color rgb="FF000000"/>
        <rFont val="Courier"/>
        <family val="3"/>
      </rPr>
      <t xml:space="preserve">, "prompt": </t>
    </r>
    <r>
      <rPr>
        <sz val="16"/>
        <color rgb="FF880000"/>
        <rFont val="Courier"/>
        <family val="3"/>
      </rPr>
      <t>"Hours"</t>
    </r>
    <r>
      <rPr>
        <sz val="16"/>
        <color rgb="FF000000"/>
        <rFont val="Courier"/>
        <family val="3"/>
      </rPr>
      <t xml:space="preserve">, "title": </t>
    </r>
    <r>
      <rPr>
        <sz val="16"/>
        <color rgb="FF880000"/>
        <rFont val="Courier"/>
        <family val="3"/>
      </rPr>
      <t>"06 07 08 09 10 11 12 13 14 15 16 17 18 19 20 21 22 23 24 01 02 03 04 05"</t>
    </r>
    <r>
      <rPr>
        <sz val="16"/>
        <color rgb="FF000000"/>
        <rFont val="Courier"/>
        <family val="3"/>
      </rPr>
      <t xml:space="preserve">,                </t>
    </r>
  </si>
  <si>
    <r>
      <t xml:space="preserve">                        "href": </t>
    </r>
    <r>
      <rPr>
        <sz val="16"/>
        <color rgb="FF880000"/>
        <rFont val="Courier"/>
        <family val="3"/>
      </rPr>
      <t>"http:/api.endpoints.sundaya.cloud.goog/energy/hse/hour/20190204T0600/24?site=9999"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</si>
  <si>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</si>
  <si>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</si>
  <si>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</si>
  <si>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</si>
  <si>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"0"</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</si>
  <si>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</si>
  <si>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</si>
  <si>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</si>
  <si>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</si>
  <si>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</si>
  <si>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"0 0 0 0 0 0 0 0 0 0 0 0 0 0 0 0 0 0 0 0 0 0 0 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</si>
  <si>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</si>
  <si>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"href": </t>
    </r>
    <r>
      <rPr>
        <sz val="16"/>
        <color rgb="FF880000"/>
        <rFont val="Courier"/>
        <family val="3"/>
      </rPr>
      <t>"http:/api.endpoints.sundaya.cloud.goog/energy/hse/day/20190205/1?site=9999"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</si>
  <si>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"Tuesday"</t>
    </r>
    <r>
      <rPr>
        <sz val="16"/>
        <color rgb="FF000000"/>
        <rFont val="Courier"/>
        <family val="3"/>
      </rPr>
      <t>,</t>
    </r>
  </si>
  <si>
    <r>
      <t xml:space="preserve">                        "href": </t>
    </r>
    <r>
      <rPr>
        <sz val="16"/>
        <color rgb="FF880000"/>
        <rFont val="Courier"/>
        <family val="3"/>
      </rPr>
      <t>"http:/api.endpoints.sundaya.cloud.goog/energy/hse/day/20190205/1?site=9999"</t>
    </r>
    <r>
      <rPr>
        <sz val="16"/>
        <color rgb="FF000000"/>
        <rFont val="Courier"/>
        <family val="3"/>
      </rPr>
      <t xml:space="preserve">, "render": </t>
    </r>
    <r>
      <rPr>
        <sz val="16"/>
        <color rgb="FF880000"/>
        <rFont val="Courier"/>
        <family val="3"/>
      </rPr>
      <t>"link"</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</si>
  <si>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</si>
  <si>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</si>
  <si>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</si>
  <si>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</si>
  <si>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</si>
  <si>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</si>
  <si>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</si>
  <si>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</si>
  <si>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</si>
  <si>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</si>
  <si>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</si>
  <si>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</si>
  <si>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"href": </t>
    </r>
    <r>
      <rPr>
        <sz val="16"/>
        <color rgb="FF880000"/>
        <rFont val="Courier"/>
        <family val="3"/>
      </rPr>
      <t>"http:/api.endpoints.sundaya.cloud.goog/energy/hse/day/20190206/1?site=9999"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</si>
  <si>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"Wednesday"</t>
    </r>
    <r>
      <rPr>
        <sz val="16"/>
        <color rgb="FF000000"/>
        <rFont val="Courier"/>
        <family val="3"/>
      </rPr>
      <t>,</t>
    </r>
  </si>
  <si>
    <r>
      <t xml:space="preserve">                        "href": </t>
    </r>
    <r>
      <rPr>
        <sz val="16"/>
        <color rgb="FF880000"/>
        <rFont val="Courier"/>
        <family val="3"/>
      </rPr>
      <t>"http:/api.endpoints.sundaya.cloud.goog/energy/hse/day/20190206/1?site=9999"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</si>
  <si>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"http:/api.endpoints.sundaya.cloud.goog/energy/hse/hour/20190206T0600/24?site=9999"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</si>
  <si>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</si>
  <si>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</si>
  <si>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</si>
  <si>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</si>
  <si>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</si>
  <si>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</si>
  <si>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</si>
  <si>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</si>
  <si>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</si>
  <si>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</si>
  <si>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"href": </t>
    </r>
    <r>
      <rPr>
        <sz val="16"/>
        <color rgb="FF880000"/>
        <rFont val="Courier"/>
        <family val="3"/>
      </rPr>
      <t>"http:/api.endpoints.sundaya.cloud.goog/energy/hse/day/20190207/1?site=9999"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</si>
  <si>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"Thursday"</t>
    </r>
    <r>
      <rPr>
        <sz val="16"/>
        <color rgb="FF000000"/>
        <rFont val="Courier"/>
        <family val="3"/>
      </rPr>
      <t>,</t>
    </r>
  </si>
  <si>
    <r>
      <t xml:space="preserve">                        "href": </t>
    </r>
    <r>
      <rPr>
        <sz val="16"/>
        <color rgb="FF880000"/>
        <rFont val="Courier"/>
        <family val="3"/>
      </rPr>
      <t>"http:/api.endpoints.sundaya.cloud.goog/energy/hse/day/20190207/1?site=9999"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</si>
  <si>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"http:/api.endpoints.sundaya.cloud.goog/energy/hse/hour/20190207T0600/24?site=9999"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</si>
  <si>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</si>
  <si>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</si>
  <si>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</si>
  <si>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</si>
  <si>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</si>
  <si>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</si>
  <si>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</si>
  <si>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</si>
  <si>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</si>
  <si>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</si>
  <si>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</si>
  <si>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</si>
  <si>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"href": </t>
    </r>
    <r>
      <rPr>
        <sz val="16"/>
        <color rgb="FF880000"/>
        <rFont val="Courier"/>
        <family val="3"/>
      </rPr>
      <t>"http:/api.endpoints.sundaya.cloud.goog/energy/hse/day/20190208/1?site=9999"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</si>
  <si>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"Friday"</t>
    </r>
    <r>
      <rPr>
        <sz val="16"/>
        <color rgb="FF000000"/>
        <rFont val="Courier"/>
        <family val="3"/>
      </rPr>
      <t>,</t>
    </r>
  </si>
  <si>
    <r>
      <t xml:space="preserve">                        "href": </t>
    </r>
    <r>
      <rPr>
        <sz val="16"/>
        <color rgb="FF880000"/>
        <rFont val="Courier"/>
        <family val="3"/>
      </rPr>
      <t>"http:/api.endpoints.sundaya.cloud.goog/energy/hse/day/20190208/1?site=9999"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</si>
  <si>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"http:/api.endpoints.sundaya.cloud.goog/energy/hse/hour/20190208T0600/24?site=9999"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</si>
  <si>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</si>
  <si>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</si>
  <si>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</si>
  <si>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</si>
  <si>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</si>
  <si>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</si>
  <si>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</si>
  <si>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</si>
  <si>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</si>
  <si>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</si>
  <si>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</si>
  <si>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</si>
  <si>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"href": </t>
    </r>
    <r>
      <rPr>
        <sz val="16"/>
        <color rgb="FF880000"/>
        <rFont val="Courier"/>
        <family val="3"/>
      </rPr>
      <t>"http:/api.endpoints.sundaya.cloud.goog/energy/hse/day/20190209/1?site=9999"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</si>
  <si>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"Saturday"</t>
    </r>
    <r>
      <rPr>
        <sz val="16"/>
        <color rgb="FF000000"/>
        <rFont val="Courier"/>
        <family val="3"/>
      </rPr>
      <t>,</t>
    </r>
  </si>
  <si>
    <r>
      <t xml:space="preserve">                        "href": </t>
    </r>
    <r>
      <rPr>
        <sz val="16"/>
        <color rgb="FF880000"/>
        <rFont val="Courier"/>
        <family val="3"/>
      </rPr>
      <t>"http:/api.endpoints.sundaya.cloud.goog/energy/hse/day/20190209/1?site=9999"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</si>
  <si>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"http:/api.endpoints.sundaya.cloud.goog/energy/hse/hour/20190209T0600/24?site=9999"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</si>
  <si>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</si>
  <si>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</si>
  <si>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</si>
  <si>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</si>
  <si>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</si>
  <si>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</si>
  <si>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</si>
  <si>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</si>
  <si>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</si>
  <si>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</si>
  <si>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"href": </t>
    </r>
    <r>
      <rPr>
        <sz val="16"/>
        <color rgb="FF880000"/>
        <rFont val="Courier"/>
        <family val="3"/>
      </rPr>
      <t>"http:/api.endpoints.sundaya.cloud.goog/energy/hse/day/20190210/1?site=9999"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</si>
  <si>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"Sunday"</t>
    </r>
    <r>
      <rPr>
        <sz val="16"/>
        <color rgb="FF000000"/>
        <rFont val="Courier"/>
        <family val="3"/>
      </rPr>
      <t>,</t>
    </r>
  </si>
  <si>
    <r>
      <t xml:space="preserve">                        "href": </t>
    </r>
    <r>
      <rPr>
        <sz val="16"/>
        <color rgb="FF880000"/>
        <rFont val="Courier"/>
        <family val="3"/>
      </rPr>
      <t>"http:/api.endpoints.sundaya.cloud.goog/energy/hse/day/20190210/1?site=9999"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</si>
  <si>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"http:/api.endpoints.sundaya.cloud.goog/energy/hse/hour/20190210T0600/24?site=9999"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</si>
  <si>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</si>
  <si>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</si>
  <si>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</si>
  <si>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</si>
  <si>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</si>
  <si>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</si>
  <si>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</si>
  <si>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</si>
  <si>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</si>
  <si>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</si>
  <si>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</si>
  <si>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</si>
  <si>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t>Param.Period</t>
  </si>
  <si>
    <t>link.name</t>
  </si>
  <si>
    <t>DataObj to provide</t>
  </si>
  <si>
    <t>links + hrefs</t>
  </si>
  <si>
    <t>&lt;child&gt; [# elements]</t>
  </si>
  <si>
    <t>&lt;grandchild&gt; [#]</t>
  </si>
  <si>
    <t>minute</t>
  </si>
  <si>
    <r>
      <t>&lt;-href=next/prev(</t>
    </r>
    <r>
      <rPr>
        <i/>
        <sz val="11"/>
        <color theme="4" tint="-0.249977111117893"/>
        <rFont val="Consolas"/>
        <family val="3"/>
        <scheme val="major"/>
      </rPr>
      <t>minute</t>
    </r>
    <r>
      <rPr>
        <sz val="11"/>
        <color theme="1"/>
        <rFont val="Consolas"/>
        <family val="3"/>
        <scheme val="major"/>
      </rPr>
      <t>)-&gt;</t>
    </r>
  </si>
  <si>
    <r>
      <t>href[]=</t>
    </r>
    <r>
      <rPr>
        <i/>
        <u/>
        <sz val="11"/>
        <color theme="4" tint="-0.249977111117893"/>
        <rFont val="Consolas"/>
        <family val="3"/>
        <scheme val="major"/>
      </rPr>
      <t xml:space="preserve">second
</t>
    </r>
  </si>
  <si>
    <t>ms [all available]</t>
  </si>
  <si>
    <r>
      <t xml:space="preserve">                "href": </t>
    </r>
    <r>
      <rPr>
        <sz val="16"/>
        <color rgb="FF880000"/>
        <rFont val="Courier"/>
        <family val="3"/>
      </rPr>
      <t>"http:/api.endpoints.sundaya.cloud.goog/energy/hse/month/20190201/1?site=9999"</t>
    </r>
    <r>
      <rPr>
        <sz val="16"/>
        <color rgb="FF000000"/>
        <rFont val="Courier"/>
        <family val="3"/>
      </rPr>
      <t xml:space="preserve">, "render": </t>
    </r>
    <r>
      <rPr>
        <sz val="16"/>
        <color rgb="FF880000"/>
        <rFont val="Courier"/>
        <family val="3"/>
      </rPr>
      <t>"link"</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</si>
  <si>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06 2019"</t>
    </r>
    <r>
      <rPr>
        <sz val="16"/>
        <color rgb="FF000000"/>
        <rFont val="Courier"/>
        <family val="3"/>
      </rPr>
      <t xml:space="preserve">, "title": </t>
    </r>
    <r>
      <rPr>
        <sz val="16"/>
        <color rgb="FF880000"/>
        <rFont val="Courier"/>
        <family val="3"/>
      </rPr>
      <t>"04/02/19 - 10/02/19"</t>
    </r>
    <r>
      <rPr>
        <sz val="16"/>
        <color rgb="FF000000"/>
        <rFont val="Courier"/>
        <family val="3"/>
      </rPr>
      <t>,</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</si>
  <si>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"week.day"</t>
    </r>
    <r>
      <rPr>
        <sz val="16"/>
        <color rgb="FF000000"/>
        <rFont val="Courier"/>
        <family val="3"/>
      </rPr>
      <t xml:space="preserve">, "prompt": </t>
    </r>
    <r>
      <rPr>
        <sz val="16"/>
        <color rgb="FF880000"/>
        <rFont val="Courier"/>
        <family val="3"/>
      </rPr>
      <t>"Week 06 2019 - Days"</t>
    </r>
    <r>
      <rPr>
        <sz val="16"/>
        <color rgb="FF000000"/>
        <rFont val="Courier"/>
        <family val="3"/>
      </rPr>
      <t xml:space="preserve">, "title": </t>
    </r>
    <r>
      <rPr>
        <sz val="16"/>
        <color rgb="FF880000"/>
        <rFont val="Courier"/>
        <family val="3"/>
      </rPr>
      <t>"Monday Tuesday Wednesday Thursday Friday Saturday Sunday"</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</si>
  <si>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"Mon Feb 4th"</t>
    </r>
    <r>
      <rPr>
        <sz val="16"/>
        <color rgb="FF000000"/>
        <rFont val="Courier"/>
        <family val="3"/>
      </rPr>
      <t xml:space="preserve">, "title": </t>
    </r>
    <r>
      <rPr>
        <sz val="16"/>
        <color rgb="FF880000"/>
        <rFont val="Courier"/>
        <family val="3"/>
      </rPr>
      <t>"04/02/19"</t>
    </r>
    <r>
      <rPr>
        <sz val="16"/>
        <color rgb="FF000000"/>
        <rFont val="Courier"/>
        <family val="3"/>
      </rPr>
      <t>,</t>
    </r>
  </si>
  <si>
    <r>
      <t xml:space="preserve">                        "href": </t>
    </r>
    <r>
      <rPr>
        <sz val="16"/>
        <color rgb="FF880000"/>
        <rFont val="Courier"/>
        <family val="3"/>
      </rPr>
      <t>"http:/api.endpoints.sundaya.cloud.goog/energy/hse/hour/20190204T0000/24?site=9999"</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</si>
  <si>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"day.hour"</t>
    </r>
    <r>
      <rPr>
        <sz val="16"/>
        <color rgb="FF000000"/>
        <rFont val="Courier"/>
        <family val="3"/>
      </rPr>
      <t xml:space="preserve">, "prompt": </t>
    </r>
    <r>
      <rPr>
        <sz val="16"/>
        <color rgb="FF880000"/>
        <rFont val="Courier"/>
        <family val="3"/>
      </rPr>
      <t>"Mon Feb 4th - Hours"</t>
    </r>
    <r>
      <rPr>
        <sz val="16"/>
        <color rgb="FF000000"/>
        <rFont val="Courier"/>
        <family val="3"/>
      </rPr>
      <t xml:space="preserve">, "title": </t>
    </r>
    <r>
      <rPr>
        <sz val="16"/>
        <color rgb="FF880000"/>
        <rFont val="Courier"/>
        <family val="3"/>
      </rPr>
      <t>"00 01 02 03 04 05 06 07 08 09 10 11 12 13 14 15 16 17 18 19 20 21 22 23"</t>
    </r>
    <r>
      <rPr>
        <sz val="16"/>
        <color rgb="FF000000"/>
        <rFont val="Courier"/>
        <family val="3"/>
      </rPr>
      <t xml:space="preserve">,                </t>
    </r>
  </si>
  <si>
    <r>
      <t xml:space="preserve">            {   "rel": </t>
    </r>
    <r>
      <rPr>
        <sz val="16"/>
        <color rgb="FF880000"/>
        <rFont val="Courier"/>
        <family val="3"/>
      </rPr>
      <t>"next"</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07 2019"</t>
    </r>
    <r>
      <rPr>
        <sz val="16"/>
        <color rgb="FF000000"/>
        <rFont val="Courier"/>
        <family val="3"/>
      </rPr>
      <t xml:space="preserve">, "title": </t>
    </r>
    <r>
      <rPr>
        <sz val="16"/>
        <color rgb="FF880000"/>
        <rFont val="Courier"/>
        <family val="3"/>
      </rPr>
      <t>"11/02/19 - 17/02/19"</t>
    </r>
    <r>
      <rPr>
        <sz val="16"/>
        <color rgb="FF000000"/>
        <rFont val="Courier"/>
        <family val="3"/>
      </rPr>
      <t>,</t>
    </r>
  </si>
  <si>
    <r>
      <t xml:space="preserve">            {   "rel": </t>
    </r>
    <r>
      <rPr>
        <sz val="16"/>
        <color rgb="FF880000"/>
        <rFont val="Courier"/>
        <family val="3"/>
      </rPr>
      <t>"prev"</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05 2019"</t>
    </r>
    <r>
      <rPr>
        <sz val="16"/>
        <color rgb="FF000000"/>
        <rFont val="Courier"/>
        <family val="3"/>
      </rPr>
      <t xml:space="preserve">, "title": </t>
    </r>
    <r>
      <rPr>
        <sz val="16"/>
        <color rgb="FF880000"/>
        <rFont val="Courier"/>
        <family val="3"/>
      </rPr>
      <t>"28/01/19 - 03/02/19"</t>
    </r>
    <r>
      <rPr>
        <sz val="16"/>
        <color rgb="FF000000"/>
        <rFont val="Courier"/>
        <family val="3"/>
      </rPr>
      <t>,</t>
    </r>
  </si>
  <si>
    <r>
      <t xml:space="preserve">            {   "rel": </t>
    </r>
    <r>
      <rPr>
        <sz val="16"/>
        <color rgb="FF880000"/>
        <rFont val="Courier"/>
        <family val="3"/>
      </rPr>
      <t>"up"</t>
    </r>
    <r>
      <rPr>
        <sz val="16"/>
        <color rgb="FF000000"/>
        <rFont val="Courier"/>
        <family val="3"/>
      </rPr>
      <t xml:space="preserve">, "name": </t>
    </r>
    <r>
      <rPr>
        <sz val="16"/>
        <color rgb="FF880000"/>
        <rFont val="Courier"/>
        <family val="3"/>
      </rPr>
      <t>"month"</t>
    </r>
    <r>
      <rPr>
        <sz val="16"/>
        <color rgb="FF000000"/>
        <rFont val="Courier"/>
        <family val="3"/>
      </rPr>
      <t xml:space="preserve">, "prompt": </t>
    </r>
    <r>
      <rPr>
        <sz val="16"/>
        <color rgb="FF880000"/>
        <rFont val="Courier"/>
        <family val="3"/>
      </rPr>
      <t>"February 2019"</t>
    </r>
    <r>
      <rPr>
        <sz val="16"/>
        <color rgb="FF000000"/>
        <rFont val="Courier"/>
        <family val="3"/>
      </rPr>
      <t xml:space="preserve">, "title": </t>
    </r>
    <r>
      <rPr>
        <sz val="16"/>
        <color rgb="FF880000"/>
        <rFont val="Courier"/>
        <family val="3"/>
      </rPr>
      <t>"01/02/19 - 28/02/19"</t>
    </r>
    <r>
      <rPr>
        <sz val="16"/>
        <color rgb="FF000000"/>
        <rFont val="Courier"/>
        <family val="3"/>
      </rPr>
      <t xml:space="preserve">, </t>
    </r>
  </si>
  <si>
    <t>Period</t>
  </si>
  <si>
    <t>Parent</t>
  </si>
  <si>
    <t>fiveyear</t>
  </si>
  <si>
    <t>instant</t>
  </si>
  <si>
    <t>second</t>
  </si>
  <si>
    <t>Child</t>
  </si>
  <si>
    <r>
      <t xml:space="preserve"> &lt;-href=</t>
    </r>
    <r>
      <rPr>
        <i/>
        <strike/>
        <sz val="11"/>
        <color theme="4" tint="-0.249977111117893"/>
        <rFont val="Consolas"/>
        <family val="3"/>
        <scheme val="major"/>
      </rPr>
      <t>next/prev</t>
    </r>
    <r>
      <rPr>
        <strike/>
        <sz val="11"/>
        <color theme="1"/>
        <rFont val="Consolas"/>
        <family val="3"/>
        <scheme val="major"/>
      </rPr>
      <t>-&gt;</t>
    </r>
  </si>
  <si>
    <r>
      <t>&lt;-href=next/prev(</t>
    </r>
    <r>
      <rPr>
        <i/>
        <strike/>
        <sz val="11"/>
        <color theme="4" tint="-0.249977111117893"/>
        <rFont val="Consolas"/>
        <family val="3"/>
        <scheme val="major"/>
      </rPr>
      <t>hour</t>
    </r>
    <r>
      <rPr>
        <strike/>
        <sz val="11"/>
        <color theme="1"/>
        <rFont val="Consolas"/>
        <family val="3"/>
        <scheme val="major"/>
      </rPr>
      <t>)-&gt;</t>
    </r>
  </si>
  <si>
    <r>
      <t>&lt;-href=next/prev(</t>
    </r>
    <r>
      <rPr>
        <i/>
        <strike/>
        <sz val="11"/>
        <color theme="4" tint="-0.249977111117893"/>
        <rFont val="Consolas"/>
        <family val="3"/>
        <scheme val="major"/>
      </rPr>
      <t>timeofday</t>
    </r>
    <r>
      <rPr>
        <strike/>
        <sz val="11"/>
        <color theme="1"/>
        <rFont val="Consolas"/>
        <family val="3"/>
        <scheme val="major"/>
      </rPr>
      <t>)-&gt;</t>
    </r>
  </si>
  <si>
    <r>
      <t>href[]=&lt;</t>
    </r>
    <r>
      <rPr>
        <i/>
        <strike/>
        <u/>
        <sz val="11"/>
        <color theme="4" tint="-0.249977111117893"/>
        <rFont val="Consolas"/>
        <family val="3"/>
        <scheme val="major"/>
      </rPr>
      <t>child&gt;</t>
    </r>
  </si>
  <si>
    <r>
      <t>href[]=</t>
    </r>
    <r>
      <rPr>
        <i/>
        <strike/>
        <u/>
        <sz val="11"/>
        <color theme="4" tint="-0.249977111117893"/>
        <rFont val="Consolas"/>
        <family val="3"/>
        <scheme val="major"/>
      </rPr>
      <t xml:space="preserve">minute
</t>
    </r>
  </si>
  <si>
    <r>
      <t>href[]=</t>
    </r>
    <r>
      <rPr>
        <i/>
        <strike/>
        <u/>
        <sz val="11"/>
        <color theme="4" tint="-0.249977111117893"/>
        <rFont val="Consolas"/>
        <family val="3"/>
        <scheme val="major"/>
      </rPr>
      <t>day</t>
    </r>
  </si>
  <si>
    <r>
      <t>href=&lt;</t>
    </r>
    <r>
      <rPr>
        <i/>
        <strike/>
        <u/>
        <sz val="11"/>
        <color theme="4" tint="-0.249977111117893"/>
        <rFont val="Consolas"/>
        <family val="3"/>
        <scheme val="major"/>
      </rPr>
      <t>parent&gt;</t>
    </r>
  </si>
  <si>
    <r>
      <t>href=</t>
    </r>
    <r>
      <rPr>
        <i/>
        <strike/>
        <u/>
        <sz val="11"/>
        <color theme="4" tint="-0.249977111117893"/>
        <rFont val="Consolas"/>
        <family val="3"/>
        <scheme val="major"/>
      </rPr>
      <t>day</t>
    </r>
  </si>
  <si>
    <r>
      <t>&lt;-href=next/prev(</t>
    </r>
    <r>
      <rPr>
        <i/>
        <strike/>
        <sz val="11"/>
        <color theme="4" tint="-0.249977111117893"/>
        <rFont val="Consolas"/>
        <family val="3"/>
        <scheme val="major"/>
      </rPr>
      <t>day</t>
    </r>
    <r>
      <rPr>
        <strike/>
        <sz val="11"/>
        <color theme="1"/>
        <rFont val="Consolas"/>
        <family val="3"/>
        <scheme val="major"/>
      </rPr>
      <t>)-&gt;</t>
    </r>
  </si>
  <si>
    <r>
      <t>&lt;-href=next/prev(</t>
    </r>
    <r>
      <rPr>
        <i/>
        <strike/>
        <sz val="11"/>
        <color theme="4" tint="-0.249977111117893"/>
        <rFont val="Consolas"/>
        <family val="3"/>
        <scheme val="major"/>
      </rPr>
      <t>week</t>
    </r>
    <r>
      <rPr>
        <strike/>
        <sz val="11"/>
        <color theme="1"/>
        <rFont val="Consolas"/>
        <family val="3"/>
        <scheme val="major"/>
      </rPr>
      <t>)-&gt;</t>
    </r>
  </si>
  <si>
    <r>
      <t>&lt;-href=next/prev(</t>
    </r>
    <r>
      <rPr>
        <i/>
        <strike/>
        <sz val="11"/>
        <color theme="4" tint="-0.249977111117893"/>
        <rFont val="Consolas"/>
        <family val="3"/>
        <scheme val="major"/>
      </rPr>
      <t>month</t>
    </r>
    <r>
      <rPr>
        <strike/>
        <sz val="11"/>
        <color theme="1"/>
        <rFont val="Consolas"/>
        <family val="3"/>
        <scheme val="major"/>
      </rPr>
      <t>)-&gt;</t>
    </r>
  </si>
  <si>
    <r>
      <t>href[]=</t>
    </r>
    <r>
      <rPr>
        <i/>
        <strike/>
        <u/>
        <sz val="11"/>
        <color theme="4" tint="-0.249977111117893"/>
        <rFont val="Consolas"/>
        <family val="3"/>
        <scheme val="major"/>
      </rPr>
      <t>hour</t>
    </r>
  </si>
  <si>
    <r>
      <t>href[]=</t>
    </r>
    <r>
      <rPr>
        <i/>
        <strike/>
        <u/>
        <sz val="11"/>
        <color theme="4" tint="-0.249977111117893"/>
        <rFont val="Consolas"/>
        <family val="3"/>
        <scheme val="major"/>
      </rPr>
      <t>week</t>
    </r>
  </si>
  <si>
    <r>
      <t>href=</t>
    </r>
    <r>
      <rPr>
        <i/>
        <strike/>
        <u/>
        <sz val="11"/>
        <color theme="4" tint="-0.249977111117893"/>
        <rFont val="Consolas"/>
        <family val="3"/>
        <scheme val="major"/>
      </rPr>
      <t>week</t>
    </r>
  </si>
  <si>
    <r>
      <t>href=</t>
    </r>
    <r>
      <rPr>
        <i/>
        <strike/>
        <u/>
        <sz val="11"/>
        <color theme="4" tint="-0.249977111117893"/>
        <rFont val="Consolas"/>
        <family val="3"/>
        <scheme val="major"/>
      </rPr>
      <t>month</t>
    </r>
  </si>
  <si>
    <r>
      <t>href=</t>
    </r>
    <r>
      <rPr>
        <i/>
        <strike/>
        <u/>
        <sz val="11"/>
        <color theme="4" tint="-0.249977111117893"/>
        <rFont val="Consolas"/>
        <family val="3"/>
        <scheme val="major"/>
      </rPr>
      <t>quarter</t>
    </r>
  </si>
  <si>
    <r>
      <t>&lt;-href=next/prev(</t>
    </r>
    <r>
      <rPr>
        <i/>
        <strike/>
        <sz val="11"/>
        <color theme="4" tint="-0.249977111117893"/>
        <rFont val="Consolas"/>
        <family val="3"/>
        <scheme val="major"/>
      </rPr>
      <t>quarter</t>
    </r>
    <r>
      <rPr>
        <strike/>
        <sz val="11"/>
        <color theme="1"/>
        <rFont val="Consolas"/>
        <family val="3"/>
        <scheme val="major"/>
      </rPr>
      <t xml:space="preserve">)-&gt; </t>
    </r>
  </si>
  <si>
    <r>
      <t>&lt;-href=next/prev(</t>
    </r>
    <r>
      <rPr>
        <i/>
        <strike/>
        <sz val="11"/>
        <color theme="4" tint="-0.249977111117893"/>
        <rFont val="Consolas"/>
        <family val="3"/>
        <scheme val="major"/>
      </rPr>
      <t>year</t>
    </r>
    <r>
      <rPr>
        <strike/>
        <sz val="11"/>
        <color theme="1"/>
        <rFont val="Consolas"/>
        <family val="3"/>
        <scheme val="major"/>
      </rPr>
      <t>)-&gt;</t>
    </r>
  </si>
  <si>
    <r>
      <t>&lt;-href=next/prev(</t>
    </r>
    <r>
      <rPr>
        <i/>
        <strike/>
        <sz val="11"/>
        <color theme="4" tint="-0.249977111117893"/>
        <rFont val="Consolas"/>
        <family val="3"/>
        <scheme val="major"/>
      </rPr>
      <t>5year</t>
    </r>
    <r>
      <rPr>
        <strike/>
        <sz val="11"/>
        <color theme="1"/>
        <rFont val="Consolas"/>
        <family val="3"/>
        <scheme val="major"/>
      </rPr>
      <t>)-&gt;</t>
    </r>
  </si>
  <si>
    <r>
      <t>href[]=</t>
    </r>
    <r>
      <rPr>
        <i/>
        <strike/>
        <u/>
        <sz val="11"/>
        <color theme="4" tint="-0.249977111117893"/>
        <rFont val="Consolas"/>
        <family val="3"/>
        <scheme val="major"/>
      </rPr>
      <t>month</t>
    </r>
  </si>
  <si>
    <r>
      <t>href[]=</t>
    </r>
    <r>
      <rPr>
        <i/>
        <strike/>
        <u/>
        <sz val="11"/>
        <color theme="4" tint="-0.249977111117893"/>
        <rFont val="Consolas"/>
        <family val="3"/>
        <scheme val="major"/>
      </rPr>
      <t>year</t>
    </r>
  </si>
  <si>
    <r>
      <t>href=</t>
    </r>
    <r>
      <rPr>
        <i/>
        <strike/>
        <u/>
        <sz val="11"/>
        <color theme="4" tint="-0.249977111117893"/>
        <rFont val="Consolas"/>
        <family val="3"/>
        <scheme val="major"/>
      </rPr>
      <t>year</t>
    </r>
  </si>
  <si>
    <r>
      <t>href=</t>
    </r>
    <r>
      <rPr>
        <i/>
        <strike/>
        <u/>
        <sz val="11"/>
        <color theme="4" tint="-0.249977111117893"/>
        <rFont val="Consolas"/>
        <family val="3"/>
        <scheme val="major"/>
      </rPr>
      <t>5year</t>
    </r>
  </si>
  <si>
    <t>OBSOLETE</t>
  </si>
  <si>
    <r>
      <t>href=</t>
    </r>
    <r>
      <rPr>
        <i/>
        <u/>
        <sz val="11"/>
        <color theme="4" tint="-0.249977111117893"/>
        <rFont val="Consolas"/>
        <family val="3"/>
        <scheme val="major"/>
      </rPr>
      <t>hour</t>
    </r>
  </si>
  <si>
    <t>?</t>
  </si>
  <si>
    <t>averqage daily use</t>
  </si>
  <si>
    <t xml:space="preserve">kwh </t>
  </si>
  <si>
    <t>min</t>
  </si>
  <si>
    <t>max</t>
  </si>
  <si>
    <t>MJ</t>
  </si>
  <si>
    <t>average per period</t>
  </si>
  <si>
    <t>3 Main Categories:</t>
  </si>
  <si>
    <t>1. System Solutions</t>
  </si>
  <si>
    <t>2. System Components</t>
  </si>
  <si>
    <t>3. Accessories</t>
  </si>
  <si>
    <t>System Solutions have 4 focus areas of sales :</t>
  </si>
  <si>
    <t>1. Energy Accounting solutions</t>
  </si>
  <si>
    <t>2. Energy Saving Solutions</t>
  </si>
  <si>
    <t>3. Energy Replacement Solutions</t>
  </si>
  <si>
    <t>4. DIY Solar Kits</t>
  </si>
  <si>
    <t>System Components has 3 sub categories :</t>
  </si>
  <si>
    <t>1. Components for Energy Harvest</t>
  </si>
  <si>
    <t>2. Components for Energy Storage</t>
  </si>
  <si>
    <t>3. Components for Energy Enjoyment</t>
  </si>
  <si>
    <t>Accessories have 2 sub categries (but will be added over time)</t>
  </si>
  <si>
    <t xml:space="preserve">product types are organized according to the following tree </t>
  </si>
  <si>
    <t>Product Type</t>
  </si>
  <si>
    <t>Sub category of:</t>
  </si>
  <si>
    <t>Electricity Meter</t>
  </si>
  <si>
    <t>Counting</t>
  </si>
  <si>
    <t>Solutions</t>
  </si>
  <si>
    <t>LED Lighting</t>
  </si>
  <si>
    <t>Saving &amp; Enjoy</t>
  </si>
  <si>
    <t>Solutions &amp; Components</t>
  </si>
  <si>
    <t>Air Conditioning</t>
  </si>
  <si>
    <t>Industrial PV</t>
  </si>
  <si>
    <t>Replacing</t>
  </si>
  <si>
    <t>Residential PV</t>
  </si>
  <si>
    <t>Home Battery</t>
  </si>
  <si>
    <t>Ulitium</t>
  </si>
  <si>
    <t>Solar Home Kits</t>
  </si>
  <si>
    <t>PV Solar Panel</t>
  </si>
  <si>
    <t>Components</t>
  </si>
  <si>
    <t>SUBCATEGORY</t>
  </si>
  <si>
    <t>TYPE</t>
  </si>
  <si>
    <t xml:space="preserve">CATEGORY </t>
  </si>
  <si>
    <t>Enums</t>
  </si>
  <si>
    <t>1-60</t>
  </si>
  <si>
    <t>hour [6]</t>
  </si>
  <si>
    <t>Mon</t>
  </si>
  <si>
    <t>Tue</t>
  </si>
  <si>
    <t>Wed</t>
  </si>
  <si>
    <t>Thu</t>
  </si>
  <si>
    <t>Fri</t>
  </si>
  <si>
    <t>Sat</t>
  </si>
  <si>
    <t>Sun</t>
  </si>
  <si>
    <t>harvest</t>
  </si>
  <si>
    <t>store.in</t>
  </si>
  <si>
    <t>store.out</t>
  </si>
  <si>
    <t>enjoy</t>
  </si>
  <si>
    <t>grid.in</t>
  </si>
  <si>
    <t>grid.out</t>
  </si>
  <si>
    <t>20190204</t>
  </si>
  <si>
    <t>20190206</t>
  </si>
  <si>
    <t>20190207</t>
  </si>
  <si>
    <t>20190208</t>
  </si>
  <si>
    <t>20190209</t>
  </si>
  <si>
    <t>20190210</t>
  </si>
  <si>
    <r>
      <t>[</t>
    </r>
    <r>
      <rPr>
        <sz val="7"/>
        <color rgb="FFCE9178"/>
        <rFont val="Consolas"/>
        <family val="3"/>
      </rPr>
      <t>'Mon'</t>
    </r>
    <r>
      <rPr>
        <sz val="7"/>
        <color rgb="FFD4D4D4"/>
        <rFont val="Consolas"/>
        <family val="3"/>
      </rPr>
      <t xml:space="preserve">, </t>
    </r>
    <r>
      <rPr>
        <sz val="7"/>
        <color rgb="FFB5CEA8"/>
        <rFont val="Consolas"/>
        <family val="3"/>
      </rPr>
      <t>900</t>
    </r>
    <r>
      <rPr>
        <sz val="7"/>
        <color rgb="FFD4D4D4"/>
        <rFont val="Consolas"/>
        <family val="3"/>
      </rPr>
      <t>, -</t>
    </r>
    <r>
      <rPr>
        <sz val="7"/>
        <color rgb="FFB5CEA8"/>
        <rFont val="Consolas"/>
        <family val="3"/>
      </rPr>
      <t>390</t>
    </r>
    <r>
      <rPr>
        <sz val="7"/>
        <color rgb="FFD4D4D4"/>
        <rFont val="Consolas"/>
        <family val="3"/>
      </rPr>
      <t xml:space="preserve">, </t>
    </r>
    <r>
      <rPr>
        <sz val="7"/>
        <color rgb="FFB5CEA8"/>
        <rFont val="Consolas"/>
        <family val="3"/>
      </rPr>
      <t>900</t>
    </r>
    <r>
      <rPr>
        <sz val="7"/>
        <color rgb="FFD4D4D4"/>
        <rFont val="Consolas"/>
        <family val="3"/>
      </rPr>
      <t>, -</t>
    </r>
    <r>
      <rPr>
        <sz val="7"/>
        <color rgb="FFB5CEA8"/>
        <rFont val="Consolas"/>
        <family val="3"/>
      </rPr>
      <t>390</t>
    </r>
    <r>
      <rPr>
        <sz val="7"/>
        <color rgb="FFD4D4D4"/>
        <rFont val="Consolas"/>
        <family val="3"/>
      </rPr>
      <t xml:space="preserve">, </t>
    </r>
    <r>
      <rPr>
        <sz val="7"/>
        <color rgb="FFB5CEA8"/>
        <rFont val="Consolas"/>
        <family val="3"/>
      </rPr>
      <t>390</t>
    </r>
    <r>
      <rPr>
        <sz val="7"/>
        <color rgb="FFD4D4D4"/>
        <rFont val="Consolas"/>
        <family val="3"/>
      </rPr>
      <t>, -</t>
    </r>
    <r>
      <rPr>
        <sz val="7"/>
        <color rgb="FFB5CEA8"/>
        <rFont val="Consolas"/>
        <family val="3"/>
      </rPr>
      <t>190</t>
    </r>
    <r>
      <rPr>
        <sz val="7"/>
        <color rgb="FFD4D4D4"/>
        <rFont val="Consolas"/>
        <family val="3"/>
      </rPr>
      <t>],</t>
    </r>
  </si>
  <si>
    <r>
      <t>[</t>
    </r>
    <r>
      <rPr>
        <sz val="7"/>
        <color rgb="FFCE9178"/>
        <rFont val="Consolas"/>
        <family val="3"/>
      </rPr>
      <t>'Tue'</t>
    </r>
    <r>
      <rPr>
        <sz val="7"/>
        <color rgb="FFD4D4D4"/>
        <rFont val="Consolas"/>
        <family val="3"/>
      </rPr>
      <t xml:space="preserve">, </t>
    </r>
    <r>
      <rPr>
        <sz val="7"/>
        <color rgb="FFB5CEA8"/>
        <rFont val="Consolas"/>
        <family val="3"/>
      </rPr>
      <t>1000</t>
    </r>
    <r>
      <rPr>
        <sz val="7"/>
        <color rgb="FFD4D4D4"/>
        <rFont val="Consolas"/>
        <family val="3"/>
      </rPr>
      <t>, -</t>
    </r>
    <r>
      <rPr>
        <sz val="7"/>
        <color rgb="FFB5CEA8"/>
        <rFont val="Consolas"/>
        <family val="3"/>
      </rPr>
      <t>400</t>
    </r>
    <r>
      <rPr>
        <sz val="7"/>
        <color rgb="FFD4D4D4"/>
        <rFont val="Consolas"/>
        <family val="3"/>
      </rPr>
      <t xml:space="preserve">, </t>
    </r>
    <r>
      <rPr>
        <sz val="7"/>
        <color rgb="FFB5CEA8"/>
        <rFont val="Consolas"/>
        <family val="3"/>
      </rPr>
      <t>200</t>
    </r>
    <r>
      <rPr>
        <sz val="7"/>
        <color rgb="FFD4D4D4"/>
        <rFont val="Consolas"/>
        <family val="3"/>
      </rPr>
      <t>, -</t>
    </r>
    <r>
      <rPr>
        <sz val="7"/>
        <color rgb="FFB5CEA8"/>
        <rFont val="Consolas"/>
        <family val="3"/>
      </rPr>
      <t>400</t>
    </r>
    <r>
      <rPr>
        <sz val="7"/>
        <color rgb="FFD4D4D4"/>
        <rFont val="Consolas"/>
        <family val="3"/>
      </rPr>
      <t xml:space="preserve">, </t>
    </r>
    <r>
      <rPr>
        <sz val="7"/>
        <color rgb="FFB5CEA8"/>
        <rFont val="Consolas"/>
        <family val="3"/>
      </rPr>
      <t>400</t>
    </r>
    <r>
      <rPr>
        <sz val="7"/>
        <color rgb="FFD4D4D4"/>
        <rFont val="Consolas"/>
        <family val="3"/>
      </rPr>
      <t>, -</t>
    </r>
    <r>
      <rPr>
        <sz val="7"/>
        <color rgb="FFB5CEA8"/>
        <rFont val="Consolas"/>
        <family val="3"/>
      </rPr>
      <t>390</t>
    </r>
    <r>
      <rPr>
        <sz val="7"/>
        <color rgb="FFD4D4D4"/>
        <rFont val="Consolas"/>
        <family val="3"/>
      </rPr>
      <t>],</t>
    </r>
  </si>
  <si>
    <r>
      <t>[</t>
    </r>
    <r>
      <rPr>
        <sz val="7"/>
        <color rgb="FFCE9178"/>
        <rFont val="Consolas"/>
        <family val="3"/>
      </rPr>
      <t>'Wed'</t>
    </r>
    <r>
      <rPr>
        <sz val="7"/>
        <color rgb="FFD4D4D4"/>
        <rFont val="Consolas"/>
        <family val="3"/>
      </rPr>
      <t xml:space="preserve">, </t>
    </r>
    <r>
      <rPr>
        <sz val="7"/>
        <color rgb="FFB5CEA8"/>
        <rFont val="Consolas"/>
        <family val="3"/>
      </rPr>
      <t>1170</t>
    </r>
    <r>
      <rPr>
        <sz val="7"/>
        <color rgb="FFD4D4D4"/>
        <rFont val="Consolas"/>
        <family val="3"/>
      </rPr>
      <t>, -</t>
    </r>
    <r>
      <rPr>
        <sz val="7"/>
        <color rgb="FFB5CEA8"/>
        <rFont val="Consolas"/>
        <family val="3"/>
      </rPr>
      <t>440</t>
    </r>
    <r>
      <rPr>
        <sz val="7"/>
        <color rgb="FFD4D4D4"/>
        <rFont val="Consolas"/>
        <family val="3"/>
      </rPr>
      <t xml:space="preserve">, </t>
    </r>
    <r>
      <rPr>
        <sz val="7"/>
        <color rgb="FFB5CEA8"/>
        <rFont val="Consolas"/>
        <family val="3"/>
      </rPr>
      <t>110</t>
    </r>
    <r>
      <rPr>
        <sz val="7"/>
        <color rgb="FFD4D4D4"/>
        <rFont val="Consolas"/>
        <family val="3"/>
      </rPr>
      <t>, -</t>
    </r>
    <r>
      <rPr>
        <sz val="7"/>
        <color rgb="FFB5CEA8"/>
        <rFont val="Consolas"/>
        <family val="3"/>
      </rPr>
      <t>440</t>
    </r>
    <r>
      <rPr>
        <sz val="7"/>
        <color rgb="FFD4D4D4"/>
        <rFont val="Consolas"/>
        <family val="3"/>
      </rPr>
      <t xml:space="preserve">, </t>
    </r>
    <r>
      <rPr>
        <sz val="7"/>
        <color rgb="FFB5CEA8"/>
        <rFont val="Consolas"/>
        <family val="3"/>
      </rPr>
      <t>440</t>
    </r>
    <r>
      <rPr>
        <sz val="7"/>
        <color rgb="FFD4D4D4"/>
        <rFont val="Consolas"/>
        <family val="3"/>
      </rPr>
      <t>, -</t>
    </r>
    <r>
      <rPr>
        <sz val="7"/>
        <color rgb="FFB5CEA8"/>
        <rFont val="Consolas"/>
        <family val="3"/>
      </rPr>
      <t>240</t>
    </r>
    <r>
      <rPr>
        <sz val="7"/>
        <color rgb="FFD4D4D4"/>
        <rFont val="Consolas"/>
        <family val="3"/>
      </rPr>
      <t>],</t>
    </r>
  </si>
  <si>
    <r>
      <t>[</t>
    </r>
    <r>
      <rPr>
        <sz val="7"/>
        <color rgb="FFCE9178"/>
        <rFont val="Consolas"/>
        <family val="3"/>
      </rPr>
      <t>'Thu'</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</si>
  <si>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'Fri'</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</si>
  <si>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'Sat'</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</si>
  <si>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'Sun'</t>
    </r>
    <r>
      <rPr>
        <sz val="7"/>
        <color rgb="FFD4D4D4"/>
        <rFont val="Consolas"/>
        <family val="3"/>
      </rPr>
      <t xml:space="preserve">, </t>
    </r>
    <r>
      <rPr>
        <sz val="7"/>
        <color rgb="FFB5CEA8"/>
        <rFont val="Consolas"/>
        <family val="3"/>
      </rPr>
      <t>1530</t>
    </r>
    <r>
      <rPr>
        <sz val="7"/>
        <color rgb="FFD4D4D4"/>
        <rFont val="Consolas"/>
        <family val="3"/>
      </rPr>
      <t>, -</t>
    </r>
    <r>
      <rPr>
        <sz val="7"/>
        <color rgb="FFB5CEA8"/>
        <rFont val="Consolas"/>
        <family val="3"/>
      </rPr>
      <t>540</t>
    </r>
    <r>
      <rPr>
        <sz val="7"/>
        <color rgb="FFD4D4D4"/>
        <rFont val="Consolas"/>
        <family val="3"/>
      </rPr>
      <t xml:space="preserve">, </t>
    </r>
    <r>
      <rPr>
        <sz val="7"/>
        <color rgb="FFB5CEA8"/>
        <rFont val="Consolas"/>
        <family val="3"/>
      </rPr>
      <t>130</t>
    </r>
    <r>
      <rPr>
        <sz val="7"/>
        <color rgb="FFD4D4D4"/>
        <rFont val="Consolas"/>
        <family val="3"/>
      </rPr>
      <t>, -</t>
    </r>
    <r>
      <rPr>
        <sz val="7"/>
        <color rgb="FFB5CEA8"/>
        <rFont val="Consolas"/>
        <family val="3"/>
      </rPr>
      <t>540</t>
    </r>
    <r>
      <rPr>
        <sz val="7"/>
        <color rgb="FFD4D4D4"/>
        <rFont val="Consolas"/>
        <family val="3"/>
      </rPr>
      <t xml:space="preserve">, </t>
    </r>
    <r>
      <rPr>
        <sz val="7"/>
        <color rgb="FFB5CEA8"/>
        <rFont val="Consolas"/>
        <family val="3"/>
      </rPr>
      <t>540</t>
    </r>
    <r>
      <rPr>
        <sz val="7"/>
        <color rgb="FFD4D4D4"/>
        <rFont val="Consolas"/>
        <family val="3"/>
      </rPr>
      <t>, -</t>
    </r>
    <r>
      <rPr>
        <sz val="7"/>
        <color rgb="FFB5CEA8"/>
        <rFont val="Consolas"/>
        <family val="3"/>
      </rPr>
      <t>140</t>
    </r>
    <r>
      <rPr>
        <sz val="7"/>
        <color rgb="FFD4D4D4"/>
        <rFont val="Consolas"/>
        <family val="3"/>
      </rPr>
      <t>]</t>
    </r>
  </si>
  <si>
    <t>`</t>
  </si>
  <si>
    <r>
      <t>[</t>
    </r>
    <r>
      <rPr>
        <sz val="7"/>
        <color rgb="FFCE9178"/>
        <rFont val="Consolas"/>
        <family val="3"/>
      </rPr>
      <t>'weekday'</t>
    </r>
    <r>
      <rPr>
        <sz val="7"/>
        <color rgb="FFD4D4D4"/>
        <rFont val="Consolas"/>
        <family val="3"/>
      </rPr>
      <t xml:space="preserve">, </t>
    </r>
    <r>
      <rPr>
        <sz val="7"/>
        <color rgb="FFCE9178"/>
        <rFont val="Consolas"/>
        <family val="3"/>
      </rPr>
      <t>'Harvest'</t>
    </r>
    <r>
      <rPr>
        <sz val="7"/>
        <color rgb="FFD4D4D4"/>
        <rFont val="Consolas"/>
        <family val="3"/>
      </rPr>
      <t xml:space="preserve">, </t>
    </r>
    <r>
      <rPr>
        <sz val="7"/>
        <color rgb="FFCE9178"/>
        <rFont val="Consolas"/>
        <family val="3"/>
      </rPr>
      <t>'Enjoy'</t>
    </r>
    <r>
      <rPr>
        <sz val="7"/>
        <color rgb="FFD4D4D4"/>
        <rFont val="Consolas"/>
        <family val="3"/>
      </rPr>
      <t xml:space="preserve">, </t>
    </r>
    <r>
      <rPr>
        <sz val="7"/>
        <color rgb="FFCE9178"/>
        <rFont val="Consolas"/>
        <family val="3"/>
      </rPr>
      <t>'Store in'</t>
    </r>
    <r>
      <rPr>
        <sz val="7"/>
        <color rgb="FFD4D4D4"/>
        <rFont val="Consolas"/>
        <family val="3"/>
      </rPr>
      <t xml:space="preserve">, </t>
    </r>
    <r>
      <rPr>
        <sz val="7"/>
        <color rgb="FFCE9178"/>
        <rFont val="Consolas"/>
        <family val="3"/>
      </rPr>
      <t>'Store out'</t>
    </r>
    <r>
      <rPr>
        <sz val="7"/>
        <color rgb="FFD4D4D4"/>
        <rFont val="Consolas"/>
        <family val="3"/>
      </rPr>
      <t xml:space="preserve">, </t>
    </r>
    <r>
      <rPr>
        <sz val="7"/>
        <color rgb="FFCE9178"/>
        <rFont val="Consolas"/>
        <family val="3"/>
      </rPr>
      <t>'Grid in'</t>
    </r>
    <r>
      <rPr>
        <sz val="7"/>
        <color rgb="FFD4D4D4"/>
        <rFont val="Consolas"/>
        <family val="3"/>
      </rPr>
      <t xml:space="preserve">, </t>
    </r>
    <r>
      <rPr>
        <sz val="7"/>
        <color rgb="FFCE9178"/>
        <rFont val="Consolas"/>
        <family val="3"/>
      </rPr>
      <t>'Grid out'</t>
    </r>
    <r>
      <rPr>
        <sz val="7"/>
        <color rgb="FFD4D4D4"/>
        <rFont val="Consolas"/>
        <family val="3"/>
      </rPr>
      <t>],</t>
    </r>
  </si>
  <si>
    <t>Graphs</t>
  </si>
  <si>
    <t>Avg Harvest</t>
  </si>
  <si>
    <t>Avg Enjoy</t>
  </si>
  <si>
    <t>Store Total</t>
  </si>
  <si>
    <t>Grid Total</t>
  </si>
  <si>
    <t>aggregation: google.visualization.data.avg</t>
  </si>
  <si>
    <t>aggregation: google.visualization.data.sum</t>
  </si>
  <si>
    <t>ax8-group1.html</t>
  </si>
  <si>
    <t>modifier: Store in --&gt; Store</t>
  </si>
  <si>
    <r>
      <t xml:space="preserve">          "title": </t>
    </r>
    <r>
      <rPr>
        <sz val="6"/>
        <color rgb="FF880000"/>
        <rFont val="Courier"/>
        <family val="3"/>
      </rPr>
      <t>"04/02/19 - 10/02/19"</t>
    </r>
    <r>
      <rPr>
        <sz val="6"/>
        <color rgb="FF000000"/>
        <rFont val="Courier"/>
        <family val="3"/>
      </rPr>
      <t xml:space="preserve">, "description": </t>
    </r>
    <r>
      <rPr>
        <sz val="6"/>
        <color rgb="FF880000"/>
        <rFont val="Courier"/>
        <family val="3"/>
      </rPr>
      <t>"Mon Tue Wed Thu Fri Sat Sun"</t>
    </r>
    <r>
      <rPr>
        <sz val="6"/>
        <color rgb="FF000000"/>
        <rFont val="Courier"/>
        <family val="3"/>
      </rPr>
      <t>,</t>
    </r>
  </si>
  <si>
    <r>
      <t xml:space="preserve">          "href": </t>
    </r>
    <r>
      <rPr>
        <sz val="6"/>
        <color rgb="FF880000"/>
        <rFont val="Courier"/>
        <family val="3"/>
      </rPr>
      <t>"http://api.endpoints.sundaya.cloud.goog/energy/hse/period/day/20190204/7?site=999"</t>
    </r>
  </si>
  <si>
    <t xml:space="preserve">        },</t>
  </si>
  <si>
    <r>
      <t xml:space="preserve">        { "rel": </t>
    </r>
    <r>
      <rPr>
        <sz val="6"/>
        <color rgb="FF880000"/>
        <rFont val="Courier"/>
        <family val="3"/>
      </rPr>
      <t>"collection"</t>
    </r>
    <r>
      <rPr>
        <sz val="6"/>
        <color rgb="FF000000"/>
        <rFont val="Courier"/>
        <family val="3"/>
      </rPr>
      <t xml:space="preserve">, "name": </t>
    </r>
    <r>
      <rPr>
        <sz val="6"/>
        <color rgb="FF880000"/>
        <rFont val="Courier"/>
        <family val="3"/>
      </rPr>
      <t>"day.timeofday"</t>
    </r>
    <r>
      <rPr>
        <sz val="6"/>
        <color rgb="FF000000"/>
        <rFont val="Courier"/>
        <family val="3"/>
      </rPr>
      <t xml:space="preserve">, "prompt": </t>
    </r>
    <r>
      <rPr>
        <sz val="6"/>
        <color rgb="FF880000"/>
        <rFont val="Courier"/>
        <family val="3"/>
      </rPr>
      <t>"Feb 4 Night - Feb 10 Evening"</t>
    </r>
    <r>
      <rPr>
        <sz val="6"/>
        <color rgb="FF000000"/>
        <rFont val="Courier"/>
        <family val="3"/>
      </rPr>
      <t xml:space="preserve">, </t>
    </r>
  </si>
  <si>
    <r>
      <t xml:space="preserve">          "title": </t>
    </r>
    <r>
      <rPr>
        <sz val="6"/>
        <color rgb="FF880000"/>
        <rFont val="Courier"/>
        <family val="3"/>
      </rPr>
      <t>"04/02/19 00:00 - 10/02/19 23:59"</t>
    </r>
    <r>
      <rPr>
        <sz val="6"/>
        <color rgb="FF000000"/>
        <rFont val="Courier"/>
        <family val="3"/>
      </rPr>
      <t xml:space="preserve">, "description": </t>
    </r>
    <r>
      <rPr>
        <sz val="6"/>
        <color rgb="FF880000"/>
        <rFont val="Courier"/>
        <family val="3"/>
      </rPr>
      <t>"Morning Afternoon Evening Night"</t>
    </r>
    <r>
      <rPr>
        <sz val="6"/>
        <color rgb="FF000000"/>
        <rFont val="Courier"/>
        <family val="3"/>
      </rPr>
      <t>,</t>
    </r>
  </si>
  <si>
    <r>
      <t xml:space="preserve">          "href": </t>
    </r>
    <r>
      <rPr>
        <sz val="6"/>
        <color rgb="FF880000"/>
        <rFont val="Courier"/>
        <family val="3"/>
      </rPr>
      <t>"http://api.endpoints.sundaya.cloud.goog/energy/hse/period/timeofday/20190204T0000/28?site=999"</t>
    </r>
  </si>
  <si>
    <r>
      <t xml:space="preserve">        { "rel": </t>
    </r>
    <r>
      <rPr>
        <sz val="6"/>
        <color rgb="FF880000"/>
        <rFont val="Courier"/>
        <family val="3"/>
      </rPr>
      <t>"collection"</t>
    </r>
    <r>
      <rPr>
        <sz val="6"/>
        <color rgb="FF000000"/>
        <rFont val="Courier"/>
        <family val="3"/>
      </rPr>
      <t xml:space="preserve">, "name": </t>
    </r>
    <r>
      <rPr>
        <sz val="6"/>
        <color rgb="FF880000"/>
        <rFont val="Courier"/>
        <family val="3"/>
      </rPr>
      <t>"week.day"</t>
    </r>
    <r>
      <rPr>
        <sz val="6"/>
        <color rgb="FF000000"/>
        <rFont val="Courier"/>
        <family val="3"/>
      </rPr>
      <t xml:space="preserve">, "prompt": </t>
    </r>
    <r>
      <rPr>
        <sz val="6"/>
        <color rgb="FF880000"/>
        <rFont val="Courier"/>
        <family val="3"/>
      </rPr>
      <t>"Mon Feb 4th - Sun Feb 10th"</t>
    </r>
    <r>
      <rPr>
        <sz val="6"/>
        <color rgb="FF000000"/>
        <rFont val="Courier"/>
        <family val="3"/>
      </rPr>
      <t xml:space="preserve">, </t>
    </r>
  </si>
  <si>
    <t xml:space="preserve">          "data": [</t>
  </si>
  <si>
    <r>
      <t xml:space="preserve">            { "name": </t>
    </r>
    <r>
      <rPr>
        <sz val="6"/>
        <color rgb="FF880000"/>
        <rFont val="Courier"/>
        <family val="3"/>
      </rPr>
      <t>"day"</t>
    </r>
    <r>
      <rPr>
        <sz val="6"/>
        <color rgb="FF000000"/>
        <rFont val="Courier"/>
        <family val="3"/>
      </rPr>
      <t xml:space="preserve">, "value": </t>
    </r>
    <r>
      <rPr>
        <sz val="6"/>
        <color rgb="FF880000"/>
        <rFont val="Courier"/>
        <family val="3"/>
      </rPr>
      <t>"20190204/1"</t>
    </r>
    <r>
      <rPr>
        <sz val="6"/>
        <color rgb="FF000000"/>
        <rFont val="Courier"/>
        <family val="3"/>
      </rPr>
      <t>,</t>
    </r>
  </si>
  <si>
    <t xml:space="preserve">              "data": [</t>
  </si>
  <si>
    <r>
      <t xml:space="preserve">                { "name": </t>
    </r>
    <r>
      <rPr>
        <sz val="6"/>
        <color rgb="FF880000"/>
        <rFont val="Courier"/>
        <family val="3"/>
      </rPr>
      <t>"harvest"</t>
    </r>
    <r>
      <rPr>
        <sz val="6"/>
        <color rgb="FF000000"/>
        <rFont val="Courier"/>
        <family val="3"/>
      </rPr>
      <t xml:space="preserve">, "value": </t>
    </r>
    <r>
      <rPr>
        <sz val="6"/>
        <color rgb="FF880000"/>
        <rFont val="Courier"/>
        <family val="3"/>
      </rPr>
      <t>"42.343"</t>
    </r>
    <r>
      <rPr>
        <sz val="6"/>
        <color rgb="FF000000"/>
        <rFont val="Courier"/>
        <family val="3"/>
      </rPr>
      <t xml:space="preserve"> },</t>
    </r>
  </si>
  <si>
    <r>
      <t xml:space="preserve">                { "name": </t>
    </r>
    <r>
      <rPr>
        <sz val="6"/>
        <color rgb="FF880000"/>
        <rFont val="Courier"/>
        <family val="3"/>
      </rPr>
      <t>"store.in"</t>
    </r>
    <r>
      <rPr>
        <sz val="6"/>
        <color rgb="FF000000"/>
        <rFont val="Courier"/>
        <family val="3"/>
      </rPr>
      <t xml:space="preserve">, "value": </t>
    </r>
    <r>
      <rPr>
        <sz val="6"/>
        <color rgb="FF880000"/>
        <rFont val="Courier"/>
        <family val="3"/>
      </rPr>
      <t>"57.695"</t>
    </r>
    <r>
      <rPr>
        <sz val="6"/>
        <color rgb="FF000000"/>
        <rFont val="Courier"/>
        <family val="3"/>
      </rPr>
      <t xml:space="preserve"> },</t>
    </r>
  </si>
  <si>
    <r>
      <t xml:space="preserve">                { "name": </t>
    </r>
    <r>
      <rPr>
        <sz val="6"/>
        <color rgb="FF880000"/>
        <rFont val="Courier"/>
        <family val="3"/>
      </rPr>
      <t>"store.out"</t>
    </r>
    <r>
      <rPr>
        <sz val="6"/>
        <color rgb="FF000000"/>
        <rFont val="Courier"/>
        <family val="3"/>
      </rPr>
      <t xml:space="preserve">, "value": </t>
    </r>
    <r>
      <rPr>
        <sz val="6"/>
        <color rgb="FF880000"/>
        <rFont val="Courier"/>
        <family val="3"/>
      </rPr>
      <t>"54.046"</t>
    </r>
    <r>
      <rPr>
        <sz val="6"/>
        <color rgb="FF000000"/>
        <rFont val="Courier"/>
        <family val="3"/>
      </rPr>
      <t xml:space="preserve"> },</t>
    </r>
  </si>
  <si>
    <r>
      <t xml:space="preserve">                { "name": </t>
    </r>
    <r>
      <rPr>
        <sz val="6"/>
        <color rgb="FF880000"/>
        <rFont val="Courier"/>
        <family val="3"/>
      </rPr>
      <t>"enjoy"</t>
    </r>
    <r>
      <rPr>
        <sz val="6"/>
        <color rgb="FF000000"/>
        <rFont val="Courier"/>
        <family val="3"/>
      </rPr>
      <t xml:space="preserve">, "value": </t>
    </r>
    <r>
      <rPr>
        <sz val="6"/>
        <color rgb="FF880000"/>
        <rFont val="Courier"/>
        <family val="3"/>
      </rPr>
      <t>"31.117"</t>
    </r>
    <r>
      <rPr>
        <sz val="6"/>
        <color rgb="FF000000"/>
        <rFont val="Courier"/>
        <family val="3"/>
      </rPr>
      <t xml:space="preserve"> },</t>
    </r>
  </si>
  <si>
    <r>
      <t xml:space="preserve">                { "name": </t>
    </r>
    <r>
      <rPr>
        <sz val="6"/>
        <color rgb="FF880000"/>
        <rFont val="Courier"/>
        <family val="3"/>
      </rPr>
      <t>"grid.in"</t>
    </r>
    <r>
      <rPr>
        <sz val="6"/>
        <color rgb="FF000000"/>
        <rFont val="Courier"/>
        <family val="3"/>
      </rPr>
      <t xml:space="preserve">, "value": </t>
    </r>
    <r>
      <rPr>
        <sz val="6"/>
        <color rgb="FF880000"/>
        <rFont val="Courier"/>
        <family val="3"/>
      </rPr>
      <t>"37.646"</t>
    </r>
    <r>
      <rPr>
        <sz val="6"/>
        <color rgb="FF000000"/>
        <rFont val="Courier"/>
        <family val="3"/>
      </rPr>
      <t xml:space="preserve"> },</t>
    </r>
  </si>
  <si>
    <r>
      <t xml:space="preserve">                { "name": </t>
    </r>
    <r>
      <rPr>
        <sz val="6"/>
        <color rgb="FF880000"/>
        <rFont val="Courier"/>
        <family val="3"/>
      </rPr>
      <t>"grid.out"</t>
    </r>
    <r>
      <rPr>
        <sz val="6"/>
        <color rgb="FF000000"/>
        <rFont val="Courier"/>
        <family val="3"/>
      </rPr>
      <t xml:space="preserve">, "value": </t>
    </r>
    <r>
      <rPr>
        <sz val="6"/>
        <color rgb="FF880000"/>
        <rFont val="Courier"/>
        <family val="3"/>
      </rPr>
      <t>"39.620"</t>
    </r>
    <r>
      <rPr>
        <sz val="6"/>
        <color rgb="FF000000"/>
        <rFont val="Courier"/>
        <family val="3"/>
      </rPr>
      <t xml:space="preserve"> }</t>
    </r>
  </si>
  <si>
    <t xml:space="preserve">              ]</t>
  </si>
  <si>
    <r>
      <t xml:space="preserve">            { "name": </t>
    </r>
    <r>
      <rPr>
        <sz val="6"/>
        <color rgb="FF880000"/>
        <rFont val="Courier"/>
        <family val="3"/>
      </rPr>
      <t>"day.timeofday"</t>
    </r>
    <r>
      <rPr>
        <sz val="6"/>
        <color rgb="FF000000"/>
        <rFont val="Courier"/>
        <family val="3"/>
      </rPr>
      <t xml:space="preserve">, "value": </t>
    </r>
    <r>
      <rPr>
        <sz val="6"/>
        <color rgb="FF880000"/>
        <rFont val="Courier"/>
        <family val="3"/>
      </rPr>
      <t>"20190204T0000/4"</t>
    </r>
    <r>
      <rPr>
        <sz val="6"/>
        <color rgb="FF000000"/>
        <rFont val="Courier"/>
        <family val="3"/>
      </rPr>
      <t>,</t>
    </r>
  </si>
  <si>
    <r>
      <t xml:space="preserve">                { "name": </t>
    </r>
    <r>
      <rPr>
        <sz val="6"/>
        <color rgb="FF880000"/>
        <rFont val="Courier"/>
        <family val="3"/>
      </rPr>
      <t>"harvest"</t>
    </r>
    <r>
      <rPr>
        <sz val="6"/>
        <color rgb="FF000000"/>
        <rFont val="Courier"/>
        <family val="3"/>
      </rPr>
      <t xml:space="preserve">, "value": </t>
    </r>
    <r>
      <rPr>
        <sz val="6"/>
        <color rgb="FF880000"/>
        <rFont val="Courier"/>
        <family val="3"/>
      </rPr>
      <t>"9.850 8.610 8.546 15.337"</t>
    </r>
    <r>
      <rPr>
        <sz val="6"/>
        <color rgb="FF000000"/>
        <rFont val="Courier"/>
        <family val="3"/>
      </rPr>
      <t xml:space="preserve"> },</t>
    </r>
  </si>
  <si>
    <r>
      <t xml:space="preserve">                { "name": </t>
    </r>
    <r>
      <rPr>
        <sz val="6"/>
        <color rgb="FF880000"/>
        <rFont val="Courier"/>
        <family val="3"/>
      </rPr>
      <t>"store.in"</t>
    </r>
    <r>
      <rPr>
        <sz val="6"/>
        <color rgb="FF000000"/>
        <rFont val="Courier"/>
        <family val="3"/>
      </rPr>
      <t xml:space="preserve">, "value": </t>
    </r>
    <r>
      <rPr>
        <sz val="6"/>
        <color rgb="FF880000"/>
        <rFont val="Courier"/>
        <family val="3"/>
      </rPr>
      <t>"18.894 17.784 18.056 2.961"</t>
    </r>
    <r>
      <rPr>
        <sz val="6"/>
        <color rgb="FF000000"/>
        <rFont val="Courier"/>
        <family val="3"/>
      </rPr>
      <t xml:space="preserve"> },</t>
    </r>
  </si>
  <si>
    <r>
      <t xml:space="preserve">                { "name": </t>
    </r>
    <r>
      <rPr>
        <sz val="6"/>
        <color rgb="FF880000"/>
        <rFont val="Courier"/>
        <family val="3"/>
      </rPr>
      <t>"store.out"</t>
    </r>
    <r>
      <rPr>
        <sz val="6"/>
        <color rgb="FF000000"/>
        <rFont val="Courier"/>
        <family val="3"/>
      </rPr>
      <t xml:space="preserve">, "value": </t>
    </r>
    <r>
      <rPr>
        <sz val="6"/>
        <color rgb="FF880000"/>
        <rFont val="Courier"/>
        <family val="3"/>
      </rPr>
      <t>"5.501 11.502 20.281 16.762"</t>
    </r>
    <r>
      <rPr>
        <sz val="6"/>
        <color rgb="FF000000"/>
        <rFont val="Courier"/>
        <family val="3"/>
      </rPr>
      <t xml:space="preserve"> },</t>
    </r>
  </si>
  <si>
    <r>
      <t xml:space="preserve">                { "name": </t>
    </r>
    <r>
      <rPr>
        <sz val="6"/>
        <color rgb="FF880000"/>
        <rFont val="Courier"/>
        <family val="3"/>
      </rPr>
      <t>"enjoy"</t>
    </r>
    <r>
      <rPr>
        <sz val="6"/>
        <color rgb="FF000000"/>
        <rFont val="Courier"/>
        <family val="3"/>
      </rPr>
      <t xml:space="preserve">, "value": </t>
    </r>
    <r>
      <rPr>
        <sz val="6"/>
        <color rgb="FF880000"/>
        <rFont val="Courier"/>
        <family val="3"/>
      </rPr>
      <t>"6.933 7.893 11.819 4.472"</t>
    </r>
    <r>
      <rPr>
        <sz val="6"/>
        <color rgb="FF000000"/>
        <rFont val="Courier"/>
        <family val="3"/>
      </rPr>
      <t xml:space="preserve"> },</t>
    </r>
  </si>
  <si>
    <r>
      <t xml:space="preserve">                { "name": </t>
    </r>
    <r>
      <rPr>
        <sz val="6"/>
        <color rgb="FF880000"/>
        <rFont val="Courier"/>
        <family val="3"/>
      </rPr>
      <t>"grid.in"</t>
    </r>
    <r>
      <rPr>
        <sz val="6"/>
        <color rgb="FF000000"/>
        <rFont val="Courier"/>
        <family val="3"/>
      </rPr>
      <t xml:space="preserve">, "value": </t>
    </r>
    <r>
      <rPr>
        <sz val="6"/>
        <color rgb="FF880000"/>
        <rFont val="Courier"/>
        <family val="3"/>
      </rPr>
      <t>"7.878 5.242 19.804 4.722"</t>
    </r>
    <r>
      <rPr>
        <sz val="6"/>
        <color rgb="FF000000"/>
        <rFont val="Courier"/>
        <family val="3"/>
      </rPr>
      <t xml:space="preserve"> },</t>
    </r>
  </si>
  <si>
    <r>
      <t xml:space="preserve">                { "name": </t>
    </r>
    <r>
      <rPr>
        <sz val="6"/>
        <color rgb="FF880000"/>
        <rFont val="Courier"/>
        <family val="3"/>
      </rPr>
      <t>"grid.out"</t>
    </r>
    <r>
      <rPr>
        <sz val="6"/>
        <color rgb="FF000000"/>
        <rFont val="Courier"/>
        <family val="3"/>
      </rPr>
      <t xml:space="preserve">, "value": </t>
    </r>
    <r>
      <rPr>
        <sz val="6"/>
        <color rgb="FF880000"/>
        <rFont val="Courier"/>
        <family val="3"/>
      </rPr>
      <t>"15.968 9.152 9.046 5.454"</t>
    </r>
    <r>
      <rPr>
        <sz val="6"/>
        <color rgb="FF000000"/>
        <rFont val="Courier"/>
        <family val="3"/>
      </rPr>
      <t xml:space="preserve"> }</t>
    </r>
  </si>
  <si>
    <t xml:space="preserve">          ]</t>
  </si>
  <si>
    <t>(grid)</t>
  </si>
  <si>
    <t>(NET)</t>
  </si>
  <si>
    <t>(store)</t>
  </si>
  <si>
    <r>
      <t xml:space="preserve">{ </t>
    </r>
    <r>
      <rPr>
        <sz val="7"/>
        <color rgb="FF9CDCFE"/>
        <rFont val="Consolas"/>
        <family val="3"/>
      </rPr>
      <t>c:</t>
    </r>
    <r>
      <rPr>
        <sz val="7"/>
        <color rgb="FFD4D4D4"/>
        <rFont val="Consolas"/>
        <family val="3"/>
      </rPr>
      <t xml:space="preserve">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'Mon Feb 4th'</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'Night'</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16.825</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18.196</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6.566</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16.273</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9.707</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8.519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18.152</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9.633</t>
    </r>
    <r>
      <rPr>
        <sz val="7"/>
        <color rgb="FFD4D4D4"/>
        <rFont val="Consolas"/>
        <family val="3"/>
      </rPr>
      <t xml:space="preserve"> }] },</t>
    </r>
  </si>
  <si>
    <t xml:space="preserve"> "links": [</t>
  </si>
  <si>
    <r>
      <t xml:space="preserve">            { "rel": </t>
    </r>
    <r>
      <rPr>
        <sz val="6"/>
        <color rgb="FF880000"/>
        <rFont val="Courier"/>
        <family val="3"/>
      </rPr>
      <t>"self"</t>
    </r>
    <r>
      <rPr>
        <sz val="6"/>
        <color rgb="FF000000"/>
        <rFont val="Courier"/>
        <family val="3"/>
      </rPr>
      <t xml:space="preserve">, "name": </t>
    </r>
    <r>
      <rPr>
        <sz val="6"/>
        <color rgb="FF880000"/>
        <rFont val="Courier"/>
        <family val="3"/>
      </rPr>
      <t>"day"</t>
    </r>
    <r>
      <rPr>
        <sz val="6"/>
        <color rgb="FF000000"/>
        <rFont val="Courier"/>
        <family val="3"/>
      </rPr>
      <t xml:space="preserve">, "prompt": </t>
    </r>
    <r>
      <rPr>
        <b/>
        <sz val="6"/>
        <color rgb="FF880000"/>
        <rFont val="Courier"/>
      </rPr>
      <t>"Mon Feb 4th"</t>
    </r>
    <r>
      <rPr>
        <sz val="6"/>
        <color rgb="FF000000"/>
        <rFont val="Courier"/>
        <family val="3"/>
      </rPr>
      <t xml:space="preserve">, "title": </t>
    </r>
    <r>
      <rPr>
        <sz val="6"/>
        <color rgb="FF880000"/>
        <rFont val="Courier"/>
        <family val="3"/>
      </rPr>
      <t>"04/02/19"</t>
    </r>
    <r>
      <rPr>
        <sz val="6"/>
        <color rgb="FF000000"/>
        <rFont val="Courier"/>
        <family val="3"/>
      </rPr>
      <t>,</t>
    </r>
  </si>
  <si>
    <t>grandchild_descriptions</t>
  </si>
  <si>
    <r>
      <t xml:space="preserve">{ </t>
    </r>
    <r>
      <rPr>
        <sz val="7"/>
        <color rgb="FF9CDCFE"/>
        <rFont val="Consolas"/>
        <family val="3"/>
      </rPr>
      <t>c:</t>
    </r>
    <r>
      <rPr>
        <sz val="7"/>
        <color rgb="FFD4D4D4"/>
        <rFont val="Consolas"/>
        <family val="3"/>
      </rPr>
      <t xml:space="preserve"> [{ </t>
    </r>
    <r>
      <rPr>
        <sz val="7"/>
        <color rgb="FF9CDCFE"/>
        <rFont val="Consolas"/>
        <family val="3"/>
      </rPr>
      <t>v:</t>
    </r>
    <r>
      <rPr>
        <sz val="7"/>
        <color rgb="FFD4D4D4"/>
        <rFont val="Consolas"/>
        <family val="3"/>
      </rPr>
      <t xml:space="preserve"> </t>
    </r>
    <r>
      <rPr>
        <sz val="7"/>
        <color rgb="FFB5CEA8"/>
        <rFont val="Consolas"/>
        <family val="3"/>
      </rPr>
      <t>1</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'Tue Feb 5th'</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'Night'</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14.648</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9.859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17.979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11.470</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6.509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6.792</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11.471</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4.679</t>
    </r>
    <r>
      <rPr>
        <sz val="7"/>
        <color rgb="FFD4D4D4"/>
        <rFont val="Consolas"/>
        <family val="3"/>
      </rPr>
      <t xml:space="preserve"> }] },</t>
    </r>
  </si>
  <si>
    <t>=7 items</t>
  </si>
  <si>
    <r>
      <t>col[</t>
    </r>
    <r>
      <rPr>
        <b/>
        <sz val="11"/>
        <color rgb="FFC00000"/>
        <rFont val="Consolas"/>
        <family val="3"/>
      </rPr>
      <t>2</t>
    </r>
    <r>
      <rPr>
        <b/>
        <sz val="11"/>
        <color theme="1"/>
        <rFont val="Consolas"/>
        <family val="3"/>
      </rPr>
      <t>]</t>
    </r>
  </si>
  <si>
    <r>
      <t>col[</t>
    </r>
    <r>
      <rPr>
        <b/>
        <sz val="11"/>
        <color rgb="FFC00000"/>
        <rFont val="Consolas"/>
        <family val="3"/>
      </rPr>
      <t>3</t>
    </r>
    <r>
      <rPr>
        <b/>
        <sz val="11"/>
        <color theme="1"/>
        <rFont val="Consolas"/>
        <family val="3"/>
      </rPr>
      <t>]</t>
    </r>
  </si>
  <si>
    <t>Store in</t>
  </si>
  <si>
    <r>
      <t>col[</t>
    </r>
    <r>
      <rPr>
        <b/>
        <sz val="11"/>
        <color rgb="FFC00000"/>
        <rFont val="Consolas"/>
        <family val="3"/>
      </rPr>
      <t>4</t>
    </r>
    <r>
      <rPr>
        <b/>
        <sz val="11"/>
        <color theme="1"/>
        <rFont val="Consolas"/>
        <family val="3"/>
      </rPr>
      <t>]</t>
    </r>
  </si>
  <si>
    <t>Store out</t>
  </si>
  <si>
    <r>
      <t>col[</t>
    </r>
    <r>
      <rPr>
        <b/>
        <sz val="11"/>
        <color rgb="FFC00000"/>
        <rFont val="Consolas"/>
        <family val="3"/>
      </rPr>
      <t>5</t>
    </r>
    <r>
      <rPr>
        <b/>
        <sz val="11"/>
        <color theme="1"/>
        <rFont val="Consolas"/>
        <family val="3"/>
      </rPr>
      <t>]</t>
    </r>
  </si>
  <si>
    <r>
      <t>col[</t>
    </r>
    <r>
      <rPr>
        <b/>
        <sz val="11"/>
        <color rgb="FFC00000"/>
        <rFont val="Consolas"/>
        <family val="3"/>
      </rPr>
      <t>1</t>
    </r>
    <r>
      <rPr>
        <b/>
        <sz val="11"/>
        <color theme="1"/>
        <rFont val="Consolas"/>
        <family val="3"/>
      </rPr>
      <t xml:space="preserve">] v: &lt;gc_n&gt;, f: &lt;grandchild_descriptions[gc_n]&gt; </t>
    </r>
    <r>
      <rPr>
        <b/>
        <sz val="8"/>
        <color theme="5" tint="-0.499984740745262"/>
        <rFont val="Consolas"/>
        <family val="3"/>
      </rPr>
      <t>'Night'</t>
    </r>
  </si>
  <si>
    <r>
      <t>col[</t>
    </r>
    <r>
      <rPr>
        <b/>
        <sz val="11"/>
        <color rgb="FFC00000"/>
        <rFont val="Consolas"/>
        <family val="3"/>
      </rPr>
      <t>6</t>
    </r>
    <r>
      <rPr>
        <b/>
        <sz val="11"/>
        <color theme="1"/>
        <rFont val="Consolas"/>
        <family val="3"/>
      </rPr>
      <t>]</t>
    </r>
  </si>
  <si>
    <t>(Store)</t>
  </si>
  <si>
    <t>&lt;Store out&gt; - &lt;Store in&gt;</t>
  </si>
  <si>
    <t>Grid in</t>
  </si>
  <si>
    <t>Grid out</t>
  </si>
  <si>
    <t>(Grid)</t>
  </si>
  <si>
    <t>&lt;Grid out&gt; - &lt;Grid in&gt;</t>
  </si>
  <si>
    <r>
      <t>col[</t>
    </r>
    <r>
      <rPr>
        <b/>
        <sz val="11"/>
        <color rgb="FFC00000"/>
        <rFont val="Consolas"/>
        <family val="3"/>
      </rPr>
      <t>7</t>
    </r>
    <r>
      <rPr>
        <b/>
        <sz val="11"/>
        <color theme="1"/>
        <rFont val="Consolas"/>
        <family val="3"/>
      </rPr>
      <t>]</t>
    </r>
  </si>
  <si>
    <r>
      <t>col[</t>
    </r>
    <r>
      <rPr>
        <b/>
        <sz val="11"/>
        <color rgb="FFC00000"/>
        <rFont val="Consolas"/>
        <family val="3"/>
      </rPr>
      <t>8</t>
    </r>
    <r>
      <rPr>
        <b/>
        <sz val="11"/>
        <color theme="1"/>
        <rFont val="Consolas"/>
        <family val="3"/>
      </rPr>
      <t>]</t>
    </r>
  </si>
  <si>
    <r>
      <t>col[</t>
    </r>
    <r>
      <rPr>
        <b/>
        <sz val="11"/>
        <color rgb="FFC00000"/>
        <rFont val="Consolas"/>
        <family val="3"/>
      </rPr>
      <t>9</t>
    </r>
    <r>
      <rPr>
        <b/>
        <sz val="11"/>
        <color theme="1"/>
        <rFont val="Consolas"/>
        <family val="3"/>
      </rPr>
      <t>]</t>
    </r>
  </si>
  <si>
    <r>
      <t>col[</t>
    </r>
    <r>
      <rPr>
        <b/>
        <sz val="11"/>
        <color rgb="FFC00000"/>
        <rFont val="Consolas"/>
        <family val="3"/>
      </rPr>
      <t>0</t>
    </r>
    <r>
      <rPr>
        <b/>
        <sz val="11"/>
        <color theme="1"/>
        <rFont val="Consolas"/>
        <family val="3"/>
      </rPr>
      <t xml:space="preserve">] v: &lt;ch_n&gt;,  f: &lt;items[ch_n].link[0]&gt;  </t>
    </r>
    <r>
      <rPr>
        <b/>
        <sz val="8"/>
        <color theme="5" tint="-0.499984740745262"/>
        <rFont val="Consolas"/>
        <family val="3"/>
      </rPr>
      <t>"Mon Feb 4th"</t>
    </r>
  </si>
  <si>
    <r>
      <t>row[ch_n + gc_n] v: &lt;items[ch_n].data[1].data[</t>
    </r>
    <r>
      <rPr>
        <b/>
        <sz val="11"/>
        <color rgb="FFC00000"/>
        <rFont val="Consolas"/>
        <family val="3"/>
      </rPr>
      <t>0</t>
    </r>
    <r>
      <rPr>
        <b/>
        <sz val="11"/>
        <color theme="1"/>
        <rFont val="Consolas"/>
        <family val="3"/>
      </rPr>
      <t>].value.split[</t>
    </r>
    <r>
      <rPr>
        <b/>
        <sz val="11"/>
        <color rgb="FFC00000"/>
        <rFont val="Consolas"/>
        <family val="3"/>
      </rPr>
      <t>gc_n</t>
    </r>
    <r>
      <rPr>
        <b/>
        <sz val="11"/>
        <color theme="1"/>
        <rFont val="Consolas"/>
        <family val="3"/>
      </rPr>
      <t xml:space="preserve">]&gt; </t>
    </r>
  </si>
  <si>
    <r>
      <t>row[ch_n + gc_n] v: &lt;items[ch_n].data[1].data[</t>
    </r>
    <r>
      <rPr>
        <b/>
        <sz val="11"/>
        <color rgb="FFC00000"/>
        <rFont val="Consolas"/>
        <family val="3"/>
      </rPr>
      <t>3</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</si>
  <si>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4</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</si>
  <si>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5</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</si>
  <si>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2</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</si>
  <si>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1</t>
    </r>
    <r>
      <rPr>
        <b/>
        <sz val="11"/>
        <color theme="1"/>
        <rFont val="Consolas"/>
        <family val="3"/>
      </rPr>
      <t>].value.split[</t>
    </r>
    <r>
      <rPr>
        <b/>
        <sz val="11"/>
        <color rgb="FFC00000"/>
        <rFont val="Consolas"/>
        <family val="3"/>
      </rPr>
      <t>gc_n</t>
    </r>
    <r>
      <rPr>
        <b/>
        <sz val="11"/>
        <color theme="1"/>
        <rFont val="Consolas"/>
        <family val="3"/>
      </rPr>
      <t>]&gt;</t>
    </r>
  </si>
  <si>
    <t>-14.053 }, { v: 8.454</t>
  </si>
  <si>
    <t>out</t>
  </si>
  <si>
    <t>in</t>
  </si>
  <si>
    <t>};</t>
  </si>
  <si>
    <t>instant: 'instant',</t>
  </si>
  <si>
    <t>second: 'second',</t>
  </si>
  <si>
    <t>minute: 'minute',</t>
  </si>
  <si>
    <t>hour: 'hour',</t>
  </si>
  <si>
    <t>timeofday: 'timeofday',</t>
  </si>
  <si>
    <t>day: 'day',</t>
  </si>
  <si>
    <t>week: 'week',</t>
  </si>
  <si>
    <t>month: 'month',</t>
  </si>
  <si>
    <t>quarter: 'quarter',</t>
  </si>
  <si>
    <t>year: 'year',</t>
  </si>
  <si>
    <t>fiveyear: 'fiveyear'</t>
  </si>
  <si>
    <t>parentchild</t>
  </si>
  <si>
    <t>Grandchild</t>
  </si>
  <si>
    <t>NONE</t>
  </si>
  <si>
    <t>description</t>
  </si>
  <si>
    <t>minutesecond</t>
  </si>
  <si>
    <t>hourminute</t>
  </si>
  <si>
    <t>timeofdayhour</t>
  </si>
  <si>
    <t>dayhour</t>
  </si>
  <si>
    <t>weekday</t>
  </si>
  <si>
    <t>monthday</t>
  </si>
  <si>
    <t>quartermonth</t>
  </si>
  <si>
    <t>yearquarter</t>
  </si>
  <si>
    <t>fiveyearyear</t>
  </si>
  <si>
    <t>secondinstant</t>
  </si>
  <si>
    <t>ancestor</t>
  </si>
  <si>
    <t>descendent</t>
  </si>
  <si>
    <t>parent period = child</t>
  </si>
  <si>
    <t>parent period + child = grandchild</t>
  </si>
  <si>
    <t>grandchildchild</t>
  </si>
  <si>
    <t>instantsecond</t>
  </si>
  <si>
    <t>secondminute</t>
  </si>
  <si>
    <t>minutehour</t>
  </si>
  <si>
    <t>timeofdayday</t>
  </si>
  <si>
    <t>hourday</t>
  </si>
  <si>
    <t>daymonth</t>
  </si>
  <si>
    <t>monthquarter</t>
  </si>
  <si>
    <t>quarteryear</t>
  </si>
  <si>
    <t>child =&gt; parent</t>
  </si>
  <si>
    <t>grandchild + child =&gt; grandparent</t>
  </si>
  <si>
    <t>descendentParent lookup</t>
  </si>
  <si>
    <t>ancestorChild lookup</t>
  </si>
  <si>
    <t>weekmonth</t>
  </si>
  <si>
    <t>seconds</t>
  </si>
  <si>
    <t>minutes</t>
  </si>
  <si>
    <t># devices</t>
  </si>
  <si>
    <t>sample rate</t>
  </si>
  <si>
    <t>bytes per data sample</t>
  </si>
  <si>
    <r>
      <t>POST-1HR-devices-datasets-</t>
    </r>
    <r>
      <rPr>
        <sz val="8"/>
        <color rgb="FFC00000"/>
        <rFont val="Consolas"/>
        <family val="3"/>
      </rPr>
      <t>MPPT-SNMP</t>
    </r>
    <r>
      <rPr>
        <sz val="8"/>
        <color rgb="FF000000"/>
        <rFont val="Consolas"/>
        <family val="3"/>
      </rPr>
      <t>-request.json</t>
    </r>
  </si>
  <si>
    <r>
      <t>POST-1HR-devices-datasets-</t>
    </r>
    <r>
      <rPr>
        <sz val="8"/>
        <color rgb="FFC00000"/>
        <rFont val="Consolas"/>
        <family val="3"/>
      </rPr>
      <t>PMS-EPACK</t>
    </r>
    <r>
      <rPr>
        <sz val="8"/>
        <color rgb="FF000000"/>
        <rFont val="Consolas"/>
        <family val="3"/>
      </rPr>
      <t>-request.json</t>
    </r>
  </si>
  <si>
    <t xml:space="preserve">Ingestion rates </t>
  </si>
  <si>
    <t>Mb/hr</t>
  </si>
  <si>
    <t>#/hr</t>
  </si>
  <si>
    <t>Gb/hr</t>
  </si>
  <si>
    <t>Kb/hr</t>
  </si>
  <si>
    <t>total per device</t>
  </si>
  <si>
    <t>INDEX</t>
  </si>
  <si>
    <t>Back to Index</t>
  </si>
  <si>
    <t>Kehua</t>
  </si>
  <si>
    <t>Poweroad</t>
  </si>
  <si>
    <t>Parameters</t>
  </si>
  <si>
    <t>Entity Model</t>
  </si>
  <si>
    <t>CVL</t>
  </si>
  <si>
    <t>PV Calc</t>
  </si>
  <si>
    <t>Data Graph</t>
  </si>
  <si>
    <t>Entity Data</t>
  </si>
  <si>
    <t>GRAPH</t>
  </si>
  <si>
    <t>Period DATA</t>
  </si>
  <si>
    <t>Products</t>
  </si>
  <si>
    <t>Joules</t>
  </si>
  <si>
    <t>timestamp</t>
  </si>
  <si>
    <t>requests</t>
  </si>
  <si>
    <t>draft specs</t>
  </si>
  <si>
    <t>graphs</t>
  </si>
  <si>
    <t>collection+json</t>
  </si>
  <si>
    <t>sizing</t>
  </si>
  <si>
    <t>Reference</t>
  </si>
  <si>
    <t>datasets</t>
  </si>
  <si>
    <t>eventTime</t>
  </si>
  <si>
    <t>event timestamp</t>
  </si>
  <si>
    <t>pack current</t>
  </si>
  <si>
    <t>vCell01</t>
  </si>
  <si>
    <t>vCell02</t>
  </si>
  <si>
    <t>vCell03</t>
  </si>
  <si>
    <t>vCell04</t>
  </si>
  <si>
    <t>vCell05</t>
  </si>
  <si>
    <t>vCell06</t>
  </si>
  <si>
    <t>vCell07</t>
  </si>
  <si>
    <t>vCell08</t>
  </si>
  <si>
    <t>vCell09</t>
  </si>
  <si>
    <t>vCell10</t>
  </si>
  <si>
    <t>vCell11</t>
  </si>
  <si>
    <t>vCell12</t>
  </si>
  <si>
    <t>vCell13</t>
  </si>
  <si>
    <t>vCell14</t>
  </si>
  <si>
    <t>socPack</t>
  </si>
  <si>
    <t>vPack</t>
  </si>
  <si>
    <t>iPack</t>
  </si>
  <si>
    <t>tPackBottom</t>
  </si>
  <si>
    <t>tPackMid</t>
  </si>
  <si>
    <t>tPackTop</t>
  </si>
  <si>
    <t>tFetIn</t>
  </si>
  <si>
    <t>tFetOut</t>
  </si>
  <si>
    <t>vBatt</t>
  </si>
  <si>
    <t>VSAT current</t>
  </si>
  <si>
    <t>BTS current</t>
  </si>
  <si>
    <t>Load 1: I_VSAT</t>
  </si>
  <si>
    <t>Load 2: I_BTS</t>
  </si>
  <si>
    <t>Load 3: I_Others</t>
  </si>
  <si>
    <t>NOTE: The MPPT does not supply the load but goes through a separate 3 load channel measurement board</t>
  </si>
  <si>
    <t>No Voltage is measured because of the INA IC Range limit of 36V (Fahmi pls correct if I am wrong)</t>
  </si>
  <si>
    <t>Volts</t>
  </si>
  <si>
    <t>Amps</t>
  </si>
  <si>
    <t>degC</t>
  </si>
  <si>
    <t>boolean</t>
  </si>
  <si>
    <t>pack voltage</t>
  </si>
  <si>
    <t>pack percentage state of charge</t>
  </si>
  <si>
    <t>cell voltage</t>
  </si>
  <si>
    <t>battery voltage</t>
  </si>
  <si>
    <t>VD1Vsat and LVD1BTS, get data from battery voltage because the value is same. but if battery going to under 40%  LVD1BTS will cut off, an then the voltage data is zero, just use a logic function at BBC firmware not use voltage monitor again for this.</t>
  </si>
  <si>
    <t>if (SOC&lt;40%)  cutoff BTSload and send 0V to cloud as indicator that no voltage to LVD1BTS .</t>
  </si>
  <si>
    <t>1/0</t>
  </si>
  <si>
    <t>statusFetIn</t>
  </si>
  <si>
    <t>statusFetOut</t>
  </si>
  <si>
    <t xml:space="preserve">input mosfet (CMOS) temperature </t>
  </si>
  <si>
    <t>output mosfet (DMOS) temperature</t>
  </si>
  <si>
    <t>attribute</t>
  </si>
  <si>
    <t>unit</t>
  </si>
  <si>
    <t>example</t>
  </si>
  <si>
    <t>optionality</t>
  </si>
  <si>
    <t>mandatory</t>
  </si>
  <si>
    <t>required on change</t>
  </si>
  <si>
    <t>input mosfet (CMOS) status (1=open/0=closed)</t>
  </si>
  <si>
    <t>output mosfet (DMOS) status (1=open/0=closed)</t>
  </si>
  <si>
    <t>CMOS (Open, Close) and DMOS (Open, Close). if CMOS is open, send boolean "true" to indicated the mosfet is open, and when mosfet is close, send boolean "false" to indiacate mosfet is close.</t>
  </si>
  <si>
    <t>20190209T150006.032-0700</t>
  </si>
  <si>
    <t>0.0</t>
  </si>
  <si>
    <t>34.0</t>
  </si>
  <si>
    <t>33.0</t>
  </si>
  <si>
    <t>35.0</t>
  </si>
  <si>
    <t>37.0</t>
  </si>
  <si>
    <t>pv string voltage</t>
  </si>
  <si>
    <t>pv string current</t>
  </si>
  <si>
    <t>the unique epack identifier</t>
  </si>
  <si>
    <t>type</t>
  </si>
  <si>
    <t>float</t>
  </si>
  <si>
    <t xml:space="preserve">float </t>
  </si>
  <si>
    <t>string (datetime)</t>
  </si>
  <si>
    <t>the slot number in which the pack is installed</t>
  </si>
  <si>
    <t>constraint</t>
  </si>
  <si>
    <t>1-12</t>
  </si>
  <si>
    <t>0-100</t>
  </si>
  <si>
    <t>the unique Joulestore/pms identifier</t>
  </si>
  <si>
    <t>the attribute must be sent if the value has changed since the last successful API post request was acknowledged (201 response)</t>
  </si>
  <si>
    <t xml:space="preserve">configuration changes </t>
  </si>
  <si>
    <t>MPPT</t>
  </si>
  <si>
    <t>PACK</t>
  </si>
  <si>
    <t>cellblock</t>
  </si>
  <si>
    <t>pack</t>
  </si>
  <si>
    <t xml:space="preserve">20p </t>
  </si>
  <si>
    <t>14s cellblocks</t>
  </si>
  <si>
    <t>js</t>
  </si>
  <si>
    <t>12p packs</t>
  </si>
  <si>
    <t>slotRack</t>
  </si>
  <si>
    <t>idRack</t>
  </si>
  <si>
    <t>BTS battery voltage (lvd2). Cuts off and reports 0v if battery SoC &lt; 40%</t>
  </si>
  <si>
    <t>VSAT battery voltage (lvd1). Cuts off and reports 0v if battery SoC &lt; 40%</t>
  </si>
  <si>
    <t>BATTERY</t>
  </si>
  <si>
    <t>LOAD</t>
  </si>
  <si>
    <t>the controller's device Identifier (MPTT or inverter)</t>
  </si>
  <si>
    <t>pv string voltage. currently upto 4 strings per controller are supported. In future each string will have a dedicated controller.</t>
  </si>
  <si>
    <t>mandatory if installed</t>
  </si>
  <si>
    <t>INVERTER</t>
  </si>
  <si>
    <t>deviceId</t>
  </si>
  <si>
    <t>vPv01</t>
  </si>
  <si>
    <t>vPv02</t>
  </si>
  <si>
    <t>vPv03</t>
  </si>
  <si>
    <t>vPv04</t>
  </si>
  <si>
    <t>iPv01</t>
  </si>
  <si>
    <t>iPv02</t>
  </si>
  <si>
    <t>iPv03</t>
  </si>
  <si>
    <t>iPv04</t>
  </si>
  <si>
    <t>vLoad01</t>
  </si>
  <si>
    <t>vLoad02</t>
  </si>
  <si>
    <t>iLoad02</t>
  </si>
  <si>
    <t>iLoad01</t>
  </si>
  <si>
    <t xml:space="preserve">temperature of cell-pack bottom </t>
  </si>
  <si>
    <t>temperature of cell-pack middle</t>
  </si>
  <si>
    <t>temperature of cell-pack top</t>
  </si>
  <si>
    <t>6.3</t>
  </si>
  <si>
    <t>55.1</t>
  </si>
  <si>
    <t>1.2</t>
  </si>
  <si>
    <t>per pack</t>
  </si>
  <si>
    <t>CELL</t>
  </si>
  <si>
    <t>FET</t>
  </si>
  <si>
    <t>bottom</t>
  </si>
  <si>
    <t>mid</t>
  </si>
  <si>
    <t>top</t>
  </si>
  <si>
    <t>EPACK-01-999</t>
  </si>
  <si>
    <t>IT6415AD-01-999</t>
  </si>
  <si>
    <t>Dataset</t>
  </si>
  <si>
    <t>EPACK</t>
  </si>
  <si>
    <t>dataset name / messaging topic</t>
  </si>
  <si>
    <t>RACK-01-001</t>
  </si>
  <si>
    <t>required only if the corresponding subassembly (eg pv string) has been installed.</t>
  </si>
  <si>
    <t>a site can have any number of BBC controllers</t>
  </si>
  <si>
    <t xml:space="preserve">pack voltage is not included as cell volts allow this to be derived through addition. </t>
  </si>
  <si>
    <t>the cell.volts field contains an array of 14 voltage datapoints correspondign to each cell blockin the pack</t>
  </si>
  <si>
    <t xml:space="preserve">each object int he data array contains data for a single pack, which can be identified by pack.id </t>
  </si>
  <si>
    <t xml:space="preserve">the example is for a site with 2 MPPT controllers and 2 pv strings, and 2 loads. </t>
  </si>
  <si>
    <t>at BTS sites load 1 is VSAT and load 2 is BTS</t>
  </si>
  <si>
    <t>a site can have any number of MPPT controllers</t>
  </si>
  <si>
    <t>currently upto 4 pv strings per controller are supported (in future each string will have a dedicated controller)</t>
  </si>
  <si>
    <t>The example shows two data samples for each MPPT controller taken 10 seconds apart (IT6415AD-01-001 at 1500.06 and 20190209T1500.16 , and IT6415AD-01-002 at 150007 and 150017)</t>
  </si>
  <si>
    <t>the size of each MPPT dataset is 367 bytes including whitespace, or 248 bytes if JSON.stringify is used to strip whitespace.</t>
  </si>
  <si>
    <t>the sender (bbc controller or ehub gateway) is authenticated using jwt and oauth</t>
  </si>
  <si>
    <t>controller</t>
  </si>
  <si>
    <t>volts</t>
  </si>
  <si>
    <t>amps</t>
  </si>
  <si>
    <t>battery</t>
  </si>
  <si>
    <t>load</t>
  </si>
  <si>
    <t>id</t>
  </si>
  <si>
    <t>slot</t>
  </si>
  <si>
    <t>soc</t>
  </si>
  <si>
    <t>temp</t>
  </si>
  <si>
    <t>cell</t>
  </si>
  <si>
    <t>fet</t>
  </si>
  <si>
    <t xml:space="preserve">in </t>
  </si>
  <si>
    <t>status</t>
  </si>
  <si>
    <t>/INV-CONTROLLER</t>
  </si>
  <si>
    <t>MPPT--CONTROLLER</t>
  </si>
  <si>
    <t>provisioning workflow</t>
  </si>
  <si>
    <t>commissioning</t>
  </si>
  <si>
    <t xml:space="preserve">physically verify serial numbers etc. of each equipment item </t>
  </si>
  <si>
    <t>after a sale is completed the administrator will create a despatch order in the sundaya sales administation web portal (hoku admin app web site)</t>
  </si>
  <si>
    <t xml:space="preserve">this includes entering the following data for the system components which need to be despatched and installed on site: </t>
  </si>
  <si>
    <r>
      <t xml:space="preserve">MPPT or Inverter charge </t>
    </r>
    <r>
      <rPr>
        <b/>
        <sz val="11"/>
        <color rgb="FFFF0000"/>
        <rFont val="Calibri"/>
        <family val="2"/>
        <scheme val="minor"/>
      </rPr>
      <t>controller</t>
    </r>
    <r>
      <rPr>
        <b/>
        <sz val="11"/>
        <color theme="1"/>
        <rFont val="Calibri"/>
        <family val="2"/>
        <scheme val="minor"/>
      </rPr>
      <t xml:space="preserve"> id(s) </t>
    </r>
  </si>
  <si>
    <r>
      <rPr>
        <b/>
        <sz val="11"/>
        <color rgb="FFFF0000"/>
        <rFont val="Calibri"/>
        <family val="2"/>
        <scheme val="minor"/>
      </rPr>
      <t>site</t>
    </r>
    <r>
      <rPr>
        <b/>
        <sz val="11"/>
        <color theme="1"/>
        <rFont val="Calibri"/>
        <family val="2"/>
        <scheme val="minor"/>
      </rPr>
      <t xml:space="preserve"> id</t>
    </r>
  </si>
  <si>
    <t>the ids of individual packs do not need to be entered as each packs self-identifies when sending data through the pms mcu</t>
  </si>
  <si>
    <t>when the equipment is being prepared a field engineer must store the following configuration data in the BBC or EHUB gateway.</t>
  </si>
  <si>
    <t>it is very important that information entrered is correct and verified. The engineer must refer to the data previously entered in the sundaya sales app when completing this step.</t>
  </si>
  <si>
    <t xml:space="preserve">enter the following data: </t>
  </si>
  <si>
    <t>MPPT and EPACK datasets are aquired by the BBC controller and sent to the cloud API either directly or via an onsite EHUB gateway</t>
  </si>
  <si>
    <r>
      <t xml:space="preserve">the api will accept data in the request only if the sender is authorised for the dataset (e.g. EPACK or MPPT) and for the </t>
    </r>
    <r>
      <rPr>
        <b/>
        <sz val="11"/>
        <color theme="1"/>
        <rFont val="Calibri"/>
        <family val="2"/>
        <scheme val="minor"/>
      </rPr>
      <t>site</t>
    </r>
    <r>
      <rPr>
        <sz val="11"/>
        <color theme="1"/>
        <rFont val="Calibri"/>
        <family val="2"/>
        <scheme val="minor"/>
      </rPr>
      <t xml:space="preserve"> configured for the devices identified in the request body.</t>
    </r>
  </si>
  <si>
    <t xml:space="preserve">In future </t>
  </si>
  <si>
    <t>GRID</t>
  </si>
  <si>
    <t>Metric</t>
  </si>
  <si>
    <t>time</t>
  </si>
  <si>
    <t>datetime</t>
  </si>
  <si>
    <r>
      <t>The time of the event which produced this data sample, in compressed </t>
    </r>
    <r>
      <rPr>
        <sz val="10"/>
        <color rgb="FF000000"/>
        <rFont val="Courier"/>
      </rPr>
      <t>ISO 8601/RFC3339</t>
    </r>
    <r>
      <rPr>
        <sz val="10"/>
        <color rgb="FF000000"/>
        <rFont val="Arial"/>
        <family val="2"/>
      </rPr>
      <t>.</t>
    </r>
  </si>
  <si>
    <t>pack.id</t>
  </si>
  <si>
    <t>pack.dock</t>
  </si>
  <si>
    <t>pack.volts</t>
  </si>
  <si>
    <t>The voltage of this pack.</t>
  </si>
  <si>
    <t>pack.amps</t>
  </si>
  <si>
    <t>float [+/-]</t>
  </si>
  <si>
    <t xml:space="preserve">The current draw for this pack. The value is positive for charge current and negative when discharging. </t>
  </si>
  <si>
    <t>pack.soc</t>
  </si>
  <si>
    <t>pack.temp</t>
  </si>
  <si>
    <t>cell.volts</t>
  </si>
  <si>
    <r>
      <t>float </t>
    </r>
    <r>
      <rPr>
        <i/>
        <sz val="10"/>
        <color rgb="FF000000"/>
        <rFont val="Arial"/>
        <family val="2"/>
      </rPr>
      <t>(array)</t>
    </r>
  </si>
  <si>
    <t>(open/closed)</t>
  </si>
  <si>
    <r>
      <t xml:space="preserve">integer </t>
    </r>
    <r>
      <rPr>
        <i/>
        <sz val="10"/>
        <color rgb="FF000000"/>
        <rFont val="Arial"/>
        <family val="2"/>
      </rPr>
      <t>(array)</t>
    </r>
  </si>
  <si>
    <t>fet.temp</t>
  </si>
  <si>
    <t>mppt.id</t>
  </si>
  <si>
    <t>Id of the MPPT charge controller. </t>
  </si>
  <si>
    <t>pv.volts</t>
  </si>
  <si>
    <t>pv.amps</t>
  </si>
  <si>
    <t>batt.volts</t>
  </si>
  <si>
    <t>batt.amps</t>
  </si>
  <si>
    <t>The current for the connected Battery. The value is positive for charge current and negative when discharging.</t>
  </si>
  <si>
    <t>load.volts</t>
  </si>
  <si>
    <t>load.amps</t>
  </si>
  <si>
    <t>Calculated fields</t>
  </si>
  <si>
    <t>An ordered set of 14 Voltage readings for 14 cellblocks in this pack. Each value in the data array applies to a cell number based on its position in the array. For example the 2nd value in the data array is the data for the 2nd cell in the pack.</t>
  </si>
  <si>
    <t>array size == 14</t>
  </si>
  <si>
    <t>cell.open</t>
  </si>
  <si>
    <t>fet.open</t>
  </si>
  <si>
    <t xml:space="preserve">An ordered set of temperature readings for the two MOSFETS in this pack. The first is the input (CMOS) and the 2nd is the output (DMOS) MOSFET. </t>
  </si>
  <si>
    <t>array size == 3</t>
  </si>
  <si>
    <r>
      <t>An ordered set of Current readings for PV strings (corresponding to voltage readings in </t>
    </r>
    <r>
      <rPr>
        <sz val="10"/>
        <color rgb="FF000000"/>
        <rFont val="Courier"/>
      </rPr>
      <t>pv.volts)</t>
    </r>
    <r>
      <rPr>
        <sz val="10"/>
        <color rgb="FF000000"/>
        <rFont val="Arial"/>
        <family val="2"/>
      </rPr>
      <t>.</t>
    </r>
  </si>
  <si>
    <t>HARVEST</t>
  </si>
  <si>
    <t>STORE</t>
  </si>
  <si>
    <t>ENJOY</t>
  </si>
  <si>
    <t>ENERGY</t>
  </si>
  <si>
    <t>PERIOD</t>
  </si>
  <si>
    <t>array size 1-4</t>
  </si>
  <si>
    <t xml:space="preserve">The voltage of the connected Battery. </t>
  </si>
  <si>
    <r>
      <t>An ordered set of Current readings for connected Loads  (corresponding to values in </t>
    </r>
    <r>
      <rPr>
        <sz val="10"/>
        <color rgb="FF000000"/>
        <rFont val="Courier"/>
      </rPr>
      <t>load.volts)</t>
    </r>
    <r>
      <rPr>
        <sz val="10"/>
        <color rgb="FF000000"/>
        <rFont val="Arial"/>
        <family val="2"/>
      </rPr>
      <t>.</t>
    </r>
  </si>
  <si>
    <t>array size 1-2</t>
  </si>
  <si>
    <t>An ordered set of Voltage readings for PV strings connected to this MPPT. Each value in the data array applies to a PV string number based on its position in the array. For example the 2nd value in the data array is the data for the 2nd PV string. The array size depends on the number of PV strings. Presently upto 4 PV strings per controller are supported. In future each string will have its own dedicated controller.</t>
  </si>
  <si>
    <t>An ordered set of Voltage readings for connected Load. Each value in the data array applies to a Load number based on its position in the array. For example the 2nd value in the data array is the data for the 2nd Load. The array size depends on the number of loads. Each load and its positional number must be declared in this API documentation. In a BTS installation Load 1 is the VSAT system and Load 2 is the BTS.</t>
  </si>
  <si>
    <r>
      <t xml:space="preserve">An ordered set of 3 temperature readings in degC, for the temperature of the cell-pack at its </t>
    </r>
    <r>
      <rPr>
        <i/>
        <sz val="10"/>
        <color rgb="FF000000"/>
        <rFont val="Arial"/>
        <family val="2"/>
      </rPr>
      <t>top</t>
    </r>
    <r>
      <rPr>
        <sz val="10"/>
        <color rgb="FF000000"/>
        <rFont val="Arial"/>
        <family val="2"/>
      </rPr>
      <t xml:space="preserve">, </t>
    </r>
    <r>
      <rPr>
        <i/>
        <sz val="10"/>
        <color rgb="FF000000"/>
        <rFont val="Arial"/>
        <family val="2"/>
      </rPr>
      <t>middle</t>
    </r>
    <r>
      <rPr>
        <sz val="10"/>
        <color rgb="FF000000"/>
        <rFont val="Arial"/>
        <family val="2"/>
      </rPr>
      <t xml:space="preserve">, and </t>
    </r>
    <r>
      <rPr>
        <i/>
        <sz val="10"/>
        <color rgb="FF000000"/>
        <rFont val="Arial"/>
        <family val="2"/>
      </rPr>
      <t>bottom</t>
    </r>
    <r>
      <rPr>
        <sz val="10"/>
        <color rgb="FF000000"/>
        <rFont val="Arial"/>
        <family val="2"/>
      </rPr>
      <t xml:space="preserve">. The array position of  each value is significant: the 1st value applies to the </t>
    </r>
    <r>
      <rPr>
        <i/>
        <sz val="10"/>
        <color rgb="FF000000"/>
        <rFont val="Arial"/>
        <family val="2"/>
      </rPr>
      <t>top</t>
    </r>
    <r>
      <rPr>
        <sz val="10"/>
        <color rgb="FF000000"/>
        <rFont val="Arial"/>
        <family val="2"/>
      </rPr>
      <t xml:space="preserve"> of the pack, 2nd to the </t>
    </r>
    <r>
      <rPr>
        <i/>
        <sz val="10"/>
        <color rgb="FF000000"/>
        <rFont val="Arial"/>
        <family val="2"/>
      </rPr>
      <t>middle</t>
    </r>
    <r>
      <rPr>
        <sz val="10"/>
        <color rgb="FF000000"/>
        <rFont val="Arial"/>
        <family val="2"/>
      </rPr>
      <t xml:space="preserve">, and 3rd to the </t>
    </r>
    <r>
      <rPr>
        <i/>
        <sz val="10"/>
        <color rgb="FF000000"/>
        <rFont val="Arial"/>
        <family val="2"/>
      </rPr>
      <t>bottom</t>
    </r>
    <r>
      <rPr>
        <sz val="10"/>
        <color rgb="FF000000"/>
        <rFont val="Arial"/>
        <family val="2"/>
      </rPr>
      <t>.</t>
    </r>
  </si>
  <si>
    <t>array size == 2</t>
  </si>
  <si>
    <t>case</t>
  </si>
  <si>
    <t xml:space="preserve">the example is for a site with 2 cases and 4 packs in each case. </t>
  </si>
  <si>
    <t>it shows two data samples for each case taken 10 seconds apart (CAB-00-001 at 1500.06 and 20190209T1500.16 , and CAB-00-002 at 150007 and 150017)</t>
  </si>
  <si>
    <t>the pack.slot field indicates the case slot into which the pack has been installed.</t>
  </si>
  <si>
    <t>the size of a dataset for a case (with 4 packs) is 2030 bytes including whitespace, or 1420 bytes if whitespace is stripped (e.g. by using JSON.stringify).</t>
  </si>
  <si>
    <t>each PMS controller (BBC) is able to handle 4 cases, with upto 12 packs in each case, and 14 cells per pack</t>
  </si>
  <si>
    <t>battery case id(s)</t>
  </si>
  <si>
    <t>BBC can handle 4 cases and each case can hold 12 packs</t>
  </si>
  <si>
    <t>SYSTEM</t>
  </si>
  <si>
    <t>An ordered set of 14 counts, 1 for each cell in the pack. The count indicates how many ‘open’ pulses were sent for cell balancing, since the last data sampling instant. Each value in the array applies to a cell number based on its position in the array. For example the 2nd value in the data array is the data for the 2nd cell in the pack. The data value signifies how many times the cell was pulsed to open (bypass) its charge circuit, to allow other cells in the pack to charge and reach parity with this cell.</t>
  </si>
  <si>
    <t>PMS</t>
  </si>
  <si>
    <t>An ordered set of boolean values for the two MOSFETS in this pack, to inidcate whether the FET is ‘open’ due to pack balancing. There must be 2 values in the array as there are only 2 FETS in each pack. For example an array containing a value of [true,true] indicates that FETS 1 and 2 are both open.</t>
  </si>
  <si>
    <t>An unordered set of ordinal numbers for FETs which are ‘open’ due to pack balancing. The data values must be a number from 1-2 as there are only 2 FETS in each pack. For example a data value of [1,2] signifies that FETS 1 and 2 are both open.</t>
  </si>
  <si>
    <t>An unordered set of ordinal numbers for cells  which are ‘open’ due to cell balancing. Must contain numbers from 1-14 as there are only 14 cells in a pack. For example a data value of [1,6] signifies that cell 1 and 6 are open (bypassed) to allow the other cells in the pack to charge and reach parity with this cell block. Typically the array will be empty to indicate that there is no cell balancing in effect.</t>
  </si>
  <si>
    <t>1-2 (array size == 2)</t>
  </si>
  <si>
    <t>1-14 (array size 0-14)</t>
  </si>
  <si>
    <t>pms.id</t>
  </si>
  <si>
    <t>The pack identifier. This is the Case id (laser engraved in human-readable form on outside of case). Initially (temporarily) the `pack.id` will be populated with the pack’s acquisition board id, and converted through a lookup to the Case id on the server. In future the Case Id will be directly stored in the acquisition board during pre-shipment configuration and no further data transformation will be required for determining the Pack id during data collection.</t>
  </si>
  <si>
    <t xml:space="preserve">The `pms.id` is configured for each site during pre-shipment configuration. It is stored on each Ehub (or BBC); upto 4 EHubs (i.e. Cabinets) can have the same PMS id. The `pms.id` is the foreign key for relationally joining the pms dataset to reference data in the cloud. It allows Packs to be hot-swapped on site without any pack re-configuration being needed.
</t>
  </si>
  <si>
    <t>1-48</t>
  </si>
  <si>
    <t>The dock number (1 - 48) into which this pack is installed. The dock number sequence covers 4 cabinets with 12 docks per cabinet. For example dock number 13 indicates that this pack is installed in dock 1 of cabinet B.</t>
  </si>
  <si>
    <t>integer</t>
  </si>
  <si>
    <t xml:space="preserve">message/frame size  </t>
  </si>
  <si>
    <t xml:space="preserve">108 bits for Base frame format:  with 11 identifier bits </t>
  </si>
  <si>
    <t>126 bits for Extended frame format: with 29 identifier bits</t>
  </si>
  <si>
    <t xml:space="preserve">max transmit cycles per queue when full (queue size / num registers) </t>
  </si>
  <si>
    <t>baud rate</t>
  </si>
  <si>
    <t>transmit queue size (default 32 message)</t>
  </si>
  <si>
    <t>bits available per queue when empty (queue size x message size)</t>
  </si>
  <si>
    <t xml:space="preserve">16 registers read per second </t>
  </si>
  <si>
    <r>
      <t xml:space="preserve">bits available per queue when </t>
    </r>
    <r>
      <rPr>
        <b/>
        <sz val="11"/>
        <color rgb="FFC00000"/>
        <rFont val="Calibri"/>
        <family val="2"/>
        <scheme val="minor"/>
      </rPr>
      <t>n</t>
    </r>
    <r>
      <rPr>
        <sz val="11"/>
        <color theme="1"/>
        <rFont val="Calibri"/>
        <family val="2"/>
        <scheme val="minor"/>
      </rPr>
      <t xml:space="preserve"> messages not ACKed</t>
    </r>
  </si>
  <si>
    <r>
      <t xml:space="preserve">number of seconds to fill </t>
    </r>
    <r>
      <rPr>
        <b/>
        <sz val="11"/>
        <color theme="1"/>
        <rFont val="Calibri"/>
        <family val="2"/>
        <scheme val="minor"/>
      </rPr>
      <t>transmit</t>
    </r>
    <r>
      <rPr>
        <sz val="11"/>
        <color theme="1"/>
        <rFont val="Calibri"/>
        <family val="2"/>
        <scheme val="minor"/>
      </rPr>
      <t xml:space="preserve"> queue if </t>
    </r>
    <r>
      <rPr>
        <b/>
        <sz val="11"/>
        <color rgb="FFC00000"/>
        <rFont val="Calibri"/>
        <family val="2"/>
        <scheme val="minor"/>
      </rPr>
      <t>n</t>
    </r>
    <r>
      <rPr>
        <sz val="11"/>
        <color theme="1"/>
        <rFont val="Calibri"/>
        <family val="2"/>
        <scheme val="minor"/>
      </rPr>
      <t xml:space="preserve"> messages are not  acknowledged at baud rate </t>
    </r>
    <r>
      <rPr>
        <b/>
        <sz val="11"/>
        <color rgb="FFC00000"/>
        <rFont val="Calibri"/>
        <family val="2"/>
        <scheme val="minor"/>
      </rPr>
      <t>b</t>
    </r>
  </si>
  <si>
    <t>messages</t>
  </si>
  <si>
    <t>not ACKed</t>
  </si>
  <si>
    <t># bits received per second</t>
  </si>
  <si>
    <t>transmit rate</t>
  </si>
  <si>
    <t>receive rate</t>
  </si>
  <si>
    <t>number of reads (16 registers) per second</t>
  </si>
  <si>
    <t>=--machine-type=G1-small</t>
  </si>
  <si>
    <t xml:space="preserve">Index--------Direction----Time Stamp--------Frame ID---Format--Type----Data Length--Dat308545115  Data  Extend  0x03       00 01 91308545886  Data  Extend  0x03       00 01 91        5  Data  Standard  0x08       00 01 00 00 00 00 00 00308544354  Data  Extend  0x03       00 01 91308543837  Data  Extend  0x03       00 01 91123652192  Data  Extend  0x08       21 56 29 56 4d 4f 39 18308545379  Data  Extend  0x03       00 01 91308544097  Data  Extend  0x03       00 01 91312740440  Data  Extend  0x03       00 01 91312740954  Data  Extend  0x03       00 01 91 308544354  Data  Extend  0x03       00 01 91 308545115  Data  Extend  0x03       00 01 91 123586656  Data  Extend  0x08       64 64 64 64 64 64 64 64 308543837  Data  Extend  0x03       00 01 91 308545379  Data  Extend  0x03       00 01 91 308544097  Data  Extend  0x03       00 01 91 308545886  Data  Extend  0x03       00 01 91 308544354  Data  Extend  0x03       00 01 91 312740440  Data  Extend  0x03       00 01 91 123521120  Data  Extend  0x08       84 65 63 64 84 65 63 64         5  Data  Standard  0x08       00 01 00 00 00 00 00 00 308545115  Data  Extend  0x03       00 01 91 312740954  Data  Extend  0x03       00 01 91 308543837  Data  Extend  0x03       00 01 91 124045410  Data  Extend  0x08       56 61 71 51 64 64 78 63 123455584  Data  Extend  0x08       64 64 64 64 64 64 64 64 308544097  Data  Extend  0x03       00 01 91 308545379  Data  Extend  0x03       00 01 91 308545886  Data  Extend  0x03       00 01 91 312740440  Data  Extend  0x03       00 01 91 123979874  Data  Extend  0x08       31 64 64 4d 4d 4e 4c 4b 123390048  Data  Extend  0x08       52 64 59 5f 5a 29 64 00 308543837  Data  Extend  0x03       00 01 91 308544097  Data  Extend  0x03       00 01 91 308545115  Data  Extend  0x03       00 01 91 308545379  Data  Extend  0x03       00 01 91 123914338  Data  Extend  0x08       25 56 25 56 25 56 21 56         5  Data  Standard  0x08       00 01 00 00 00 00 00 00 308545886  Data  Extend  0x03       00 01 91 312740440  Data  Extend  0x03       00 01 91 308543837  Data  Extend  0x03       00 01 91 308544097  Data  Extend  0x03       00 01 91 123848802  Data  Extend  0x08       26 56 1f 56 23 56 1e 56 308545115  Data  Extend  0x03       00 01 91 308545379  Data  Extend  0x03       00 01 91 308545886  Data  Extend  0x03       00 01 91 312740954  Data  Extend  0x03       00 01 91 308543837  Data  Extend  0x03       00 01 91 312740440  Data  Extend  0x03       00 01 91 123783266  Data  Extend  0x08       20 56 26 56 23 56 26 56 308544097  Data  Extend  0x03       00 01 91 308545115  Data  Extend  0x03       00 01 91 308545379  Data  Extend  0x03       00 01 91 308545886  Data  Extend  0x03       00 01 91 308543837  Data  Extend  0x03       00 01 91         5  Data  Standard  0x08       00 01 00 00 00 00 00 00 123717730  Data  Extend  0x08       27 56 27 56 64 64 64 5e 308544097  Data  Extend  0x03       00 01 91 312740440  Data  Extend  0x03       00 01 91 312740954  Data  Extend  0x03       00 01 91 308545115  Data  Extend  0x03       00 01 91 308545379  Data  Extend  0x03       00 01 91 308545886  Data  Extend  0x03       00 01 91 123652194  Data  Extend  0x08       1e 56 27 56 4d 4e bc 03 308543837  Data  Extend  0x03       00 01 91 308544097  Data  Extend  0x03       00 01 91 312740440  Data  Extend  0x03       00 01 91 308545115  Data  Extend  0x03       00 01 91 312740954  Data  Extend  0x03       00 01 91 308545886  Data  Extend  0x03       00 01 91 123586658  Data  Extend  0x08       64 64 64 64 64 64 64 64 308543837  Data  Extend  0x03       00 01 91 308544097  Data  Extend  0x03       00 01 91         5  Data  Standard  0x08       00 01 00 00 00 00 00 00 308545115  Data  Extend  0x03       00 01 91 308545379  Data  Extend  0x03       00 01 91 123521122  Data  Extend  0x08       53 5c 62 64 b5 6d 63 64 312740440  Data  Extend  0x03       00 01 91 312740954  Data  Extend  0x03       00 01 91 308544097  Data  Extend  0x03       00 01 91 308545886  Data  Extend  0x03       00 01 91 308543837  Data  Extend  0x03       00 01 91 308545115  Data  Extend  0x03       00 01 91 123455586  Data  Extend  0x08       64 64 64 64 64 64 64 64 308545379  Data  Extend  0x03       00 01 91 312740954  Data  Extend  0x03       00 01 91 308544097  Data  Extend  0x03       00 01 91 312740440  Data  Extend  0x03       00 01 91 308543837  Data  Extend  0x03       00 01 91 308545115  Data  Extend  0x03       00 01 91 123390050  Data  Extend  0x08       52 64 59 5f 5a 29 63 00         5  Data  Standard  0x08       00 01 00 00 00 00 00 00 308545379  Data  Extend  0x03       00 01 91 308545886  Data  Extend  0x03       00 01 91 312740440  Data  Extend  0x03       00 01 91 312740954  Data  Extend  0x03       00 01 91 308544097  Data  Extend  0x03       00 01 91 308545115  Data  Extend  0x03       00 01 91 308543837  Data  Extend  0x03       00 01 91 308544354  Data  Extend  0x03       00 01 91 </t>
  </si>
  <si>
    <t xml:space="preserve">308545379  Data  Extend  0x03       00 01 91 </t>
  </si>
  <si>
    <t xml:space="preserve">312740440  Data  Extend  0x03       00 01 91 </t>
  </si>
  <si>
    <t xml:space="preserve">312740954  Data  Extend  0x03       00 01 91 </t>
  </si>
  <si>
    <t xml:space="preserve">308544097  Data  Extend  0x03       00 01 91 </t>
  </si>
  <si>
    <t xml:space="preserve">308545886  Data  Extend  0x03       00 01 91 </t>
  </si>
  <si>
    <t xml:space="preserve">308543837  Data  Extend  0x03       00 01 91 </t>
  </si>
  <si>
    <t xml:space="preserve">308544354  Data  Extend  0x03       00 01 91 </t>
  </si>
  <si>
    <t xml:space="preserve">308545115  Data  Extend  0x03       00 01 91 </t>
  </si>
  <si>
    <t xml:space="preserve">        5  Data  Standard  0x08       00 01 00 00 00 00 00 00 </t>
  </si>
  <si>
    <t xml:space="preserve">124045409  Data  Extend  0x08       56 61 72 51 64 64 70 63 </t>
  </si>
  <si>
    <t xml:space="preserve">123979873  Data  Extend  0x08       31 64 64 4f 4f 4e 4c 4b </t>
  </si>
  <si>
    <t xml:space="preserve">123914337  Data  Extend  0x08       26 56 24 56 25 56 26 56 </t>
  </si>
  <si>
    <t xml:space="preserve">123848801  Data  Extend  0x08       27 56 25 56 26 56 23 56 </t>
  </si>
  <si>
    <t xml:space="preserve">123783265  Data  Extend  0x08       25 56 26 56 23 56 23 56 </t>
  </si>
  <si>
    <t xml:space="preserve">123717729  Data  Extend  0x08       23 56 25 56 64 64 64 5e </t>
  </si>
  <si>
    <t xml:space="preserve">123652193  Data  Extend  0x08       23 56 27 56 4e 4f bc 38 </t>
  </si>
  <si>
    <t xml:space="preserve">123586657  Data  Extend  0x08       64 64 64 64 64 64 64 64 </t>
  </si>
  <si>
    <t xml:space="preserve">123521121  Data  Extend  0x08       84 65 63 64 84 65 63 64 </t>
  </si>
  <si>
    <t xml:space="preserve">123455585  Data  Extend  0x08       64 64 64 64 64 64 64 64 </t>
  </si>
  <si>
    <t xml:space="preserve">123390049  Data  Extend  0x08       52 64 59 5f 5a 29 64 00 </t>
  </si>
  <si>
    <t xml:space="preserve">308544668  Data  Extend  0x08       14 64 64 64 64 64 44 64 </t>
  </si>
  <si>
    <t xml:space="preserve">124045407  Data  Extend  0x08       56 61 72 51 64 64 70 63 </t>
  </si>
  <si>
    <t xml:space="preserve">123979871  Data  Extend  0x08       31 64 64 4d 4f 4e 4c 4b </t>
  </si>
  <si>
    <t xml:space="preserve">123914335  Data  Extend  0x08       23 56 26 56 23 56 26 56 </t>
  </si>
  <si>
    <t xml:space="preserve">123848799  Data  Extend  0x08       27 56 24 56 27 56 27 56 </t>
  </si>
  <si>
    <t xml:space="preserve">123783263  Data  Extend  0x08       24 56 27 56 23 56 1f 56 </t>
  </si>
  <si>
    <t xml:space="preserve">123717727  Data  Extend  0x08       25 56 26 56 64 64 64 5e </t>
  </si>
  <si>
    <t xml:space="preserve">123652191  Data  Extend  0x08       1f 56 27 56 4d 4f b8 24 </t>
  </si>
  <si>
    <t xml:space="preserve">123586655  Data  Extend  0x08       64 64 64 64 64 64 64 64 </t>
  </si>
  <si>
    <t xml:space="preserve">123521119  Data  Extend  0x08       84 65 63 64 84 65 63 64 </t>
  </si>
  <si>
    <t xml:space="preserve">123455583  Data  Extend  0x08       64 64 64 64 64 64 64 64 </t>
  </si>
  <si>
    <t xml:space="preserve">123390047  Data  Extend  0x08       52 64 59 5f 5a 29 63 00 </t>
  </si>
  <si>
    <t xml:space="preserve">308594784  Data  Extend  0x08       14 64 44 54 41 21 16 0d </t>
  </si>
  <si>
    <t xml:space="preserve">124045404  Data  Extend  0x08       56 61 72 51 64 64 78 63 </t>
  </si>
  <si>
    <t xml:space="preserve">308529248  Data  Extend  0x08       14 64 30 2d 2f 65 f7 5e </t>
  </si>
  <si>
    <t xml:space="preserve">123979868  Data  Extend  0x08       31 64 64 4d 4f 4e 4c 4b </t>
  </si>
  <si>
    <t xml:space="preserve">123914332  Data  Extend  0x08       26 56 24 56 23 56 25 56 </t>
  </si>
  <si>
    <t xml:space="preserve">308463712  Data  Extend  0x08       14 64 64 64 64 64 64 64 </t>
  </si>
  <si>
    <t xml:space="preserve">123848796  Data  Extend  0x08       25 56 26 56 25 56 25 56 </t>
  </si>
  <si>
    <t xml:space="preserve">308398176  Data  Extend  0x08       14 64 64 64 64 64 64 64 </t>
  </si>
  <si>
    <t xml:space="preserve">123783260  Data  Extend  0x08       23 56 26 56 25 56 24 56 </t>
  </si>
  <si>
    <t xml:space="preserve">308332640  Data  Extend  0x08       14 64 64 64 64 64 64 64 </t>
  </si>
  <si>
    <t xml:space="preserve">123717724  Data  Extend  0x08       25 56 25 56 64 64 64 5e </t>
  </si>
  <si>
    <t xml:space="preserve">308267104  Data  Extend  0x04       14 64 64 64 </t>
  </si>
  <si>
    <t xml:space="preserve">308544924  Data  Extend  0x08       14 64 64 64 64 64 44 64 </t>
  </si>
  <si>
    <t xml:space="preserve">123652188  Data  Extend  0x08       23 56 26 56 4d 4f 41 18 </t>
  </si>
  <si>
    <t xml:space="preserve">123586652  Data  Extend  0x08       64 64 64 64 64 64 64 64 </t>
  </si>
  <si>
    <t xml:space="preserve">123521116  Data  Extend  0x08       53 5c 62 64 b5 6d 63 64 </t>
  </si>
  <si>
    <t xml:space="preserve">123455580  Data  Extend  0x08       64 64 64 64 64 64 64 64 </t>
  </si>
  <si>
    <t xml:space="preserve">123390044  Data  Extend  0x08       52 64 59 5f 5a 29 64 00 </t>
  </si>
  <si>
    <t xml:space="preserve">308594783  Data  Extend  0x08       14 64 44 52 41 21 16 0d </t>
  </si>
  <si>
    <t xml:space="preserve">308529247  Data  Extend  0x08       14 64 30 2d 2f 65 fa 5e </t>
  </si>
  <si>
    <t xml:space="preserve">308463711  Data  Extend  0x08       14 64 64 64 64 64 64 64 </t>
  </si>
  <si>
    <t xml:space="preserve">308398175  Data  Extend  0x08       14 64 64 64 64 64 64 64 </t>
  </si>
  <si>
    <t xml:space="preserve">308332639  Data  Extend  0x08       14 64 64 64 64 64 64 64 </t>
  </si>
  <si>
    <t xml:space="preserve">308267103  Data  Extend  0x04       14 64 64 64 </t>
  </si>
  <si>
    <t xml:space="preserve">308545180  Data  Extend  0x08       14 64 64 64 64 64 44 64 </t>
  </si>
  <si>
    <t xml:space="preserve">124045411  Data  Extend  0x08       56 61 72 51 64 64 70 63 </t>
  </si>
  <si>
    <t xml:space="preserve">123979875  Data  Extend  0x08       31 64 64 4d 4f 4e 4c 4b </t>
  </si>
  <si>
    <t xml:space="preserve">123914339  Data  Extend  0x08       21 56 20 56 26 56 27 56 </t>
  </si>
  <si>
    <t xml:space="preserve">123848803  Data  Extend  0x08       1f 56 27 56 26 56 1f 56 </t>
  </si>
  <si>
    <t xml:space="preserve">123783267  Data  Extend  0x08       25 56 26 56 27 56 26 56 </t>
  </si>
  <si>
    <t xml:space="preserve">123717731  Data  Extend  0x08       26 56 27 56 64 64 64 5e </t>
  </si>
  <si>
    <t xml:space="preserve">123652195  Data  Extend  0x08       1f 56 27 56 4d 4f df 20 </t>
  </si>
  <si>
    <t xml:space="preserve">308594782  Data  Extend  0x08       14 64 4c 44 41 21 16 0d </t>
  </si>
  <si>
    <t xml:space="preserve">123586659  Data  Extend  0x08       64 64 64 64 64 64 64 64 </t>
  </si>
  <si>
    <t xml:space="preserve">308529246  Data  Extend  0x08       14 64 30 2d 2f 65 f5 5e </t>
  </si>
  <si>
    <t xml:space="preserve">123521123  Data  Extend  0x08       84 65 63 64 84 65 63 64 </t>
  </si>
  <si>
    <t xml:space="preserve">308463710  Data  Extend  0x08       14 64 64 64 64 64 64 64 </t>
  </si>
  <si>
    <t xml:space="preserve">123455587  Data  Extend  0x08       64 64 64 64 64 64 64 64 </t>
  </si>
  <si>
    <t xml:space="preserve">308398174  Data  Extend  0x08       14 64 64 64 64 64 64 64 </t>
  </si>
  <si>
    <t xml:space="preserve">123390051  Data  Extend  0x08       52 64 59 5f 5a 29 64 00 </t>
  </si>
  <si>
    <t xml:space="preserve">308332638  Data  Extend  0x08       14 64 64 64 64 64 64 64 </t>
  </si>
  <si>
    <t xml:space="preserve">308267102  Data  Extend  0x04       14 64 64 64 </t>
  </si>
  <si>
    <t xml:space="preserve">308545436  Data  Extend  0x08       14 64 64 64 64 64 44 64 </t>
  </si>
  <si>
    <t xml:space="preserve">308594781  Data  Extend  0x08       14 64 0f 34 40 21 16 0d </t>
  </si>
  <si>
    <t xml:space="preserve">308529245  Data  Extend  0x08       14 64 30 2d 2f 65 f2 5e </t>
  </si>
  <si>
    <t xml:space="preserve">308463709  Data  Extend  0x08       14 64 64 64 64 64 64 64 </t>
  </si>
  <si>
    <t xml:space="preserve">308398173  Data  Extend  0x08       14 64 64 64 64 64 64 64 </t>
  </si>
  <si>
    <t xml:space="preserve">308332637  Data  Extend  0x08       14 64 64 64 64 64 64 64 </t>
  </si>
  <si>
    <t xml:space="preserve">308267101  Data  Extend  0x04       14 64 64 64 </t>
  </si>
  <si>
    <t xml:space="preserve">308545692  Data  Extend  0x08       14 64 64 64 64 64 44 64 </t>
  </si>
  <si>
    <t xml:space="preserve">308594780  Data  Extend  0x08       14 64 4d 20 41 21 16 0d </t>
  </si>
  <si>
    <t xml:space="preserve">308529244  Data  Extend  0x08       14 64 30 2d 2f 65 fb 5e </t>
  </si>
  <si>
    <t xml:space="preserve">308463708  Data  Extend  0x08       14 64 64 64 64 64 64 64 </t>
  </si>
  <si>
    <t xml:space="preserve">308398172  Data  Extend  0x08       14 64 64 64 64 64 64 64 </t>
  </si>
  <si>
    <t xml:space="preserve">308332636  Data  Extend  0x08       14 64 64 64 64 64 64 64 </t>
  </si>
  <si>
    <t xml:space="preserve">308267100  Data  Extend  0x04       14 64 64 64 </t>
  </si>
  <si>
    <t xml:space="preserve">308545948  Data  Extend  0x08       14 64 64 64 64 64 44 64 </t>
  </si>
  <si>
    <t xml:space="preserve">124045406  Data  Extend  0x08       56 61 70 51 64 64 70 63 </t>
  </si>
  <si>
    <t xml:space="preserve">123979870  Data  Extend  0x08       31 64 64 4d 4f 4e 4c 4b </t>
  </si>
  <si>
    <t xml:space="preserve">123914334  Data  Extend  0x08       23 56 23 56 24 56 26 56 </t>
  </si>
  <si>
    <t xml:space="preserve">123848798  Data  Extend  0x08       26 56 21 56 27 56 25 56 </t>
  </si>
  <si>
    <t xml:space="preserve">123783262  Data  Extend  0x08       1e 56 24 56 25 56 24 56 </t>
  </si>
  <si>
    <t xml:space="preserve">123717726  Data  Extend  0x08       1d 56 22 56 64 64 64 5e </t>
  </si>
  <si>
    <t xml:space="preserve">123652190  Data  Extend  0x08       1d 56 27 56 4d 4f 77 20 </t>
  </si>
  <si>
    <t xml:space="preserve">124045405  Data  Extend  0x08       56 61 72 51 64 64 70 63 </t>
  </si>
  <si>
    <t xml:space="preserve">123586654  Data  Extend  0x08       64 64 64 64 64 64 64 64 </t>
  </si>
  <si>
    <t xml:space="preserve">123979869  Data  Extend  0x08       31 64 64 4f 4e 4e 4c 4b </t>
  </si>
  <si>
    <t xml:space="preserve">123521118  Data  Extend  0x08       84 65 63 64 84 65 63 64 </t>
  </si>
  <si>
    <t xml:space="preserve">123914333  Data  Extend  0x08       24 56 21 56 26 56 27 56 </t>
  </si>
  <si>
    <t xml:space="preserve">123455582  Data  Extend  0x08       64 64 64 64 64 64 64 64 </t>
  </si>
  <si>
    <t xml:space="preserve">123848797  Data  Extend  0x08       28 56 26 56 26 56 21 56 </t>
  </si>
  <si>
    <t xml:space="preserve">123390046  Data  Extend  0x08       52 64 59 5f 5a 29 64 00 </t>
  </si>
  <si>
    <t xml:space="preserve">123783261  Data  Extend  0x08       26 56 25 56 23 56 24 56 </t>
  </si>
  <si>
    <t xml:space="preserve">123717725  Data  Extend  0x08       26 56 22 56 64 64 64 5e </t>
  </si>
  <si>
    <t xml:space="preserve">123652189  Data  Extend  0x08       21 56 28 56 4e 4f c2 3c </t>
  </si>
  <si>
    <t xml:space="preserve">123586653  Data  Extend  0x08       64 64 64 64 64 64 64 64 </t>
  </si>
  <si>
    <t xml:space="preserve">123521117  Data  Extend  0x08       84 65 63 64 84 65 63 64 </t>
  </si>
  <si>
    <t xml:space="preserve">123455581  Data  Extend  0x08       64 64 64 64 64 64 64 64 </t>
  </si>
  <si>
    <t xml:space="preserve">123390045  Data  Extend  0x08       52 64 59 5f 5a 29 63 00 </t>
  </si>
  <si>
    <t xml:space="preserve">308594779  Data  Extend  0x08       14 64 4c 4c 41 21 16 0d </t>
  </si>
  <si>
    <t xml:space="preserve">308529243  Data  Extend  0x08       14 64 30 2d 2f 65 f3 5e </t>
  </si>
  <si>
    <t xml:space="preserve">308463707  Data  Extend  0x08       14 64 64 64 64 64 64 64 </t>
  </si>
  <si>
    <t xml:space="preserve">308398171  Data  Extend  0x08       14 64 64 64 64 64 64 64 </t>
  </si>
  <si>
    <t xml:space="preserve">308332635  Data  Extend  0x08       14 64 64 64 64 64 64 64 </t>
  </si>
  <si>
    <t xml:space="preserve">308267099  Data  Extend  0x04       14 64 64 64 </t>
  </si>
  <si>
    <t xml:space="preserve">308546204  Data  Extend  0x08       14 64 64 64 64 64 44 64 </t>
  </si>
  <si>
    <t xml:space="preserve">308594778  Data  Extend  0x08       14 64 52 23 41 21 16 0d </t>
  </si>
  <si>
    <t xml:space="preserve">308529242  Data  Extend  0x08       14 64 30 2d 2f 65 fb 5e </t>
  </si>
  <si>
    <t xml:space="preserve">308463706  Data  Extend  0x08       14 64 64 64 64 64 64 64 </t>
  </si>
  <si>
    <t xml:space="preserve">308398170  Data  Extend  0x08       14 64 64 64 64 64 64 64 </t>
  </si>
  <si>
    <t xml:space="preserve">308332634  Data  Extend  0x08       14 64 64 64 64 64 64 64 </t>
  </si>
  <si>
    <t xml:space="preserve">308267098  Data  Extend  0x04       14 64 64 64 </t>
  </si>
  <si>
    <t xml:space="preserve">308546716  Data  Extend  0x08       14 64 64 64 64 64 44 64 </t>
  </si>
  <si>
    <t xml:space="preserve">308594776  Data  Extend  0x03       00 01 91 </t>
  </si>
  <si>
    <t xml:space="preserve">308594778  Data  Extend  0x03       00 01 91 </t>
  </si>
  <si>
    <t xml:space="preserve">124045408  Data  Extend  0x08       56 61 73 51 64 64 70 63 </t>
  </si>
  <si>
    <t xml:space="preserve">123979872  Data  Extend  0x08       31 64 64 4d 4f 4e 4b 4b </t>
  </si>
  <si>
    <t xml:space="preserve">123914336  Data  Extend  0x08       29 56 27 56 22 56 28 56 </t>
  </si>
  <si>
    <t xml:space="preserve">123848800  Data  Extend  0x08       22 56 28 56 23 56 27 56 </t>
  </si>
  <si>
    <t xml:space="preserve">123783264  Data  Extend  0x08       24 56 22 56 21 56 25 56 </t>
  </si>
  <si>
    <t xml:space="preserve">123717728  Data  Extend  0x08       28 56 25 56 64 64 64 5e </t>
  </si>
  <si>
    <t xml:space="preserve">123652192  Data  Extend  0x08       21 56 29 56 4d 4f 39 18 </t>
  </si>
  <si>
    <t xml:space="preserve">123586656  Data  Extend  0x08       64 64 64 64 64 64 64 64 </t>
  </si>
  <si>
    <t xml:space="preserve">123521120  Data  Extend  0x08       84 65 63 64 84 65 63 64 </t>
  </si>
  <si>
    <t xml:space="preserve">123455584  Data  Extend  0x08       64 64 64 64 64 64 64 64 </t>
  </si>
  <si>
    <t xml:space="preserve">123390048  Data  Extend  0x08       52 64 59 5f 5a 29 64 00 </t>
  </si>
  <si>
    <t xml:space="preserve">124045403  Data  Extend  0x08       56 61 73 51 64 64 78 63 </t>
  </si>
  <si>
    <t xml:space="preserve">123979867  Data  Extend  0x08       31 64 64 4d 4f 4e 4b 4b </t>
  </si>
  <si>
    <t xml:space="preserve">123914331  Data  Extend  0x08       24 56 27 56 24 56 25 56 </t>
  </si>
  <si>
    <t xml:space="preserve">123848795  Data  Extend  0x08       23 56 24 56 28 56 24 56 </t>
  </si>
  <si>
    <t xml:space="preserve">123783259  Data  Extend  0x08       24 56 25 56 26 56 25 56 </t>
  </si>
  <si>
    <t xml:space="preserve">123717723  Data  Extend  0x08       25 56 25 56 64 64 64 5e </t>
  </si>
  <si>
    <t xml:space="preserve">123652187  Data  Extend  0x08       23 56 28 56 4d 4f 7f 20 </t>
  </si>
  <si>
    <t xml:space="preserve">123586651  Data  Extend  0x08       64 64 64 64 64 64 64 64 </t>
  </si>
  <si>
    <t xml:space="preserve">123521115  Data  Extend  0x08       53 5c 62 64 b5 6d 63 64 </t>
  </si>
  <si>
    <t xml:space="preserve">476118009  Data  Extend  0x08       08 19 1f 02 08 00 00 00 </t>
  </si>
  <si>
    <t xml:space="preserve">123455579  Data  Extend  0x08       64 64 64 64 64 64 64 64 </t>
  </si>
  <si>
    <t xml:space="preserve">268631964  Data  Extend  0x08       8b 5d 64 56 56 34 64 64 </t>
  </si>
  <si>
    <t xml:space="preserve">123390043  Data  Extend  0x08       52 64 59 5f 5a 29 64 00 </t>
  </si>
  <si>
    <t xml:space="preserve">124045410  Data  Extend  0x08       56 61 71 51 64 64 78 63 </t>
  </si>
  <si>
    <t xml:space="preserve">123979874  Data  Extend  0x08       31 64 64 4d 4d 4e 4c 4b </t>
  </si>
  <si>
    <t xml:space="preserve">123914338  Data  Extend  0x08       25 56 25 56 25 56 21 56 </t>
  </si>
  <si>
    <t xml:space="preserve">123848802  Data  Extend  0x08       26 56 1f 56 23 56 1e 56 </t>
  </si>
  <si>
    <t xml:space="preserve">123783266  Data  Extend  0x08       20 56 26 56 23 56 26 56 </t>
  </si>
  <si>
    <t xml:space="preserve">123717730  Data  Extend  0x08       27 56 27 56 64 64 64 5e </t>
  </si>
  <si>
    <t xml:space="preserve">123652194  Data  Extend  0x08       1e 56 27 56 4d 4e bc 03 </t>
  </si>
  <si>
    <t xml:space="preserve">123586658  Data  Extend  0x08       64 64 64 64 64 64 64 64 </t>
  </si>
  <si>
    <t xml:space="preserve">123521122  Data  Extend  0x08       53 5c 62 64 b5 6d 63 64 </t>
  </si>
  <si>
    <t xml:space="preserve">123455586  Data  Extend  0x08       64 64 64 64 64 64 64 64 </t>
  </si>
  <si>
    <t xml:space="preserve">123390050  Data  Extend  0x08       52 64 59 5f 5a 29 62 00 </t>
  </si>
  <si>
    <t xml:space="preserve">268631964  Data  Extend  0x08       8b 5d 64 56 56 34 63 64 </t>
  </si>
  <si>
    <t xml:space="preserve">123390050  Data  Extend  0x08       52 64 59 5f 5a 29 63 00 </t>
  </si>
  <si>
    <t xml:space="preserve">124045402  Data  Extend  0x08       56 61 70 51 64 64 70 63 </t>
  </si>
  <si>
    <t xml:space="preserve">123979866  Data  Extend  0x08       31 64 64 4d 4f 50 4c 4b </t>
  </si>
  <si>
    <t xml:space="preserve">123914330  Data  Extend  0x08       21 56 24 56 21 56 27 56 </t>
  </si>
  <si>
    <t xml:space="preserve">123848794  Data  Extend  0x08       26 56 20 56 23 56 24 56 </t>
  </si>
  <si>
    <t xml:space="preserve">123390049  Data  Extend  0x08       52 64 59 5f 5a 29 63 00 </t>
  </si>
  <si>
    <t xml:space="preserve">123783258  Data  Extend  0x08       21 56 25 56 25 56 21 56 </t>
  </si>
  <si>
    <t xml:space="preserve">123717722  Data  Extend  0x08       21 56 23 56 64 64 64 5e </t>
  </si>
  <si>
    <t xml:space="preserve">123652186  Data  Extend  0x08       20 56 27 56 4d 50 de fc </t>
  </si>
  <si>
    <t xml:space="preserve">123586650  Data  Extend  0x08       64 64 64 64 64 64 64 64 </t>
  </si>
  <si>
    <t xml:space="preserve">123521114  Data  Extend  0x08       84 65 63 64 84 65 63 64 </t>
  </si>
  <si>
    <t xml:space="preserve">123455578  Data  Extend  0x08       64 64 64 64 64 64 64 64 </t>
  </si>
  <si>
    <t xml:space="preserve">123390042  Data  Extend  0x08       52 64 59 5f 5a 29 64 00 </t>
  </si>
  <si>
    <t xml:space="preserve">268631964  Data  Extend  0x08       8b 5d 64 56 56 34 62 64 </t>
  </si>
  <si>
    <t xml:space="preserve">123390049  Data  Extend  0x08       52 64 59 5f 5a 29 62 00 </t>
  </si>
  <si>
    <t xml:space="preserve">123390045  Data  Extend  0x08       52 64 59 5f 5a 29 64 00 </t>
  </si>
  <si>
    <t xml:space="preserve">308543900  Data  Extend  0x08       14 64 64 64 64 64 44 64 </t>
  </si>
  <si>
    <t xml:space="preserve">268631964  Data  Extend  0x08       8b 5d 64 56 56 34 61 64 </t>
  </si>
  <si>
    <t xml:space="preserve">308594787  Data  Extend  0x08       14 64 43 0e 41 21 16 0d </t>
  </si>
  <si>
    <t xml:space="preserve">308529251  Data  Extend  0x08       14 64 30 2d 2f 65 f3 5e </t>
  </si>
  <si>
    <t xml:space="preserve">308463715  Data  Extend  0x08       14 64 64 64 64 64 64 64 </t>
  </si>
  <si>
    <t xml:space="preserve">308398179  Data  Extend  0x08       14 64 64 64 64 64 64 64 </t>
  </si>
  <si>
    <t xml:space="preserve">308332643  Data  Extend  0x08       14 64 64 64 64 64 64 64 </t>
  </si>
  <si>
    <t xml:space="preserve">308267107  Data  Extend  0x04       14 64 64 64 </t>
  </si>
  <si>
    <t xml:space="preserve">308544156  Data  Extend  0x08       14 64 64 64 64 64 44 64 </t>
  </si>
  <si>
    <t xml:space="preserve">308544412  Data  Extend  0x08       14 64 64 64 64 64 44 64 </t>
  </si>
  <si>
    <t xml:space="preserve">308594785  Data  Extend  0x08       14 64 0e 30 40 21 16 0d </t>
  </si>
  <si>
    <t xml:space="preserve">308529249  Data  Extend  0x08       14 64 30 2d 2f 65 f8 5e </t>
  </si>
  <si>
    <t xml:space="preserve">308463713  Data  Extend  0x08       14 64 64 64 64 64 64 64 </t>
  </si>
  <si>
    <t xml:space="preserve">308398177  Data  Extend  0x08       14 64 64 64 64 64 64 64 </t>
  </si>
  <si>
    <t xml:space="preserve">308332641  Data  Extend  0x08       14 64 64 64 64 64 64 64 </t>
  </si>
  <si>
    <t xml:space="preserve">308267105  Data  Extend  0x04       14 64 64 64 </t>
  </si>
  <si>
    <t xml:space="preserve">308594782  Data  Extend  0x03       00 01 91 </t>
  </si>
  <si>
    <t xml:space="preserve">308594779  Data  Extend  0x03       00 01 91 </t>
  </si>
  <si>
    <t>Frame ID</t>
  </si>
  <si>
    <t>308545379</t>
  </si>
  <si>
    <t>312740440</t>
  </si>
  <si>
    <t>312740954</t>
  </si>
  <si>
    <t>308544097</t>
  </si>
  <si>
    <t>308545886</t>
  </si>
  <si>
    <t>308543837</t>
  </si>
  <si>
    <t>308544354</t>
  </si>
  <si>
    <t>308545115</t>
  </si>
  <si>
    <t xml:space="preserve">        5</t>
  </si>
  <si>
    <t>124045409</t>
  </si>
  <si>
    <t>123979873</t>
  </si>
  <si>
    <t>123914337</t>
  </si>
  <si>
    <t>123848801</t>
  </si>
  <si>
    <t>123783265</t>
  </si>
  <si>
    <t>123717729</t>
  </si>
  <si>
    <t>123652193</t>
  </si>
  <si>
    <t>123586657</t>
  </si>
  <si>
    <t>123521121</t>
  </si>
  <si>
    <t>123455585</t>
  </si>
  <si>
    <t>123390049</t>
  </si>
  <si>
    <t>308544668</t>
  </si>
  <si>
    <t>124045407</t>
  </si>
  <si>
    <t>123979871</t>
  </si>
  <si>
    <t>123914335</t>
  </si>
  <si>
    <t>123848799</t>
  </si>
  <si>
    <t>123783263</t>
  </si>
  <si>
    <t>123717727</t>
  </si>
  <si>
    <t>123652191</t>
  </si>
  <si>
    <t>123586655</t>
  </si>
  <si>
    <t>123521119</t>
  </si>
  <si>
    <t>123455583</t>
  </si>
  <si>
    <t>123390047</t>
  </si>
  <si>
    <t>308594784</t>
  </si>
  <si>
    <t>124045404</t>
  </si>
  <si>
    <t>308529248</t>
  </si>
  <si>
    <t>123979868</t>
  </si>
  <si>
    <t>123914332</t>
  </si>
  <si>
    <t>308463712</t>
  </si>
  <si>
    <t>123848796</t>
  </si>
  <si>
    <t>308398176</t>
  </si>
  <si>
    <t>123783260</t>
  </si>
  <si>
    <t>308332640</t>
  </si>
  <si>
    <t>123717724</t>
  </si>
  <si>
    <t>308267104</t>
  </si>
  <si>
    <t>308544924</t>
  </si>
  <si>
    <t>123652188</t>
  </si>
  <si>
    <t>123586652</t>
  </si>
  <si>
    <t>123521116</t>
  </si>
  <si>
    <t>123455580</t>
  </si>
  <si>
    <t>123390044</t>
  </si>
  <si>
    <t>308594783</t>
  </si>
  <si>
    <t>308529247</t>
  </si>
  <si>
    <t>308463711</t>
  </si>
  <si>
    <t>308398175</t>
  </si>
  <si>
    <t>308332639</t>
  </si>
  <si>
    <t>308267103</t>
  </si>
  <si>
    <t>308545180</t>
  </si>
  <si>
    <t>124045411</t>
  </si>
  <si>
    <t>123979875</t>
  </si>
  <si>
    <t>123914339</t>
  </si>
  <si>
    <t>123848803</t>
  </si>
  <si>
    <t>123783267</t>
  </si>
  <si>
    <t>123717731</t>
  </si>
  <si>
    <t>123652195</t>
  </si>
  <si>
    <t>308594782</t>
  </si>
  <si>
    <t>123586659</t>
  </si>
  <si>
    <t>308529246</t>
  </si>
  <si>
    <t>123521123</t>
  </si>
  <si>
    <t>308463710</t>
  </si>
  <si>
    <t>123455587</t>
  </si>
  <si>
    <t>308398174</t>
  </si>
  <si>
    <t>123390051</t>
  </si>
  <si>
    <t>308332638</t>
  </si>
  <si>
    <t>308267102</t>
  </si>
  <si>
    <t>308545436</t>
  </si>
  <si>
    <t>308594781</t>
  </si>
  <si>
    <t>308529245</t>
  </si>
  <si>
    <t>308463709</t>
  </si>
  <si>
    <t>308398173</t>
  </si>
  <si>
    <t>308332637</t>
  </si>
  <si>
    <t>308267101</t>
  </si>
  <si>
    <t>308545692</t>
  </si>
  <si>
    <t>308594780</t>
  </si>
  <si>
    <t>308529244</t>
  </si>
  <si>
    <t>308463708</t>
  </si>
  <si>
    <t>308398172</t>
  </si>
  <si>
    <t>308332636</t>
  </si>
  <si>
    <t>308267100</t>
  </si>
  <si>
    <t>308545948</t>
  </si>
  <si>
    <t>124045406</t>
  </si>
  <si>
    <t>123979870</t>
  </si>
  <si>
    <t>123914334</t>
  </si>
  <si>
    <t>123848798</t>
  </si>
  <si>
    <t>123783262</t>
  </si>
  <si>
    <t>123717726</t>
  </si>
  <si>
    <t>123652190</t>
  </si>
  <si>
    <t>124045405</t>
  </si>
  <si>
    <t>123586654</t>
  </si>
  <si>
    <t>123979869</t>
  </si>
  <si>
    <t>123521118</t>
  </si>
  <si>
    <t>123914333</t>
  </si>
  <si>
    <t>123455582</t>
  </si>
  <si>
    <t>123848797</t>
  </si>
  <si>
    <t>123390046</t>
  </si>
  <si>
    <t>123783261</t>
  </si>
  <si>
    <t>123717725</t>
  </si>
  <si>
    <t>123652189</t>
  </si>
  <si>
    <t>123586653</t>
  </si>
  <si>
    <t>123521117</t>
  </si>
  <si>
    <t>123455581</t>
  </si>
  <si>
    <t>123390045</t>
  </si>
  <si>
    <t>308594779</t>
  </si>
  <si>
    <t>308529243</t>
  </si>
  <si>
    <t>308463707</t>
  </si>
  <si>
    <t>308398171</t>
  </si>
  <si>
    <t>308332635</t>
  </si>
  <si>
    <t>308267099</t>
  </si>
  <si>
    <t>308546204</t>
  </si>
  <si>
    <t>308594778</t>
  </si>
  <si>
    <t>308529242</t>
  </si>
  <si>
    <t>308463706</t>
  </si>
  <si>
    <t>308398170</t>
  </si>
  <si>
    <t>308332634</t>
  </si>
  <si>
    <t>308267098</t>
  </si>
  <si>
    <t>308546716</t>
  </si>
  <si>
    <t>308594776</t>
  </si>
  <si>
    <t>124045408</t>
  </si>
  <si>
    <t>123979872</t>
  </si>
  <si>
    <t>123914336</t>
  </si>
  <si>
    <t>123848800</t>
  </si>
  <si>
    <t>123783264</t>
  </si>
  <si>
    <t>123717728</t>
  </si>
  <si>
    <t>123652192</t>
  </si>
  <si>
    <t>123586656</t>
  </si>
  <si>
    <t>123521120</t>
  </si>
  <si>
    <t>123455584</t>
  </si>
  <si>
    <t>123390048</t>
  </si>
  <si>
    <t>124045403</t>
  </si>
  <si>
    <t>123979867</t>
  </si>
  <si>
    <t>123914331</t>
  </si>
  <si>
    <t>123848795</t>
  </si>
  <si>
    <t>123783259</t>
  </si>
  <si>
    <t>123717723</t>
  </si>
  <si>
    <t>123652187</t>
  </si>
  <si>
    <t>123586651</t>
  </si>
  <si>
    <t>123521115</t>
  </si>
  <si>
    <t>476118009</t>
  </si>
  <si>
    <t>123455579</t>
  </si>
  <si>
    <t>268631964</t>
  </si>
  <si>
    <t>123390043</t>
  </si>
  <si>
    <t>124045410</t>
  </si>
  <si>
    <t>123979874</t>
  </si>
  <si>
    <t>123914338</t>
  </si>
  <si>
    <t>123848802</t>
  </si>
  <si>
    <t>123783266</t>
  </si>
  <si>
    <t>123717730</t>
  </si>
  <si>
    <t>123652194</t>
  </si>
  <si>
    <t>123586658</t>
  </si>
  <si>
    <t>123521122</t>
  </si>
  <si>
    <t>123455586</t>
  </si>
  <si>
    <t>123390050</t>
  </si>
  <si>
    <t>124045402</t>
  </si>
  <si>
    <t>123979866</t>
  </si>
  <si>
    <t>123914330</t>
  </si>
  <si>
    <t>123848794</t>
  </si>
  <si>
    <t>123783258</t>
  </si>
  <si>
    <t>123717722</t>
  </si>
  <si>
    <t>123652186</t>
  </si>
  <si>
    <t>123586650</t>
  </si>
  <si>
    <t>123521114</t>
  </si>
  <si>
    <t>123455578</t>
  </si>
  <si>
    <t>123390042</t>
  </si>
  <si>
    <t>308543900</t>
  </si>
  <si>
    <t>308594787</t>
  </si>
  <si>
    <t>308529251</t>
  </si>
  <si>
    <t>308463715</t>
  </si>
  <si>
    <t>308398179</t>
  </si>
  <si>
    <t>308332643</t>
  </si>
  <si>
    <t>308267107</t>
  </si>
  <si>
    <t>308544156</t>
  </si>
  <si>
    <t>308544412</t>
  </si>
  <si>
    <t>308594785</t>
  </si>
  <si>
    <t>308529249</t>
  </si>
  <si>
    <t>308463713</t>
  </si>
  <si>
    <t>308398177</t>
  </si>
  <si>
    <t>308332641</t>
  </si>
  <si>
    <t>308267105</t>
  </si>
  <si>
    <t>topic: monitoring.pms.dataset</t>
  </si>
  <si>
    <t>value:</t>
  </si>
  <si>
    <t xml:space="preserve">    "cell": [</t>
  </si>
  <si>
    <t>},</t>
  </si>
  <si>
    <t>topic: monitoring.mppt.dataset</t>
  </si>
  <si>
    <t xml:space="preserve">value:  </t>
  </si>
  <si>
    <t xml:space="preserve">    "pv": [</t>
  </si>
  <si>
    <t xml:space="preserve">    "load": [ </t>
  </si>
  <si>
    <t>topic: monitoring.inverter.dataset</t>
  </si>
  <si>
    <t xml:space="preserve">    "load": [</t>
  </si>
  <si>
    <t xml:space="preserve">    "grid": [</t>
  </si>
  <si>
    <t xml:space="preserve">/Energy </t>
  </si>
  <si>
    <t xml:space="preserve">               {</t>
  </si>
  <si>
    <t xml:space="preserve">               },</t>
  </si>
  <si>
    <t xml:space="preserve">               { </t>
  </si>
  <si>
    <t xml:space="preserve">               }</t>
  </si>
  <si>
    <t xml:space="preserve">         ],</t>
  </si>
  <si>
    <t xml:space="preserve">                 ]</t>
  </si>
  <si>
    <r>
      <t xml:space="preserve">{   "pms_id": </t>
    </r>
    <r>
      <rPr>
        <sz val="10.5"/>
        <color rgb="FF880000"/>
        <rFont val="Consolas"/>
        <family val="3"/>
        <scheme val="major"/>
      </rPr>
      <t>"PMS-01-002"</t>
    </r>
    <r>
      <rPr>
        <sz val="10.5"/>
        <color rgb="FF000000"/>
        <rFont val="Consolas"/>
        <family val="3"/>
        <scheme val="major"/>
      </rPr>
      <t>,</t>
    </r>
  </si>
  <si>
    <r>
      <t xml:space="preserve">    "pack_id": </t>
    </r>
    <r>
      <rPr>
        <sz val="10.5"/>
        <color rgb="FF880000"/>
        <rFont val="Consolas"/>
        <family val="3"/>
        <scheme val="major"/>
      </rPr>
      <t>"0248"</t>
    </r>
    <r>
      <rPr>
        <sz val="10.5"/>
        <color rgb="FF000000"/>
        <rFont val="Consolas"/>
        <family val="3"/>
        <scheme val="major"/>
      </rPr>
      <t>,</t>
    </r>
  </si>
  <si>
    <r>
      <t xml:space="preserve">    "pms": { "temp": </t>
    </r>
    <r>
      <rPr>
        <sz val="10.5"/>
        <color rgb="FF880000"/>
        <rFont val="Consolas"/>
        <family val="3"/>
        <scheme val="major"/>
      </rPr>
      <t>48.3</t>
    </r>
    <r>
      <rPr>
        <sz val="10.5"/>
        <color rgb="FF000000"/>
        <rFont val="Consolas"/>
        <family val="3"/>
        <scheme val="major"/>
      </rPr>
      <t xml:space="preserve"> },</t>
    </r>
  </si>
  <si>
    <r>
      <t xml:space="preserve">    "pack": { "volts": </t>
    </r>
    <r>
      <rPr>
        <sz val="10.5"/>
        <color rgb="FF880000"/>
        <rFont val="Consolas"/>
        <family val="3"/>
        <scheme val="major"/>
      </rPr>
      <t>51.262</t>
    </r>
    <r>
      <rPr>
        <sz val="10.5"/>
        <color rgb="FF000000"/>
        <rFont val="Consolas"/>
        <family val="3"/>
        <scheme val="major"/>
      </rPr>
      <t xml:space="preserve">, "amps": </t>
    </r>
    <r>
      <rPr>
        <sz val="10.5"/>
        <color rgb="FF880000"/>
        <rFont val="Consolas"/>
        <family val="3"/>
        <scheme val="major"/>
      </rPr>
      <t>-0.625</t>
    </r>
    <r>
      <rPr>
        <sz val="10.5"/>
        <color rgb="FF000000"/>
        <rFont val="Consolas"/>
        <family val="3"/>
        <scheme val="major"/>
      </rPr>
      <t xml:space="preserve">, "watts": </t>
    </r>
    <r>
      <rPr>
        <sz val="10.5"/>
        <color rgb="FF880000"/>
        <rFont val="Consolas"/>
        <family val="3"/>
        <scheme val="major"/>
      </rPr>
      <t>-32.039</t>
    </r>
    <r>
      <rPr>
        <sz val="10.5"/>
        <color rgb="FF000000"/>
        <rFont val="Consolas"/>
        <family val="3"/>
        <scheme val="major"/>
      </rPr>
      <t xml:space="preserve">,    </t>
    </r>
  </si>
  <si>
    <r>
      <t xml:space="preserve">        "vcl": </t>
    </r>
    <r>
      <rPr>
        <sz val="10.5"/>
        <color rgb="FF880000"/>
        <rFont val="Consolas"/>
        <family val="3"/>
        <scheme val="major"/>
      </rPr>
      <t>3.654</t>
    </r>
    <r>
      <rPr>
        <sz val="10.5"/>
        <color rgb="FF000000"/>
        <rFont val="Consolas"/>
        <family val="3"/>
        <scheme val="major"/>
      </rPr>
      <t xml:space="preserve">, "vch": </t>
    </r>
    <r>
      <rPr>
        <sz val="10.5"/>
        <color rgb="FF880000"/>
        <rFont val="Consolas"/>
        <family val="3"/>
        <scheme val="major"/>
      </rPr>
      <t>3.676</t>
    </r>
    <r>
      <rPr>
        <sz val="10.5"/>
        <color rgb="FF000000"/>
        <rFont val="Consolas"/>
        <family val="3"/>
        <scheme val="major"/>
      </rPr>
      <t xml:space="preserve">, "dock": </t>
    </r>
    <r>
      <rPr>
        <sz val="10.5"/>
        <color rgb="FF880000"/>
        <rFont val="Consolas"/>
        <family val="3"/>
        <scheme val="major"/>
      </rPr>
      <t>4</t>
    </r>
    <r>
      <rPr>
        <sz val="10.5"/>
        <color rgb="FF000000"/>
        <rFont val="Consolas"/>
        <family val="3"/>
        <scheme val="major"/>
      </rPr>
      <t xml:space="preserve">, </t>
    </r>
  </si>
  <si>
    <r>
      <t xml:space="preserve">        "temp_top": </t>
    </r>
    <r>
      <rPr>
        <sz val="10.5"/>
        <color rgb="FF880000"/>
        <rFont val="Consolas"/>
        <family val="3"/>
        <scheme val="major"/>
      </rPr>
      <t>35</t>
    </r>
    <r>
      <rPr>
        <sz val="10.5"/>
        <color rgb="FF000000"/>
        <rFont val="Consolas"/>
        <family val="3"/>
        <scheme val="major"/>
      </rPr>
      <t xml:space="preserve">, "temp_mid": </t>
    </r>
    <r>
      <rPr>
        <sz val="10.5"/>
        <color rgb="FF880000"/>
        <rFont val="Consolas"/>
        <family val="3"/>
        <scheme val="major"/>
      </rPr>
      <t>33</t>
    </r>
    <r>
      <rPr>
        <sz val="10.5"/>
        <color rgb="FF000000"/>
        <rFont val="Consolas"/>
        <family val="3"/>
        <scheme val="major"/>
      </rPr>
      <t xml:space="preserve">, "temp_bottom": </t>
    </r>
    <r>
      <rPr>
        <sz val="10.5"/>
        <color rgb="FF880000"/>
        <rFont val="Consolas"/>
        <family val="3"/>
        <scheme val="major"/>
      </rPr>
      <t>34</t>
    </r>
    <r>
      <rPr>
        <sz val="10.5"/>
        <color rgb="FF000000"/>
        <rFont val="Consolas"/>
        <family val="3"/>
        <scheme val="major"/>
      </rPr>
      <t xml:space="preserve"> }, </t>
    </r>
  </si>
  <si>
    <r>
      <t xml:space="preserve">        { "volts": </t>
    </r>
    <r>
      <rPr>
        <sz val="10.5"/>
        <color rgb="FF880000"/>
        <rFont val="Consolas"/>
        <family val="3"/>
        <scheme val="major"/>
      </rPr>
      <t>3.661</t>
    </r>
    <r>
      <rPr>
        <sz val="10.5"/>
        <color rgb="FF000000"/>
        <rFont val="Consolas"/>
        <family val="3"/>
        <scheme val="major"/>
      </rPr>
      <t xml:space="preserve">, "dvcl": </t>
    </r>
    <r>
      <rPr>
        <sz val="10.5"/>
        <color rgb="FF880000"/>
        <rFont val="Consolas"/>
        <family val="3"/>
        <scheme val="major"/>
      </rPr>
      <t>7</t>
    </r>
    <r>
      <rPr>
        <sz val="10.5"/>
        <color rgb="FF000000"/>
        <rFont val="Consolas"/>
        <family val="3"/>
        <scheme val="major"/>
      </rPr>
      <t xml:space="preserve">, "open": </t>
    </r>
    <r>
      <rPr>
        <sz val="10.5"/>
        <color rgb="FF78A960"/>
        <rFont val="Consolas"/>
        <family val="3"/>
        <scheme val="major"/>
      </rPr>
      <t>false</t>
    </r>
    <r>
      <rPr>
        <sz val="10.5"/>
        <color rgb="FF000000"/>
        <rFont val="Consolas"/>
        <family val="3"/>
        <scheme val="major"/>
      </rPr>
      <t xml:space="preserve"> },</t>
    </r>
  </si>
  <si>
    <r>
      <t xml:space="preserve">        { "volts": </t>
    </r>
    <r>
      <rPr>
        <sz val="10.5"/>
        <color rgb="FF880000"/>
        <rFont val="Consolas"/>
        <family val="3"/>
        <scheme val="major"/>
      </rPr>
      <t>3.666</t>
    </r>
    <r>
      <rPr>
        <sz val="10.5"/>
        <color rgb="FF000000"/>
        <rFont val="Consolas"/>
        <family val="3"/>
        <scheme val="major"/>
      </rPr>
      <t xml:space="preserve">, "dvcl": </t>
    </r>
    <r>
      <rPr>
        <sz val="10.5"/>
        <color rgb="FF880000"/>
        <rFont val="Consolas"/>
        <family val="3"/>
        <scheme val="major"/>
      </rPr>
      <t>12</t>
    </r>
    <r>
      <rPr>
        <sz val="10.5"/>
        <color rgb="FF000000"/>
        <rFont val="Consolas"/>
        <family val="3"/>
        <scheme val="major"/>
      </rPr>
      <t xml:space="preserve">, "open": </t>
    </r>
    <r>
      <rPr>
        <sz val="10.5"/>
        <color rgb="FF78A960"/>
        <rFont val="Consolas"/>
        <family val="3"/>
        <scheme val="major"/>
      </rPr>
      <t>false</t>
    </r>
    <r>
      <rPr>
        <sz val="10.5"/>
        <color rgb="FF000000"/>
        <rFont val="Consolas"/>
        <family val="3"/>
        <scheme val="major"/>
      </rPr>
      <t xml:space="preserve"> },</t>
    </r>
  </si>
  <si>
    <r>
      <t xml:space="preserve">        { "volts": </t>
    </r>
    <r>
      <rPr>
        <sz val="10.5"/>
        <color rgb="FF880000"/>
        <rFont val="Consolas"/>
        <family val="3"/>
        <scheme val="major"/>
      </rPr>
      <t>3.654</t>
    </r>
    <r>
      <rPr>
        <sz val="10.5"/>
        <color rgb="FF000000"/>
        <rFont val="Consolas"/>
        <family val="3"/>
        <scheme val="major"/>
      </rPr>
      <t xml:space="preserve">, "dvcl": </t>
    </r>
    <r>
      <rPr>
        <sz val="10.5"/>
        <color rgb="FF880000"/>
        <rFont val="Consolas"/>
        <family val="3"/>
        <scheme val="major"/>
      </rPr>
      <t>0</t>
    </r>
    <r>
      <rPr>
        <sz val="10.5"/>
        <color rgb="FF000000"/>
        <rFont val="Consolas"/>
        <family val="3"/>
        <scheme val="major"/>
      </rPr>
      <t xml:space="preserve">, "open": </t>
    </r>
    <r>
      <rPr>
        <sz val="10.5"/>
        <color rgb="FF78A960"/>
        <rFont val="Consolas"/>
        <family val="3"/>
        <scheme val="major"/>
      </rPr>
      <t>false</t>
    </r>
    <r>
      <rPr>
        <sz val="10.5"/>
        <color rgb="FF000000"/>
        <rFont val="Consolas"/>
        <family val="3"/>
        <scheme val="major"/>
      </rPr>
      <t xml:space="preserve"> },</t>
    </r>
  </si>
  <si>
    <r>
      <t xml:space="preserve">        { "volts": </t>
    </r>
    <r>
      <rPr>
        <sz val="10.5"/>
        <color rgb="FF880000"/>
        <rFont val="Consolas"/>
        <family val="3"/>
        <scheme val="major"/>
      </rPr>
      <t>3.676</t>
    </r>
    <r>
      <rPr>
        <sz val="10.5"/>
        <color rgb="FF000000"/>
        <rFont val="Consolas"/>
        <family val="3"/>
        <scheme val="major"/>
      </rPr>
      <t xml:space="preserve">, "dvcl": </t>
    </r>
    <r>
      <rPr>
        <sz val="10.5"/>
        <color rgb="FF880000"/>
        <rFont val="Consolas"/>
        <family val="3"/>
        <scheme val="major"/>
      </rPr>
      <t>22</t>
    </r>
    <r>
      <rPr>
        <sz val="10.5"/>
        <color rgb="FF000000"/>
        <rFont val="Consolas"/>
        <family val="3"/>
        <scheme val="major"/>
      </rPr>
      <t xml:space="preserve">, "open": </t>
    </r>
    <r>
      <rPr>
        <sz val="10.5"/>
        <color rgb="FF78A960"/>
        <rFont val="Consolas"/>
        <family val="3"/>
        <scheme val="major"/>
      </rPr>
      <t>false</t>
    </r>
    <r>
      <rPr>
        <sz val="10.5"/>
        <color rgb="FF000000"/>
        <rFont val="Consolas"/>
        <family val="3"/>
        <scheme val="major"/>
      </rPr>
      <t xml:space="preserve"> },</t>
    </r>
  </si>
  <si>
    <r>
      <t xml:space="preserve">        { "volts": </t>
    </r>
    <r>
      <rPr>
        <sz val="10.5"/>
        <color rgb="FF880000"/>
        <rFont val="Consolas"/>
        <family val="3"/>
        <scheme val="major"/>
      </rPr>
      <t>3.658</t>
    </r>
    <r>
      <rPr>
        <sz val="10.5"/>
        <color rgb="FF000000"/>
        <rFont val="Consolas"/>
        <family val="3"/>
        <scheme val="major"/>
      </rPr>
      <t xml:space="preserve">, "dvcl": </t>
    </r>
    <r>
      <rPr>
        <sz val="10.5"/>
        <color rgb="FF880000"/>
        <rFont val="Consolas"/>
        <family val="3"/>
        <scheme val="major"/>
      </rPr>
      <t>4</t>
    </r>
    <r>
      <rPr>
        <sz val="10.5"/>
        <color rgb="FF000000"/>
        <rFont val="Consolas"/>
        <family val="3"/>
        <scheme val="major"/>
      </rPr>
      <t xml:space="preserve">, "open": </t>
    </r>
    <r>
      <rPr>
        <sz val="10.5"/>
        <color rgb="FF78A960"/>
        <rFont val="Consolas"/>
        <family val="3"/>
        <scheme val="major"/>
      </rPr>
      <t>false</t>
    </r>
    <r>
      <rPr>
        <sz val="10.5"/>
        <color rgb="FF000000"/>
        <rFont val="Consolas"/>
        <family val="3"/>
        <scheme val="major"/>
      </rPr>
      <t xml:space="preserve"> },</t>
    </r>
  </si>
  <si>
    <r>
      <t xml:space="preserve">        { "volts": </t>
    </r>
    <r>
      <rPr>
        <sz val="10.5"/>
        <color rgb="FF880000"/>
        <rFont val="Consolas"/>
        <family val="3"/>
        <scheme val="major"/>
      </rPr>
      <t>3.662</t>
    </r>
    <r>
      <rPr>
        <sz val="10.5"/>
        <color rgb="FF000000"/>
        <rFont val="Consolas"/>
        <family val="3"/>
        <scheme val="major"/>
      </rPr>
      <t xml:space="preserve">, "dvcl": </t>
    </r>
    <r>
      <rPr>
        <sz val="10.5"/>
        <color rgb="FF880000"/>
        <rFont val="Consolas"/>
        <family val="3"/>
        <scheme val="major"/>
      </rPr>
      <t>8</t>
    </r>
    <r>
      <rPr>
        <sz val="10.5"/>
        <color rgb="FF000000"/>
        <rFont val="Consolas"/>
        <family val="3"/>
        <scheme val="major"/>
      </rPr>
      <t xml:space="preserve">, "open": </t>
    </r>
    <r>
      <rPr>
        <sz val="10.5"/>
        <color rgb="FF78A960"/>
        <rFont val="Consolas"/>
        <family val="3"/>
        <scheme val="major"/>
      </rPr>
      <t>false</t>
    </r>
    <r>
      <rPr>
        <sz val="10.5"/>
        <color rgb="FF000000"/>
        <rFont val="Consolas"/>
        <family val="3"/>
        <scheme val="major"/>
      </rPr>
      <t xml:space="preserve"> },</t>
    </r>
  </si>
  <si>
    <r>
      <t xml:space="preserve">        { "volts": </t>
    </r>
    <r>
      <rPr>
        <sz val="10.5"/>
        <color rgb="FF880000"/>
        <rFont val="Consolas"/>
        <family val="3"/>
        <scheme val="major"/>
      </rPr>
      <t>3.66</t>
    </r>
    <r>
      <rPr>
        <sz val="10.5"/>
        <color rgb="FF000000"/>
        <rFont val="Consolas"/>
        <family val="3"/>
        <scheme val="major"/>
      </rPr>
      <t xml:space="preserve">, "dvcl": </t>
    </r>
    <r>
      <rPr>
        <sz val="10.5"/>
        <color rgb="FF880000"/>
        <rFont val="Consolas"/>
        <family val="3"/>
        <scheme val="major"/>
      </rPr>
      <t>6</t>
    </r>
    <r>
      <rPr>
        <sz val="10.5"/>
        <color rgb="FF000000"/>
        <rFont val="Consolas"/>
        <family val="3"/>
        <scheme val="major"/>
      </rPr>
      <t xml:space="preserve">, "open": </t>
    </r>
    <r>
      <rPr>
        <sz val="10.5"/>
        <color rgb="FF78A960"/>
        <rFont val="Consolas"/>
        <family val="3"/>
        <scheme val="major"/>
      </rPr>
      <t>false</t>
    </r>
    <r>
      <rPr>
        <sz val="10.5"/>
        <color rgb="FF000000"/>
        <rFont val="Consolas"/>
        <family val="3"/>
        <scheme val="major"/>
      </rPr>
      <t xml:space="preserve"> },</t>
    </r>
  </si>
  <si>
    <r>
      <t xml:space="preserve">        { "volts": </t>
    </r>
    <r>
      <rPr>
        <sz val="10.5"/>
        <color rgb="FF880000"/>
        <rFont val="Consolas"/>
        <family val="3"/>
        <scheme val="major"/>
      </rPr>
      <t>3.659</t>
    </r>
    <r>
      <rPr>
        <sz val="10.5"/>
        <color rgb="FF000000"/>
        <rFont val="Consolas"/>
        <family val="3"/>
        <scheme val="major"/>
      </rPr>
      <t xml:space="preserve">, "dvcl": </t>
    </r>
    <r>
      <rPr>
        <sz val="10.5"/>
        <color rgb="FF880000"/>
        <rFont val="Consolas"/>
        <family val="3"/>
        <scheme val="major"/>
      </rPr>
      <t>5</t>
    </r>
    <r>
      <rPr>
        <sz val="10.5"/>
        <color rgb="FF000000"/>
        <rFont val="Consolas"/>
        <family val="3"/>
        <scheme val="major"/>
      </rPr>
      <t xml:space="preserve">, "open": </t>
    </r>
    <r>
      <rPr>
        <sz val="10.5"/>
        <color rgb="FF78A960"/>
        <rFont val="Consolas"/>
        <family val="3"/>
        <scheme val="major"/>
      </rPr>
      <t>false</t>
    </r>
    <r>
      <rPr>
        <sz val="10.5"/>
        <color rgb="FF000000"/>
        <rFont val="Consolas"/>
        <family val="3"/>
        <scheme val="major"/>
      </rPr>
      <t xml:space="preserve"> },</t>
    </r>
  </si>
  <si>
    <r>
      <t xml:space="preserve">        { "volts": </t>
    </r>
    <r>
      <rPr>
        <sz val="10.5"/>
        <color rgb="FF880000"/>
        <rFont val="Consolas"/>
        <family val="3"/>
        <scheme val="major"/>
      </rPr>
      <t>3.657</t>
    </r>
    <r>
      <rPr>
        <sz val="10.5"/>
        <color rgb="FF000000"/>
        <rFont val="Consolas"/>
        <family val="3"/>
        <scheme val="major"/>
      </rPr>
      <t xml:space="preserve">, "dvcl": </t>
    </r>
    <r>
      <rPr>
        <sz val="10.5"/>
        <color rgb="FF880000"/>
        <rFont val="Consolas"/>
        <family val="3"/>
        <scheme val="major"/>
      </rPr>
      <t>3</t>
    </r>
    <r>
      <rPr>
        <sz val="10.5"/>
        <color rgb="FF000000"/>
        <rFont val="Consolas"/>
        <family val="3"/>
        <scheme val="major"/>
      </rPr>
      <t xml:space="preserve">, "open": </t>
    </r>
    <r>
      <rPr>
        <sz val="10.5"/>
        <color rgb="FF78A960"/>
        <rFont val="Consolas"/>
        <family val="3"/>
        <scheme val="major"/>
      </rPr>
      <t>false</t>
    </r>
    <r>
      <rPr>
        <sz val="10.5"/>
        <color rgb="FF000000"/>
        <rFont val="Consolas"/>
        <family val="3"/>
        <scheme val="major"/>
      </rPr>
      <t xml:space="preserve"> },</t>
    </r>
  </si>
  <si>
    <r>
      <t xml:space="preserve">        { "volts": </t>
    </r>
    <r>
      <rPr>
        <sz val="10.5"/>
        <color rgb="FF880000"/>
        <rFont val="Consolas"/>
        <family val="3"/>
        <scheme val="major"/>
      </rPr>
      <t>3.656</t>
    </r>
    <r>
      <rPr>
        <sz val="10.5"/>
        <color rgb="FF000000"/>
        <rFont val="Consolas"/>
        <family val="3"/>
        <scheme val="major"/>
      </rPr>
      <t xml:space="preserve">, "dvcl": </t>
    </r>
    <r>
      <rPr>
        <sz val="10.5"/>
        <color rgb="FF880000"/>
        <rFont val="Consolas"/>
        <family val="3"/>
        <scheme val="major"/>
      </rPr>
      <t>2</t>
    </r>
    <r>
      <rPr>
        <sz val="10.5"/>
        <color rgb="FF000000"/>
        <rFont val="Consolas"/>
        <family val="3"/>
        <scheme val="major"/>
      </rPr>
      <t xml:space="preserve">, "open": </t>
    </r>
    <r>
      <rPr>
        <sz val="10.5"/>
        <color rgb="FF78A960"/>
        <rFont val="Consolas"/>
        <family val="3"/>
        <scheme val="major"/>
      </rPr>
      <t>false</t>
    </r>
    <r>
      <rPr>
        <sz val="10.5"/>
        <color rgb="FF000000"/>
        <rFont val="Consolas"/>
        <family val="3"/>
        <scheme val="major"/>
      </rPr>
      <t xml:space="preserve"> },</t>
    </r>
  </si>
  <si>
    <r>
      <t xml:space="preserve">        { "volts": </t>
    </r>
    <r>
      <rPr>
        <sz val="10.5"/>
        <color rgb="FF880000"/>
        <rFont val="Consolas"/>
        <family val="3"/>
        <scheme val="major"/>
      </rPr>
      <t>3.665</t>
    </r>
    <r>
      <rPr>
        <sz val="10.5"/>
        <color rgb="FF000000"/>
        <rFont val="Consolas"/>
        <family val="3"/>
        <scheme val="major"/>
      </rPr>
      <t xml:space="preserve">, "dvcl": </t>
    </r>
    <r>
      <rPr>
        <sz val="10.5"/>
        <color rgb="FF880000"/>
        <rFont val="Consolas"/>
        <family val="3"/>
        <scheme val="major"/>
      </rPr>
      <t>11</t>
    </r>
    <r>
      <rPr>
        <sz val="10.5"/>
        <color rgb="FF000000"/>
        <rFont val="Consolas"/>
        <family val="3"/>
        <scheme val="major"/>
      </rPr>
      <t xml:space="preserve">, "open": </t>
    </r>
    <r>
      <rPr>
        <sz val="10.5"/>
        <color rgb="FF78A960"/>
        <rFont val="Consolas"/>
        <family val="3"/>
        <scheme val="major"/>
      </rPr>
      <t>true</t>
    </r>
    <r>
      <rPr>
        <sz val="10.5"/>
        <color rgb="FF000000"/>
        <rFont val="Consolas"/>
        <family val="3"/>
        <scheme val="major"/>
      </rPr>
      <t>},</t>
    </r>
  </si>
  <si>
    <r>
      <t xml:space="preserve">        { "volts": </t>
    </r>
    <r>
      <rPr>
        <sz val="10.5"/>
        <color rgb="FF880000"/>
        <rFont val="Consolas"/>
        <family val="3"/>
        <scheme val="major"/>
      </rPr>
      <t>3.669</t>
    </r>
    <r>
      <rPr>
        <sz val="10.5"/>
        <color rgb="FF000000"/>
        <rFont val="Consolas"/>
        <family val="3"/>
        <scheme val="major"/>
      </rPr>
      <t xml:space="preserve">, "dvcl": </t>
    </r>
    <r>
      <rPr>
        <sz val="10.5"/>
        <color rgb="FF880000"/>
        <rFont val="Consolas"/>
        <family val="3"/>
        <scheme val="major"/>
      </rPr>
      <t>15</t>
    </r>
    <r>
      <rPr>
        <sz val="10.5"/>
        <color rgb="FF000000"/>
        <rFont val="Consolas"/>
        <family val="3"/>
        <scheme val="major"/>
      </rPr>
      <t xml:space="preserve">, "open": </t>
    </r>
    <r>
      <rPr>
        <sz val="10.5"/>
        <color rgb="FF78A960"/>
        <rFont val="Consolas"/>
        <family val="3"/>
        <scheme val="major"/>
      </rPr>
      <t>false</t>
    </r>
    <r>
      <rPr>
        <sz val="10.5"/>
        <color rgb="FF000000"/>
        <rFont val="Consolas"/>
        <family val="3"/>
        <scheme val="major"/>
      </rPr>
      <t xml:space="preserve"> },</t>
    </r>
  </si>
  <si>
    <r>
      <t xml:space="preserve">        { "volts": </t>
    </r>
    <r>
      <rPr>
        <sz val="10.5"/>
        <color rgb="FF880000"/>
        <rFont val="Consolas"/>
        <family val="3"/>
        <scheme val="major"/>
      </rPr>
      <t>3.661</t>
    </r>
    <r>
      <rPr>
        <sz val="10.5"/>
        <color rgb="FF000000"/>
        <rFont val="Consolas"/>
        <family val="3"/>
        <scheme val="major"/>
      </rPr>
      <t xml:space="preserve">, "dvcl": </t>
    </r>
    <r>
      <rPr>
        <sz val="10.5"/>
        <color rgb="FF880000"/>
        <rFont val="Consolas"/>
        <family val="3"/>
        <scheme val="major"/>
      </rPr>
      <t>7</t>
    </r>
    <r>
      <rPr>
        <sz val="10.5"/>
        <color rgb="FF000000"/>
        <rFont val="Consolas"/>
        <family val="3"/>
        <scheme val="major"/>
      </rPr>
      <t xml:space="preserve">, "open": </t>
    </r>
    <r>
      <rPr>
        <sz val="10.5"/>
        <color rgb="FF78A960"/>
        <rFont val="Consolas"/>
        <family val="3"/>
        <scheme val="major"/>
      </rPr>
      <t>false</t>
    </r>
    <r>
      <rPr>
        <sz val="10.5"/>
        <color rgb="FF000000"/>
        <rFont val="Consolas"/>
        <family val="3"/>
        <scheme val="major"/>
      </rPr>
      <t xml:space="preserve"> } ], </t>
    </r>
  </si>
  <si>
    <r>
      <t xml:space="preserve">    "fet_in": { "open": </t>
    </r>
    <r>
      <rPr>
        <sz val="10.5"/>
        <color rgb="FF78A960"/>
        <rFont val="Consolas"/>
        <family val="3"/>
        <scheme val="major"/>
      </rPr>
      <t>true</t>
    </r>
    <r>
      <rPr>
        <sz val="10.5"/>
        <color rgb="FF000000"/>
        <rFont val="Consolas"/>
        <family val="3"/>
        <scheme val="major"/>
      </rPr>
      <t xml:space="preserve">, "temp": </t>
    </r>
    <r>
      <rPr>
        <sz val="10.5"/>
        <color rgb="FF880000"/>
        <rFont val="Consolas"/>
        <family val="3"/>
        <scheme val="major"/>
      </rPr>
      <t>34.1</t>
    </r>
    <r>
      <rPr>
        <sz val="10.5"/>
        <color rgb="FF000000"/>
        <rFont val="Consolas"/>
        <family val="3"/>
        <scheme val="major"/>
      </rPr>
      <t xml:space="preserve"> }, </t>
    </r>
  </si>
  <si>
    <r>
      <t xml:space="preserve">    "fet_out": { "open": </t>
    </r>
    <r>
      <rPr>
        <sz val="10.5"/>
        <color rgb="FF78A960"/>
        <rFont val="Consolas"/>
        <family val="3"/>
        <scheme val="major"/>
      </rPr>
      <t>false</t>
    </r>
    <r>
      <rPr>
        <sz val="10.5"/>
        <color rgb="FF000000"/>
        <rFont val="Consolas"/>
        <family val="3"/>
        <scheme val="major"/>
      </rPr>
      <t xml:space="preserve">, "temp": </t>
    </r>
    <r>
      <rPr>
        <sz val="10.5"/>
        <color rgb="FF880000"/>
        <rFont val="Consolas"/>
        <family val="3"/>
        <scheme val="major"/>
      </rPr>
      <t>32.2</t>
    </r>
    <r>
      <rPr>
        <sz val="10.5"/>
        <color rgb="FF000000"/>
        <rFont val="Consolas"/>
        <family val="3"/>
        <scheme val="major"/>
      </rPr>
      <t xml:space="preserve"> }, </t>
    </r>
  </si>
  <si>
    <r>
      <t xml:space="preserve">    "status": { "bus_connect": </t>
    </r>
    <r>
      <rPr>
        <sz val="10.5"/>
        <color rgb="FF78A960"/>
        <rFont val="Consolas"/>
        <family val="3"/>
        <scheme val="major"/>
      </rPr>
      <t>true</t>
    </r>
    <r>
      <rPr>
        <sz val="10.5"/>
        <color rgb="FF000000"/>
        <rFont val="Consolas"/>
        <family val="3"/>
        <scheme val="major"/>
      </rPr>
      <t xml:space="preserve"> }, </t>
    </r>
  </si>
  <si>
    <r>
      <t xml:space="preserve">    "sys": { "source": </t>
    </r>
    <r>
      <rPr>
        <sz val="10.5"/>
        <color rgb="FF880000"/>
        <rFont val="Consolas"/>
        <family val="3"/>
        <scheme val="major"/>
      </rPr>
      <t>"S000"</t>
    </r>
    <r>
      <rPr>
        <sz val="10.5"/>
        <color rgb="FF000000"/>
        <rFont val="Consolas"/>
        <family val="3"/>
        <scheme val="major"/>
      </rPr>
      <t xml:space="preserve"> }, </t>
    </r>
  </si>
  <si>
    <r>
      <t xml:space="preserve">    "time_event": </t>
    </r>
    <r>
      <rPr>
        <sz val="10.5"/>
        <color rgb="FF880000"/>
        <rFont val="Consolas"/>
        <family val="3"/>
        <scheme val="major"/>
      </rPr>
      <t>"2019-02-09 08:00:17.0200"</t>
    </r>
    <r>
      <rPr>
        <sz val="10.5"/>
        <color rgb="FF000000"/>
        <rFont val="Consolas"/>
        <family val="3"/>
        <scheme val="major"/>
      </rPr>
      <t xml:space="preserve">, </t>
    </r>
  </si>
  <si>
    <r>
      <t xml:space="preserve">    "time_zone": </t>
    </r>
    <r>
      <rPr>
        <sz val="10.5"/>
        <color rgb="FF880000"/>
        <rFont val="Consolas"/>
        <family val="3"/>
        <scheme val="major"/>
      </rPr>
      <t>"+07:00"</t>
    </r>
    <r>
      <rPr>
        <sz val="10.5"/>
        <color rgb="FF000000"/>
        <rFont val="Consolas"/>
        <family val="3"/>
        <scheme val="major"/>
      </rPr>
      <t xml:space="preserve">, </t>
    </r>
  </si>
  <si>
    <r>
      <t xml:space="preserve">    "time_processing": </t>
    </r>
    <r>
      <rPr>
        <sz val="10.5"/>
        <color rgb="FF880000"/>
        <rFont val="Consolas"/>
        <family val="3"/>
        <scheme val="major"/>
      </rPr>
      <t>"2019-09-08 05:00:48.9830"</t>
    </r>
  </si>
  <si>
    <r>
      <t xml:space="preserve">    "mppt_id": </t>
    </r>
    <r>
      <rPr>
        <sz val="10.5"/>
        <color rgb="FF880000"/>
        <rFont val="Consolas"/>
        <family val="3"/>
        <scheme val="major"/>
      </rPr>
      <t>"IT6415AD-01-002"</t>
    </r>
    <r>
      <rPr>
        <sz val="10.5"/>
        <color rgb="FF000000"/>
        <rFont val="Consolas"/>
        <family val="3"/>
        <scheme val="major"/>
      </rPr>
      <t>,</t>
    </r>
  </si>
  <si>
    <r>
      <t xml:space="preserve">        {"volts": </t>
    </r>
    <r>
      <rPr>
        <sz val="10.5"/>
        <color rgb="FF880000"/>
        <rFont val="Consolas"/>
        <family val="3"/>
        <scheme val="major"/>
      </rPr>
      <t>48</t>
    </r>
    <r>
      <rPr>
        <sz val="10.5"/>
        <color rgb="FF000000"/>
        <rFont val="Consolas"/>
        <family val="3"/>
        <scheme val="major"/>
      </rPr>
      <t xml:space="preserve">, "amps": </t>
    </r>
    <r>
      <rPr>
        <sz val="10.5"/>
        <color rgb="FF880000"/>
        <rFont val="Consolas"/>
        <family val="3"/>
        <scheme val="major"/>
      </rPr>
      <t>6</t>
    </r>
    <r>
      <rPr>
        <sz val="10.5"/>
        <color rgb="FF000000"/>
        <rFont val="Consolas"/>
        <family val="3"/>
        <scheme val="major"/>
      </rPr>
      <t xml:space="preserve">, "watts": </t>
    </r>
    <r>
      <rPr>
        <sz val="10.5"/>
        <color rgb="FF880000"/>
        <rFont val="Consolas"/>
        <family val="3"/>
        <scheme val="major"/>
      </rPr>
      <t>288</t>
    </r>
    <r>
      <rPr>
        <sz val="10.5"/>
        <color rgb="FF000000"/>
        <rFont val="Consolas"/>
        <family val="3"/>
        <scheme val="major"/>
      </rPr>
      <t xml:space="preserve"> },</t>
    </r>
  </si>
  <si>
    <r>
      <t xml:space="preserve">        {"volts": </t>
    </r>
    <r>
      <rPr>
        <sz val="10.5"/>
        <color rgb="FF880000"/>
        <rFont val="Consolas"/>
        <family val="3"/>
        <scheme val="major"/>
      </rPr>
      <t>48</t>
    </r>
    <r>
      <rPr>
        <sz val="10.5"/>
        <color rgb="FF000000"/>
        <rFont val="Consolas"/>
        <family val="3"/>
        <scheme val="major"/>
      </rPr>
      <t xml:space="preserve">, "amps": </t>
    </r>
    <r>
      <rPr>
        <sz val="10.5"/>
        <color rgb="FF880000"/>
        <rFont val="Consolas"/>
        <family val="3"/>
        <scheme val="major"/>
      </rPr>
      <t>6</t>
    </r>
    <r>
      <rPr>
        <sz val="10.5"/>
        <color rgb="FF000000"/>
        <rFont val="Consolas"/>
        <family val="3"/>
        <scheme val="major"/>
      </rPr>
      <t xml:space="preserve">, "watts": </t>
    </r>
    <r>
      <rPr>
        <sz val="10.5"/>
        <color rgb="FF880000"/>
        <rFont val="Consolas"/>
        <family val="3"/>
        <scheme val="major"/>
      </rPr>
      <t>288</t>
    </r>
    <r>
      <rPr>
        <sz val="10.5"/>
        <color rgb="FF000000"/>
        <rFont val="Consolas"/>
        <family val="3"/>
        <scheme val="major"/>
      </rPr>
      <t xml:space="preserve"> } ],</t>
    </r>
  </si>
  <si>
    <r>
      <t xml:space="preserve">    "battery": {"volts": </t>
    </r>
    <r>
      <rPr>
        <sz val="10.5"/>
        <color rgb="FF880000"/>
        <rFont val="Consolas"/>
        <family val="3"/>
        <scheme val="major"/>
      </rPr>
      <t>55.1</t>
    </r>
    <r>
      <rPr>
        <sz val="10.5"/>
        <color rgb="FF000000"/>
        <rFont val="Consolas"/>
        <family val="3"/>
        <scheme val="major"/>
      </rPr>
      <t xml:space="preserve">, "amps": </t>
    </r>
    <r>
      <rPr>
        <sz val="10.5"/>
        <color rgb="FF880000"/>
        <rFont val="Consolas"/>
        <family val="3"/>
        <scheme val="major"/>
      </rPr>
      <t>0.0</t>
    </r>
    <r>
      <rPr>
        <sz val="10.5"/>
        <color rgb="FF000000"/>
        <rFont val="Consolas"/>
        <family val="3"/>
        <scheme val="major"/>
      </rPr>
      <t xml:space="preserve">, "watts": </t>
    </r>
    <r>
      <rPr>
        <sz val="10.5"/>
        <color rgb="FF880000"/>
        <rFont val="Consolas"/>
        <family val="3"/>
        <scheme val="major"/>
      </rPr>
      <t>0</t>
    </r>
    <r>
      <rPr>
        <sz val="10.5"/>
        <color rgb="FF000000"/>
        <rFont val="Consolas"/>
        <family val="3"/>
        <scheme val="major"/>
      </rPr>
      <t xml:space="preserve"> },</t>
    </r>
  </si>
  <si>
    <r>
      <t xml:space="preserve">        { "volts": </t>
    </r>
    <r>
      <rPr>
        <sz val="10.5"/>
        <color rgb="FF880000"/>
        <rFont val="Consolas"/>
        <family val="3"/>
        <scheme val="major"/>
      </rPr>
      <t>48</t>
    </r>
    <r>
      <rPr>
        <sz val="10.5"/>
        <color rgb="FF000000"/>
        <rFont val="Consolas"/>
        <family val="3"/>
        <scheme val="major"/>
      </rPr>
      <t xml:space="preserve">, "amps": </t>
    </r>
    <r>
      <rPr>
        <sz val="10.5"/>
        <color rgb="FF880000"/>
        <rFont val="Consolas"/>
        <family val="3"/>
        <scheme val="major"/>
      </rPr>
      <t>1.2</t>
    </r>
    <r>
      <rPr>
        <sz val="10.5"/>
        <color rgb="FF000000"/>
        <rFont val="Consolas"/>
        <family val="3"/>
        <scheme val="major"/>
      </rPr>
      <t xml:space="preserve">, "watts": </t>
    </r>
    <r>
      <rPr>
        <sz val="10.5"/>
        <color rgb="FF880000"/>
        <rFont val="Consolas"/>
        <family val="3"/>
        <scheme val="major"/>
      </rPr>
      <t>57.6</t>
    </r>
    <r>
      <rPr>
        <sz val="10.5"/>
        <color rgb="FF000000"/>
        <rFont val="Consolas"/>
        <family val="3"/>
        <scheme val="major"/>
      </rPr>
      <t xml:space="preserve"> },</t>
    </r>
  </si>
  <si>
    <r>
      <t xml:space="preserve">        { "volts": </t>
    </r>
    <r>
      <rPr>
        <sz val="10.5"/>
        <color rgb="FF880000"/>
        <rFont val="Consolas"/>
        <family val="3"/>
        <scheme val="major"/>
      </rPr>
      <t>48</t>
    </r>
    <r>
      <rPr>
        <sz val="10.5"/>
        <color rgb="FF000000"/>
        <rFont val="Consolas"/>
        <family val="3"/>
        <scheme val="major"/>
      </rPr>
      <t xml:space="preserve">, "amps": </t>
    </r>
    <r>
      <rPr>
        <sz val="10.5"/>
        <color rgb="FF880000"/>
        <rFont val="Consolas"/>
        <family val="3"/>
        <scheme val="major"/>
      </rPr>
      <t>1.2</t>
    </r>
    <r>
      <rPr>
        <sz val="10.5"/>
        <color rgb="FF000000"/>
        <rFont val="Consolas"/>
        <family val="3"/>
        <scheme val="major"/>
      </rPr>
      <t xml:space="preserve">, "watts": </t>
    </r>
    <r>
      <rPr>
        <sz val="10.5"/>
        <color rgb="FF880000"/>
        <rFont val="Consolas"/>
        <family val="3"/>
        <scheme val="major"/>
      </rPr>
      <t>57.6</t>
    </r>
    <r>
      <rPr>
        <sz val="10.5"/>
        <color rgb="FF000000"/>
        <rFont val="Consolas"/>
        <family val="3"/>
        <scheme val="major"/>
      </rPr>
      <t xml:space="preserve"> } ],</t>
    </r>
  </si>
  <si>
    <r>
      <t xml:space="preserve">    "status": { "bus_connect": </t>
    </r>
    <r>
      <rPr>
        <sz val="10.5"/>
        <color rgb="FF78A960"/>
        <rFont val="Consolas"/>
        <family val="3"/>
        <scheme val="major"/>
      </rPr>
      <t>true</t>
    </r>
    <r>
      <rPr>
        <sz val="10.5"/>
        <color rgb="FF000000"/>
        <rFont val="Consolas"/>
        <family val="3"/>
        <scheme val="major"/>
      </rPr>
      <t xml:space="preserve">, "input": </t>
    </r>
    <r>
      <rPr>
        <sz val="10.5"/>
        <color rgb="FF880000"/>
        <rFont val="Consolas"/>
        <family val="3"/>
        <scheme val="major"/>
      </rPr>
      <t>"normal"</t>
    </r>
    <r>
      <rPr>
        <sz val="10.5"/>
        <color rgb="FF000000"/>
        <rFont val="Consolas"/>
        <family val="3"/>
        <scheme val="major"/>
      </rPr>
      <t xml:space="preserve">, </t>
    </r>
  </si>
  <si>
    <r>
      <t xml:space="preserve">      "chgfet": </t>
    </r>
    <r>
      <rPr>
        <sz val="10.5"/>
        <color rgb="FF880000"/>
        <rFont val="Consolas"/>
        <family val="3"/>
        <scheme val="major"/>
      </rPr>
      <t>"ok"</t>
    </r>
    <r>
      <rPr>
        <sz val="10.5"/>
        <color rgb="FF000000"/>
        <rFont val="Consolas"/>
        <family val="3"/>
        <scheme val="major"/>
      </rPr>
      <t xml:space="preserve">, "chgfet_antirev": </t>
    </r>
    <r>
      <rPr>
        <sz val="10.5"/>
        <color rgb="FF880000"/>
        <rFont val="Consolas"/>
        <family val="3"/>
        <scheme val="major"/>
      </rPr>
      <t>"ok"</t>
    </r>
    <r>
      <rPr>
        <sz val="10.5"/>
        <color rgb="FF000000"/>
        <rFont val="Consolas"/>
        <family val="3"/>
        <scheme val="major"/>
      </rPr>
      <t xml:space="preserve">, "fet_antirev": </t>
    </r>
    <r>
      <rPr>
        <sz val="10.5"/>
        <color rgb="FF880000"/>
        <rFont val="Consolas"/>
        <family val="3"/>
        <scheme val="major"/>
      </rPr>
      <t>"ok"</t>
    </r>
    <r>
      <rPr>
        <sz val="10.5"/>
        <color rgb="FF000000"/>
        <rFont val="Consolas"/>
        <family val="3"/>
        <scheme val="major"/>
      </rPr>
      <t xml:space="preserve">, </t>
    </r>
  </si>
  <si>
    <r>
      <t xml:space="preserve">      "input_current": </t>
    </r>
    <r>
      <rPr>
        <sz val="10.5"/>
        <color rgb="FF880000"/>
        <rFont val="Consolas"/>
        <family val="3"/>
        <scheme val="major"/>
      </rPr>
      <t>"ok"</t>
    </r>
    <r>
      <rPr>
        <sz val="10.5"/>
        <color rgb="FF000000"/>
        <rFont val="Consolas"/>
        <family val="3"/>
        <scheme val="major"/>
      </rPr>
      <t xml:space="preserve">, "load": </t>
    </r>
    <r>
      <rPr>
        <sz val="10.5"/>
        <color rgb="FF880000"/>
        <rFont val="Consolas"/>
        <family val="3"/>
        <scheme val="major"/>
      </rPr>
      <t>"ok"</t>
    </r>
    <r>
      <rPr>
        <sz val="10.5"/>
        <color rgb="FF000000"/>
        <rFont val="Consolas"/>
        <family val="3"/>
        <scheme val="major"/>
      </rPr>
      <t xml:space="preserve">, "pv_input": </t>
    </r>
    <r>
      <rPr>
        <sz val="10.5"/>
        <color rgb="FF880000"/>
        <rFont val="Consolas"/>
        <family val="3"/>
        <scheme val="major"/>
      </rPr>
      <t>"ok"</t>
    </r>
    <r>
      <rPr>
        <sz val="10.5"/>
        <color rgb="FF000000"/>
        <rFont val="Consolas"/>
        <family val="3"/>
        <scheme val="major"/>
      </rPr>
      <t xml:space="preserve">, "charging": </t>
    </r>
    <r>
      <rPr>
        <sz val="10.5"/>
        <color rgb="FF880000"/>
        <rFont val="Consolas"/>
        <family val="3"/>
        <scheme val="major"/>
      </rPr>
      <t>"float"</t>
    </r>
    <r>
      <rPr>
        <sz val="10.5"/>
        <color rgb="FF000000"/>
        <rFont val="Consolas"/>
        <family val="3"/>
        <scheme val="major"/>
      </rPr>
      <t xml:space="preserve">, </t>
    </r>
  </si>
  <si>
    <r>
      <t xml:space="preserve">      "system": </t>
    </r>
    <r>
      <rPr>
        <sz val="10.5"/>
        <color rgb="FF880000"/>
        <rFont val="Consolas"/>
        <family val="3"/>
        <scheme val="major"/>
      </rPr>
      <t>"ok"</t>
    </r>
    <r>
      <rPr>
        <sz val="10.5"/>
        <color rgb="FF000000"/>
        <rFont val="Consolas"/>
        <family val="3"/>
        <scheme val="major"/>
      </rPr>
      <t xml:space="preserve">, "standby": </t>
    </r>
    <r>
      <rPr>
        <sz val="10.5"/>
        <color rgb="FF880000"/>
        <rFont val="Consolas"/>
        <family val="3"/>
        <scheme val="major"/>
      </rPr>
      <t>"standby"</t>
    </r>
    <r>
      <rPr>
        <sz val="10.5"/>
        <color rgb="FF000000"/>
        <rFont val="Consolas"/>
        <family val="3"/>
        <scheme val="major"/>
      </rPr>
      <t xml:space="preserve"> },</t>
    </r>
  </si>
  <si>
    <r>
      <t xml:space="preserve">    "sys": {"source": </t>
    </r>
    <r>
      <rPr>
        <sz val="10.5"/>
        <color rgb="FF880000"/>
        <rFont val="Consolas"/>
        <family val="3"/>
        <scheme val="major"/>
      </rPr>
      <t>"S000"</t>
    </r>
    <r>
      <rPr>
        <sz val="10.5"/>
        <color rgb="FF000000"/>
        <rFont val="Consolas"/>
        <family val="3"/>
        <scheme val="major"/>
      </rPr>
      <t xml:space="preserve"> },</t>
    </r>
  </si>
  <si>
    <r>
      <t xml:space="preserve">    "time_event": </t>
    </r>
    <r>
      <rPr>
        <sz val="10.5"/>
        <color rgb="FF880000"/>
        <rFont val="Consolas"/>
        <family val="3"/>
        <scheme val="major"/>
      </rPr>
      <t>"2019-02-09 08:00:07.0320"</t>
    </r>
    <r>
      <rPr>
        <sz val="10.5"/>
        <color rgb="FF000000"/>
        <rFont val="Consolas"/>
        <family val="3"/>
        <scheme val="major"/>
      </rPr>
      <t>,</t>
    </r>
  </si>
  <si>
    <r>
      <t xml:space="preserve">    "time_zone": </t>
    </r>
    <r>
      <rPr>
        <sz val="10.5"/>
        <color rgb="FF880000"/>
        <rFont val="Consolas"/>
        <family val="3"/>
        <scheme val="major"/>
      </rPr>
      <t>"+07:00"</t>
    </r>
    <r>
      <rPr>
        <sz val="10.5"/>
        <color rgb="FF000000"/>
        <rFont val="Consolas"/>
        <family val="3"/>
        <scheme val="major"/>
      </rPr>
      <t>,</t>
    </r>
  </si>
  <si>
    <r>
      <t xml:space="preserve">    "time_processing": </t>
    </r>
    <r>
      <rPr>
        <sz val="10.5"/>
        <color rgb="FF880000"/>
        <rFont val="Consolas"/>
        <family val="3"/>
        <scheme val="major"/>
      </rPr>
      <t>"2019-09-10 04:13:08.8780"</t>
    </r>
  </si>
  <si>
    <r>
      <t xml:space="preserve">    "inverter_id": </t>
    </r>
    <r>
      <rPr>
        <sz val="10.5"/>
        <color rgb="FF880000"/>
        <rFont val="Consolas"/>
        <family val="3"/>
        <scheme val="major"/>
      </rPr>
      <t>"SPI-B2-01-002"</t>
    </r>
    <r>
      <rPr>
        <sz val="10.5"/>
        <color rgb="FF000000"/>
        <rFont val="Consolas"/>
        <family val="3"/>
        <scheme val="major"/>
      </rPr>
      <t>,</t>
    </r>
  </si>
  <si>
    <r>
      <t xml:space="preserve">        {"volts": </t>
    </r>
    <r>
      <rPr>
        <sz val="10.5"/>
        <color rgb="FF880000"/>
        <rFont val="Consolas"/>
        <family val="3"/>
        <scheme val="major"/>
      </rPr>
      <t>48</t>
    </r>
    <r>
      <rPr>
        <sz val="10.5"/>
        <color rgb="FF000000"/>
        <rFont val="Consolas"/>
        <family val="3"/>
        <scheme val="major"/>
      </rPr>
      <t xml:space="preserve">, "amps": </t>
    </r>
    <r>
      <rPr>
        <sz val="10.5"/>
        <color rgb="FF880000"/>
        <rFont val="Consolas"/>
        <family val="3"/>
        <scheme val="major"/>
      </rPr>
      <t>1.2</t>
    </r>
    <r>
      <rPr>
        <sz val="10.5"/>
        <color rgb="FF000000"/>
        <rFont val="Consolas"/>
        <family val="3"/>
        <scheme val="major"/>
      </rPr>
      <t xml:space="preserve">, "pf": </t>
    </r>
    <r>
      <rPr>
        <sz val="10.5"/>
        <color rgb="FF880000"/>
        <rFont val="Consolas"/>
        <family val="3"/>
        <scheme val="major"/>
      </rPr>
      <t>0.92</t>
    </r>
    <r>
      <rPr>
        <sz val="10.5"/>
        <color rgb="FF000000"/>
        <rFont val="Consolas"/>
        <family val="3"/>
        <scheme val="major"/>
      </rPr>
      <t xml:space="preserve">, "watts": </t>
    </r>
    <r>
      <rPr>
        <sz val="10.5"/>
        <color rgb="FF880000"/>
        <rFont val="Consolas"/>
        <family val="3"/>
        <scheme val="major"/>
      </rPr>
      <t>91.785</t>
    </r>
    <r>
      <rPr>
        <sz val="10.5"/>
        <color rgb="FF000000"/>
        <rFont val="Consolas"/>
        <family val="3"/>
        <scheme val="major"/>
      </rPr>
      <t xml:space="preserve"> },</t>
    </r>
  </si>
  <si>
    <r>
      <t xml:space="preserve">        {"volts": </t>
    </r>
    <r>
      <rPr>
        <sz val="10.5"/>
        <color rgb="FF880000"/>
        <rFont val="Consolas"/>
        <family val="3"/>
        <scheme val="major"/>
      </rPr>
      <t>48</t>
    </r>
    <r>
      <rPr>
        <sz val="10.5"/>
        <color rgb="FF000000"/>
        <rFont val="Consolas"/>
        <family val="3"/>
        <scheme val="major"/>
      </rPr>
      <t xml:space="preserve">, "amps": </t>
    </r>
    <r>
      <rPr>
        <sz val="10.5"/>
        <color rgb="FF880000"/>
        <rFont val="Consolas"/>
        <family val="3"/>
        <scheme val="major"/>
      </rPr>
      <t>1.2</t>
    </r>
    <r>
      <rPr>
        <sz val="10.5"/>
        <color rgb="FF000000"/>
        <rFont val="Consolas"/>
        <family val="3"/>
        <scheme val="major"/>
      </rPr>
      <t xml:space="preserve">, "pf": </t>
    </r>
    <r>
      <rPr>
        <sz val="10.5"/>
        <color rgb="FF880000"/>
        <rFont val="Consolas"/>
        <family val="3"/>
        <scheme val="major"/>
      </rPr>
      <t>0.92</t>
    </r>
    <r>
      <rPr>
        <sz val="10.5"/>
        <color rgb="FF000000"/>
        <rFont val="Consolas"/>
        <family val="3"/>
        <scheme val="major"/>
      </rPr>
      <t xml:space="preserve">, "watts": </t>
    </r>
    <r>
      <rPr>
        <sz val="10.5"/>
        <color rgb="FF880000"/>
        <rFont val="Consolas"/>
        <family val="3"/>
        <scheme val="major"/>
      </rPr>
      <t>91.785</t>
    </r>
    <r>
      <rPr>
        <sz val="10.5"/>
        <color rgb="FF000000"/>
        <rFont val="Consolas"/>
        <family val="3"/>
        <scheme val="major"/>
      </rPr>
      <t xml:space="preserve"> } ],</t>
    </r>
  </si>
  <si>
    <r>
      <t xml:space="preserve">    "status": { "bus_connect": </t>
    </r>
    <r>
      <rPr>
        <sz val="10.5"/>
        <color rgb="FF78A960"/>
        <rFont val="Consolas"/>
        <family val="3"/>
        <scheme val="major"/>
      </rPr>
      <t>true</t>
    </r>
    <r>
      <rPr>
        <sz val="10.5"/>
        <color rgb="FF000000"/>
        <rFont val="Consolas"/>
        <family val="3"/>
        <scheme val="major"/>
      </rPr>
      <t xml:space="preserve"> },    </t>
    </r>
  </si>
  <si>
    <r>
      <t xml:space="preserve">    "time_event":</t>
    </r>
    <r>
      <rPr>
        <sz val="10.5"/>
        <color rgb="FF880000"/>
        <rFont val="Consolas"/>
        <family val="3"/>
        <scheme val="major"/>
      </rPr>
      <t>"2019-02-09 08:00:17.0220"</t>
    </r>
    <r>
      <rPr>
        <sz val="10.5"/>
        <color rgb="FF000000"/>
        <rFont val="Consolas"/>
        <family val="3"/>
        <scheme val="major"/>
      </rPr>
      <t>,</t>
    </r>
  </si>
  <si>
    <r>
      <t xml:space="preserve">    "time_zone":</t>
    </r>
    <r>
      <rPr>
        <sz val="10.5"/>
        <color rgb="FF880000"/>
        <rFont val="Consolas"/>
        <family val="3"/>
        <scheme val="major"/>
      </rPr>
      <t>"+07:00"</t>
    </r>
    <r>
      <rPr>
        <sz val="10.5"/>
        <color rgb="FF000000"/>
        <rFont val="Consolas"/>
        <family val="3"/>
        <scheme val="major"/>
      </rPr>
      <t>,</t>
    </r>
  </si>
  <si>
    <r>
      <t xml:space="preserve">    "time_processing":</t>
    </r>
    <r>
      <rPr>
        <sz val="10.5"/>
        <color rgb="FF880000"/>
        <rFont val="Consolas"/>
        <family val="3"/>
        <scheme val="major"/>
      </rPr>
      <t>"2019-09-10 04:11:09.2930"</t>
    </r>
  </si>
  <si>
    <r>
      <t xml:space="preserve">pv.watts * </t>
    </r>
    <r>
      <rPr>
        <i/>
        <sz val="10.5"/>
        <color rgb="FF000000"/>
        <rFont val="Consolas"/>
        <family val="3"/>
        <scheme val="major"/>
      </rPr>
      <t>time</t>
    </r>
    <r>
      <rPr>
        <sz val="10.5"/>
        <color rgb="FF000000"/>
        <rFont val="Consolas"/>
        <family val="3"/>
        <scheme val="major"/>
      </rPr>
      <t xml:space="preserve"> </t>
    </r>
  </si>
  <si>
    <r>
      <t>load[</t>
    </r>
    <r>
      <rPr>
        <i/>
        <sz val="10.5"/>
        <color theme="1"/>
        <rFont val="Consolas"/>
        <family val="3"/>
        <scheme val="major"/>
      </rPr>
      <t>n</t>
    </r>
    <r>
      <rPr>
        <sz val="10.5"/>
        <color theme="1"/>
        <rFont val="Consolas"/>
        <family val="3"/>
        <scheme val="major"/>
      </rPr>
      <t>].watts * time</t>
    </r>
  </si>
  <si>
    <t>== INVERTER.battery.watts</t>
  </si>
  <si>
    <t>== INVERTER.pv.watts</t>
  </si>
  <si>
    <t>== MPPT.battery.watts</t>
  </si>
  <si>
    <r>
      <t>== INVERTER.load[</t>
    </r>
    <r>
      <rPr>
        <i/>
        <sz val="10.5"/>
        <color theme="1"/>
        <rFont val="Consolas"/>
        <family val="3"/>
        <scheme val="major"/>
      </rPr>
      <t>n</t>
    </r>
    <r>
      <rPr>
        <sz val="10.5"/>
        <color theme="1"/>
        <rFont val="Consolas"/>
        <family val="3"/>
        <scheme val="major"/>
      </rPr>
      <t>].watts</t>
    </r>
  </si>
  <si>
    <r>
      <t>== MPPT.load[</t>
    </r>
    <r>
      <rPr>
        <i/>
        <sz val="10.5"/>
        <color theme="1"/>
        <rFont val="Consolas"/>
        <family val="3"/>
        <scheme val="major"/>
      </rPr>
      <t>n</t>
    </r>
    <r>
      <rPr>
        <sz val="10.5"/>
        <color theme="1"/>
        <rFont val="Consolas"/>
        <family val="3"/>
        <scheme val="major"/>
      </rPr>
      <t>].watts</t>
    </r>
  </si>
  <si>
    <t>== PMS.pack.watts</t>
  </si>
  <si>
    <t>CSV Header</t>
  </si>
  <si>
    <t>CSV Row</t>
  </si>
  <si>
    <t>JSON Row</t>
  </si>
  <si>
    <t>JSON Header</t>
  </si>
  <si>
    <t>w. header</t>
  </si>
  <si>
    <t>no header</t>
  </si>
  <si>
    <t>rows</t>
  </si>
  <si>
    <t xml:space="preserve">rows </t>
  </si>
  <si>
    <t>yield</t>
  </si>
  <si>
    <t>buy | sell</t>
  </si>
  <si>
    <r>
      <t xml:space="preserve">pack.watts * </t>
    </r>
    <r>
      <rPr>
        <i/>
        <sz val="10.5"/>
        <rFont val="Consolas"/>
        <family val="3"/>
        <scheme val="major"/>
      </rPr>
      <t>time</t>
    </r>
    <r>
      <rPr>
        <sz val="10.5"/>
        <rFont val="Consolas"/>
        <family val="3"/>
        <scheme val="major"/>
      </rPr>
      <t xml:space="preserve"> </t>
    </r>
  </si>
  <si>
    <r>
      <t xml:space="preserve">grid.watts * </t>
    </r>
    <r>
      <rPr>
        <i/>
        <sz val="10.5"/>
        <rFont val="Consolas"/>
        <family val="3"/>
        <scheme val="major"/>
      </rPr>
      <t>time</t>
    </r>
    <r>
      <rPr>
        <sz val="10.5"/>
        <rFont val="Consolas"/>
        <family val="3"/>
        <scheme val="major"/>
      </rPr>
      <t xml:space="preserve"> </t>
    </r>
  </si>
  <si>
    <r>
      <t xml:space="preserve">battery.watts * </t>
    </r>
    <r>
      <rPr>
        <i/>
        <sz val="10.5"/>
        <rFont val="Consolas"/>
        <family val="3"/>
        <scheme val="major"/>
      </rPr>
      <t>time</t>
    </r>
    <r>
      <rPr>
        <sz val="10.5"/>
        <rFont val="Consolas"/>
        <family val="3"/>
        <scheme val="major"/>
      </rPr>
      <t xml:space="preserve"> </t>
    </r>
  </si>
  <si>
    <t>store.in | out</t>
  </si>
  <si>
    <t>PMS message comparison</t>
  </si>
  <si>
    <t>difference</t>
  </si>
  <si>
    <t>"items": [</t>
  </si>
  <si>
    <t xml:space="preserve">       { "href": "http://api.sundaya.monitored.equipment/energy/hsy/period/day/20190204/undefined?site=999",</t>
  </si>
  <si>
    <t xml:space="preserve">         "links": [</t>
  </si>
  <si>
    <t>"rel": "self", "name": "week.day", "prompt": "Mon Feb 4th", </t>
  </si>
  <si>
    <t xml:space="preserve">                   "title": "04/02/19",</t>
  </si>
  <si>
    <t xml:space="preserve">                   "href": "http://api.sundaya.monitored.equipment/energy/hsy/period/day/20190204/1?site=999",</t>
  </si>
  <si>
    <t xml:space="preserve">                   "render": "link"</t>
  </si>
  <si>
    <t>"rel": "collection", "name": "day.timeofday", "prompt": "Feb 4 Night - Feb 4 Evening", </t>
  </si>
  <si>
    <t xml:space="preserve">                   "title": "04/02/19 00:00 - 04/02/19 23:59",</t>
  </si>
  <si>
    <t xml:space="preserve">                   "href": "http://api.sundaya.monitored.equipment/energy/hsy/period/timeofday/20190204T0000/4?site=999"</t>
  </si>
  <si>
    <t xml:space="preserve">         "data": [</t>
  </si>
  <si>
    <t xml:space="preserve">               { "name": "week.day", "value": "20190204/1", "data": [</t>
  </si>
  <si>
    <t xml:space="preserve">              { "name": "harvest", "value": "44.300" },</t>
  </si>
  <si>
    <t xml:space="preserve">              { "name": "store.in", "value": "47.609" },</t>
  </si>
  <si>
    <t xml:space="preserve">              { "name": "store.out", "value": "42.587" },</t>
  </si>
  <si>
    <t xml:space="preserve">              { "name": "yield", "value": "33.090" },</t>
  </si>
  <si>
    <t xml:space="preserve">              { "name": "sell", "value": "62.252" },</t>
  </si>
  <si>
    <t xml:space="preserve">              { "name": "buy", "value": "45.682" }</t>
  </si>
  <si>
    <t xml:space="preserve">               { "name": "day.timeofday", "value": "20190204T0000/4", "data": [</t>
  </si>
  <si>
    <t xml:space="preserve">              {"name": "harvest", "value": "16.064 16.189 5.156 6.891" },</t>
  </si>
  <si>
    <t xml:space="preserve">              {"name": "store.in", "value": "20.354 5.529 11.205 10.521" },</t>
  </si>
  <si>
    <t xml:space="preserve">              {"name": "store.out", "value": "8.711 15.160 10.884 7.832" },</t>
  </si>
  <si>
    <t xml:space="preserve">              {"name": "yield", "value": "7.066 15.581 4.810 5.633" },</t>
  </si>
  <si>
    <t xml:space="preserve">              {"name": "sell", "value": "16.555 17.294 19.887 8.516" },</t>
  </si>
  <si>
    <t xml:space="preserve">              {"name": "buy", "value": "11.082 10.238 4.517 19.845" }</t>
  </si>
  <si>
    <t>/Devices (archived)</t>
  </si>
  <si>
    <t>/Devices (v2)</t>
  </si>
  <si>
    <t>{   "pms_id": "PMS-01-002",</t>
  </si>
  <si>
    <t>    "pack_id": "0248",</t>
  </si>
  <si>
    <t>    "pack": { "volts": 51.262, "amps": -0.625, "watts": -32.039,    </t>
  </si>
  <si>
    <t>        "vcl": 3.654, "vch": 3.676, "dock": 4, </t>
  </si>
  <si>
    <t>        "temp_top": 35, "temp_mid": 33, "temp_bottom": 34 },</t>
  </si>
  <si>
    <t>    "cell": [</t>
  </si>
  <si>
    <t>        { "volts": 3.661, "dvcl": 7, "open": false },</t>
  </si>
  <si>
    <t>        { "volts": 3.666, "dvcl": 12, "open": false },</t>
  </si>
  <si>
    <t>        { "volts": 3.654, "dvcl": 0, "open": false },</t>
  </si>
  <si>
    <t>        { "volts": 3.676, "dvcl": 22, "open": false },</t>
  </si>
  <si>
    <t>        { "volts": 3.658, "dvcl": 4, "open": false },</t>
  </si>
  <si>
    <t>        { "volts": 3.662, "dvcl": 8, "open": false },</t>
  </si>
  <si>
    <t>        { "volts": 3.66, "dvcl": 6, "open": false },</t>
  </si>
  <si>
    <t>        { "volts": 3.659, "dvcl": 5, "open": false },</t>
  </si>
  <si>
    <t>        { "volts": 3.657, "dvcl": 3, "open": false },</t>
  </si>
  <si>
    <t>        { "volts": 3.656, "dvcl": 2, "open": false },</t>
  </si>
  <si>
    <t>        { "volts": 3.665, "dvcl": 11, "open": true},</t>
  </si>
  <si>
    <t>        { "volts": 3.669, "dvcl": 15, "open": false },</t>
  </si>
  <si>
    <t>        { "volts": 3.661, "dvcl": 7, "open": false } ], </t>
  </si>
  <si>
    <t>    "fet_in": { "open": true, "temp": 34.1 }, </t>
  </si>
  <si>
    <t>    "fet_out": { "open": false, "temp": 32.2 }, </t>
  </si>
  <si>
    <t>    "status": { "bus_connect": true, "temp": 48.3 }, </t>
  </si>
  <si>
    <t>    "sys": { "source": "S000" }, </t>
  </si>
  <si>
    <t>    "time_event": "2019-02-09 08:00:17.0200", </t>
  </si>
  <si>
    <t>    "time_zone": "+07:00", </t>
  </si>
  <si>
    <t>    "time_processing": "2019-09-08 05:00:48.9830"</t>
  </si>
  <si>
    <t>    "inverter_id": "SPI-B2-01-002",</t>
  </si>
  <si>
    <t>    "pv": [</t>
  </si>
  <si>
    <t>        {"volts": 48, "amps": 6, "watts": 288 },</t>
  </si>
  <si>
    <t>        {"volts": 48, "amps": 6, "watts": 288 } ],</t>
  </si>
  <si>
    <t>    "battery": {"volts": 55.1, "amps": 0.0, "watts": 0 },</t>
  </si>
  <si>
    <t>    "load": [</t>
  </si>
  <si>
    <t>        { "volts": 48, "amps": 1.2, "watts": 57.6 },</t>
  </si>
  <si>
    <t>        { "volts": 48, "amps": 1.2, "watts": 57.6 } ],</t>
  </si>
  <si>
    <t>    "grid": [</t>
  </si>
  <si>
    <t>        {"volts": 48, "amps": 1.2, "pf": 0.92, "watts": 91.785 },</t>
  </si>
  <si>
    <t>        {"volts": 48, "amps": 1.2, "pf": 0.92, "watts": 91.785 } ],</t>
  </si>
  <si>
    <t>    "status": { "bus_connect": true },    </t>
  </si>
  <si>
    <t>    "sys": {"source": "S000" },</t>
  </si>
  <si>
    <t>    "time_event":"2019-02-09 08:00:17.0220",</t>
  </si>
  <si>
    <t>    "time_zone":"+07:00",</t>
  </si>
  <si>
    <t>    "time_processing":"2019-09-10 04:11:09.2930"</t>
  </si>
  <si>
    <t>    "mppt_id": "IT6415AD-01-002",</t>
  </si>
  <si>
    <t>    "load": [ </t>
  </si>
  <si>
    <t>    "status": { "bus_connect": true, "input": "normal", </t>
  </si>
  <si>
    <t>      "chgfet": "ok", "chgfet_antirev": "ok", "fet_antirev": "ok", </t>
  </si>
  <si>
    <t>      "input_current": "ok", "load": "ok", "pv_input": "ok", "charging": "float", </t>
  </si>
  <si>
    <t>      "system": "ok", "standby": "standby" },</t>
  </si>
  <si>
    <t>    "time_event": "2019-02-09 08:00:07.0320",</t>
  </si>
  <si>
    <t>    "time_zone": "+07:00",</t>
  </si>
  <si>
    <t>    "time_processing": "2019-09-10 04:13:08.8780"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</si>
</sst>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1" formatCode="_-* #,##0_-;\-* #,##0_-;_-* &quot;-&quot;_-;_-@_-"/>
    <numFmt numFmtId="164" formatCode="00"/>
    <numFmt numFmtId="165" formatCode="0.0000000000"/>
    <numFmt numFmtId="166" formatCode="0.000"/>
    <numFmt numFmtId="167" formatCode="0.0"/>
  </numFmts>
  <fonts count="144">
    <font>
      <sz val="11"/>
      <color theme="1"/>
      <name val="Calibri"/>
      <family val="2"/>
      <scheme val="minor"/>
    </font>
    <font>
      <b/>
      <sz val="11"/>
      <color theme="1"/>
      <name val="Calibri"/>
      <family val="2"/>
      <scheme val="minor"/>
    </font>
    <font>
      <i/>
      <sz val="11"/>
      <color theme="1"/>
      <name val="Calibri"/>
      <family val="2"/>
      <scheme val="minor"/>
    </font>
    <font>
      <b/>
      <u/>
      <sz val="11"/>
      <color theme="1"/>
      <name val="Calibri"/>
      <family val="2"/>
      <scheme val="minor"/>
    </font>
    <font>
      <sz val="11"/>
      <color rgb="FF9C0006"/>
      <name val="Calibri"/>
      <family val="2"/>
      <scheme val="minor"/>
    </font>
    <font>
      <sz val="11"/>
      <color theme="1"/>
      <name val="Consolas"/>
      <family val="3"/>
    </font>
    <font>
      <u/>
      <sz val="11"/>
      <color theme="1"/>
      <name val="Calibri"/>
      <family val="2"/>
      <scheme val="minor"/>
    </font>
    <font>
      <u/>
      <sz val="11"/>
      <color theme="1"/>
      <name val="Consolas"/>
      <family val="3"/>
    </font>
    <font>
      <u/>
      <sz val="11"/>
      <color theme="10"/>
      <name val="Calibri"/>
      <family val="2"/>
      <scheme val="minor"/>
    </font>
    <font>
      <u/>
      <sz val="11"/>
      <color theme="1"/>
      <name val="Consolas"/>
      <family val="3"/>
      <scheme val="major"/>
    </font>
    <font>
      <b/>
      <sz val="11"/>
      <color theme="1"/>
      <name val="Calibri"/>
      <family val="2"/>
    </font>
    <font>
      <sz val="11"/>
      <color theme="1"/>
      <name val="Calibri"/>
      <family val="2"/>
    </font>
    <font>
      <i/>
      <sz val="11"/>
      <color theme="1"/>
      <name val="Calibri"/>
      <family val="2"/>
    </font>
    <font>
      <sz val="11"/>
      <color theme="1"/>
      <name val="Consolas"/>
      <family val="3"/>
      <scheme val="major"/>
    </font>
    <font>
      <sz val="12"/>
      <color theme="1"/>
      <name val="Consolas"/>
      <family val="3"/>
      <scheme val="major"/>
    </font>
    <font>
      <sz val="11"/>
      <color rgb="FFC00000"/>
      <name val="Consolas"/>
      <family val="3"/>
      <scheme val="major"/>
    </font>
    <font>
      <sz val="8"/>
      <color rgb="FFFFFFFF"/>
      <name val="Source Sans Pro"/>
      <family val="2"/>
    </font>
    <font>
      <sz val="11"/>
      <color rgb="FF0A0A0A"/>
      <name val="Consolas"/>
      <family val="3"/>
    </font>
    <font>
      <b/>
      <sz val="8"/>
      <color rgb="FF6D6372"/>
      <name val="Arial"/>
      <family val="2"/>
    </font>
    <font>
      <sz val="8"/>
      <color rgb="FF6D6372"/>
      <name val="Arial"/>
      <family val="2"/>
    </font>
    <font>
      <sz val="10"/>
      <color theme="1"/>
      <name val="Consolas"/>
      <family val="3"/>
      <scheme val="major"/>
    </font>
    <font>
      <sz val="10"/>
      <color rgb="FF333333"/>
      <name val="Consolas"/>
      <family val="3"/>
      <scheme val="major"/>
    </font>
    <font>
      <i/>
      <sz val="10"/>
      <color rgb="FF333333"/>
      <name val="Consolas"/>
      <family val="3"/>
      <scheme val="major"/>
    </font>
    <font>
      <b/>
      <sz val="10"/>
      <color rgb="FFFFFFFF"/>
      <name val="Consolas"/>
      <family val="3"/>
      <scheme val="major"/>
    </font>
    <font>
      <b/>
      <u/>
      <sz val="10"/>
      <color rgb="FF333333"/>
      <name val="Consolas"/>
      <family val="3"/>
      <scheme val="major"/>
    </font>
    <font>
      <b/>
      <u/>
      <sz val="10"/>
      <color theme="1"/>
      <name val="Consolas"/>
      <family val="3"/>
      <scheme val="major"/>
    </font>
    <font>
      <b/>
      <sz val="11"/>
      <color rgb="FF00B0F0"/>
      <name val="Calibri"/>
      <family val="2"/>
      <scheme val="minor"/>
    </font>
    <font>
      <b/>
      <u/>
      <sz val="11"/>
      <color theme="1"/>
      <name val="Consolas"/>
      <family val="3"/>
      <scheme val="major"/>
    </font>
    <font>
      <i/>
      <sz val="11"/>
      <color theme="1"/>
      <name val="Consolas"/>
      <family val="3"/>
      <scheme val="major"/>
    </font>
    <font>
      <b/>
      <i/>
      <sz val="11"/>
      <color theme="1"/>
      <name val="Consolas"/>
      <family val="3"/>
      <scheme val="major"/>
    </font>
    <font>
      <b/>
      <sz val="11"/>
      <color rgb="FFC00000"/>
      <name val="Consolas"/>
      <family val="3"/>
      <scheme val="major"/>
    </font>
    <font>
      <u/>
      <sz val="11"/>
      <color theme="10"/>
      <name val="Consolas"/>
      <family val="3"/>
      <scheme val="major"/>
    </font>
    <font>
      <sz val="11"/>
      <color theme="5" tint="-0.499984740745262"/>
      <name val="Consolas"/>
      <family val="3"/>
      <scheme val="major"/>
    </font>
    <font>
      <sz val="8"/>
      <color theme="1"/>
      <name val="Consolas"/>
      <family val="3"/>
      <scheme val="major"/>
    </font>
    <font>
      <sz val="11"/>
      <name val="Consolas"/>
      <family val="3"/>
      <scheme val="major"/>
    </font>
    <font>
      <sz val="11"/>
      <color rgb="FF0070C0"/>
      <name val="Consolas"/>
      <family val="3"/>
      <scheme val="major"/>
    </font>
    <font>
      <sz val="11"/>
      <color theme="0" tint="-0.499984740745262"/>
      <name val="Consolas"/>
      <family val="3"/>
      <scheme val="major"/>
    </font>
    <font>
      <sz val="9"/>
      <color theme="1"/>
      <name val="Consolas"/>
      <family val="3"/>
      <scheme val="major"/>
    </font>
    <font>
      <sz val="8"/>
      <color rgb="FF4B4B4B"/>
      <name val="Segoe UI"/>
      <family val="2"/>
    </font>
    <font>
      <sz val="12"/>
      <color rgb="FF00B0F0"/>
      <name val="Arial"/>
      <family val="2"/>
    </font>
    <font>
      <sz val="7"/>
      <color rgb="FF00B0F0"/>
      <name val="Times New Roman"/>
      <family val="1"/>
    </font>
    <font>
      <strike/>
      <sz val="11"/>
      <color theme="1"/>
      <name val="Consolas"/>
      <family val="3"/>
      <scheme val="major"/>
    </font>
    <font>
      <sz val="8"/>
      <color rgb="FF000000"/>
      <name val="Consolas"/>
      <family val="3"/>
    </font>
    <font>
      <sz val="8"/>
      <color rgb="FFFF0000"/>
      <name val="Consolas"/>
      <family val="3"/>
    </font>
    <font>
      <sz val="8"/>
      <color rgb="FFA52A2A"/>
      <name val="Consolas"/>
      <family val="3"/>
    </font>
    <font>
      <sz val="8"/>
      <color theme="5" tint="-0.499984740745262"/>
      <name val="Consolas"/>
      <family val="3"/>
    </font>
    <font>
      <b/>
      <sz val="11"/>
      <color theme="1"/>
      <name val="Consolas"/>
      <family val="3"/>
      <scheme val="major"/>
    </font>
    <font>
      <sz val="8"/>
      <color rgb="FF24292E"/>
      <name val="Segoe UI"/>
      <family val="2"/>
    </font>
    <font>
      <sz val="11"/>
      <color rgb="FF24292E"/>
      <name val="Consolas"/>
      <family val="3"/>
      <scheme val="major"/>
    </font>
    <font>
      <sz val="8"/>
      <color rgb="FF24292E"/>
      <name val="Segoe UI"/>
      <family val="2"/>
    </font>
    <font>
      <sz val="7"/>
      <color rgb="FF24292E"/>
      <name val="Consolas"/>
      <family val="3"/>
    </font>
    <font>
      <sz val="8"/>
      <color rgb="FF0366D6"/>
      <name val="Segoe UI"/>
      <family val="2"/>
    </font>
    <font>
      <sz val="7"/>
      <color rgb="FF0366D6"/>
      <name val="Consolas"/>
      <family val="3"/>
    </font>
    <font>
      <sz val="11"/>
      <color theme="8" tint="-0.499984740745262"/>
      <name val="Consolas"/>
      <family val="3"/>
      <scheme val="major"/>
    </font>
    <font>
      <i/>
      <u/>
      <sz val="11"/>
      <color theme="4" tint="-0.249977111117893"/>
      <name val="Consolas"/>
      <family val="3"/>
      <scheme val="major"/>
    </font>
    <font>
      <sz val="11"/>
      <color theme="1"/>
      <name val="Wingdings"/>
      <charset val="2"/>
    </font>
    <font>
      <sz val="10"/>
      <color rgb="FF000000"/>
      <name val="Courier New"/>
      <family val="3"/>
    </font>
    <font>
      <sz val="11"/>
      <color rgb="FF000000"/>
      <name val="Calibri"/>
      <family val="2"/>
    </font>
    <font>
      <i/>
      <sz val="11"/>
      <color rgb="FF000000"/>
      <name val="Calibri"/>
      <family val="2"/>
    </font>
    <font>
      <b/>
      <i/>
      <sz val="11"/>
      <color theme="1"/>
      <name val="Calibri"/>
      <family val="2"/>
      <scheme val="minor"/>
    </font>
    <font>
      <sz val="12"/>
      <color rgb="FF242729"/>
      <name val="Consolas"/>
      <family val="3"/>
      <scheme val="major"/>
    </font>
    <font>
      <i/>
      <sz val="11"/>
      <color theme="4" tint="-0.249977111117893"/>
      <name val="Consolas"/>
      <family val="3"/>
      <scheme val="major"/>
    </font>
    <font>
      <i/>
      <sz val="11"/>
      <name val="Consolas"/>
      <family val="3"/>
      <scheme val="major"/>
    </font>
    <font>
      <sz val="11"/>
      <color theme="1"/>
      <name val="Consolas"/>
      <family val="3"/>
      <charset val="2"/>
      <scheme val="major"/>
    </font>
    <font>
      <b/>
      <i/>
      <u/>
      <sz val="11"/>
      <color theme="1"/>
      <name val="Consolas"/>
      <family val="3"/>
      <scheme val="major"/>
    </font>
    <font>
      <sz val="11"/>
      <color rgb="FFFF0000"/>
      <name val="Consolas"/>
      <family val="3"/>
      <scheme val="major"/>
    </font>
    <font>
      <sz val="11"/>
      <color rgb="FF00B050"/>
      <name val="Consolas"/>
      <family val="3"/>
      <scheme val="major"/>
    </font>
    <font>
      <sz val="16"/>
      <color rgb="FF000000"/>
      <name val="Courier"/>
      <family val="3"/>
    </font>
    <font>
      <sz val="16"/>
      <color rgb="FF880000"/>
      <name val="Courier"/>
      <family val="3"/>
    </font>
    <font>
      <sz val="7"/>
      <color rgb="FF9CDCFE"/>
      <name val="Consolas"/>
      <family val="3"/>
    </font>
    <font>
      <i/>
      <strike/>
      <sz val="11"/>
      <color theme="4" tint="-0.249977111117893"/>
      <name val="Consolas"/>
      <family val="3"/>
      <scheme val="major"/>
    </font>
    <font>
      <i/>
      <strike/>
      <u/>
      <sz val="11"/>
      <color theme="4" tint="-0.249977111117893"/>
      <name val="Consolas"/>
      <family val="3"/>
      <scheme val="major"/>
    </font>
    <font>
      <strike/>
      <sz val="11"/>
      <color rgb="FFC00000"/>
      <name val="Consolas"/>
      <family val="3"/>
      <scheme val="major"/>
    </font>
    <font>
      <strike/>
      <sz val="11"/>
      <name val="Consolas"/>
      <family val="3"/>
      <scheme val="major"/>
    </font>
    <font>
      <b/>
      <sz val="11"/>
      <color rgb="FFFF0000"/>
      <name val="Consolas"/>
      <family val="3"/>
      <scheme val="major"/>
    </font>
    <font>
      <sz val="11"/>
      <color theme="1"/>
      <name val="Calibri"/>
      <family val="2"/>
      <charset val="1"/>
      <scheme val="minor"/>
    </font>
    <font>
      <sz val="6"/>
      <color rgb="FF880000"/>
      <name val="Courier"/>
      <family val="3"/>
    </font>
    <font>
      <sz val="8"/>
      <color theme="1"/>
      <name val="Calibri"/>
      <family val="2"/>
      <scheme val="minor"/>
    </font>
    <font>
      <sz val="7"/>
      <color rgb="FFD4D4D4"/>
      <name val="Consolas"/>
      <family val="3"/>
    </font>
    <font>
      <sz val="7"/>
      <color rgb="FFCE9178"/>
      <name val="Consolas"/>
      <family val="3"/>
    </font>
    <font>
      <sz val="7"/>
      <color rgb="FFB5CEA8"/>
      <name val="Consolas"/>
      <family val="3"/>
    </font>
    <font>
      <sz val="11"/>
      <color theme="2" tint="-0.499984740745262"/>
      <name val="Calibri"/>
      <family val="2"/>
      <scheme val="minor"/>
    </font>
    <font>
      <sz val="8"/>
      <color rgb="FF9C0006"/>
      <name val="Calibri"/>
      <family val="2"/>
      <scheme val="minor"/>
    </font>
    <font>
      <sz val="6"/>
      <color rgb="FF000000"/>
      <name val="Courier"/>
      <family val="3"/>
    </font>
    <font>
      <b/>
      <sz val="14"/>
      <color rgb="FFFF0000"/>
      <name val="Calibri"/>
      <family val="2"/>
      <scheme val="minor"/>
    </font>
    <font>
      <b/>
      <sz val="6"/>
      <color rgb="FF880000"/>
      <name val="Courier"/>
    </font>
    <font>
      <b/>
      <sz val="11"/>
      <color theme="1"/>
      <name val="Consolas"/>
      <family val="3"/>
    </font>
    <font>
      <b/>
      <sz val="8"/>
      <color theme="5" tint="-0.499984740745262"/>
      <name val="Consolas"/>
      <family val="3"/>
    </font>
    <font>
      <sz val="11"/>
      <color theme="5" tint="-0.499984740745262"/>
      <name val="Calibri"/>
      <family val="2"/>
      <scheme val="minor"/>
    </font>
    <font>
      <b/>
      <sz val="11"/>
      <color rgb="FFC00000"/>
      <name val="Consolas"/>
      <family val="3"/>
    </font>
    <font>
      <sz val="11"/>
      <color rgb="FFC00000"/>
      <name val="Calibri"/>
      <family val="2"/>
      <scheme val="minor"/>
    </font>
    <font>
      <b/>
      <sz val="8"/>
      <color theme="5" tint="-0.499984740745262"/>
      <name val="Calibri"/>
      <family val="2"/>
      <scheme val="minor"/>
    </font>
    <font>
      <sz val="14"/>
      <color rgb="FF000000"/>
      <name val="Courier New"/>
      <family val="3"/>
    </font>
    <font>
      <sz val="16"/>
      <color theme="1"/>
      <name val="Consolas"/>
      <family val="3"/>
    </font>
    <font>
      <b/>
      <sz val="20"/>
      <color rgb="FF9CDCFE"/>
      <name val="Consolas"/>
      <family val="3"/>
    </font>
    <font>
      <b/>
      <sz val="8"/>
      <color rgb="FF000000"/>
      <name val="Consolas"/>
      <family val="3"/>
    </font>
    <font>
      <sz val="8"/>
      <color rgb="FFC00000"/>
      <name val="Consolas"/>
      <family val="3"/>
    </font>
    <font>
      <sz val="11"/>
      <color rgb="FF00B0F0"/>
      <name val="Calibri"/>
      <family val="2"/>
      <scheme val="minor"/>
    </font>
    <font>
      <b/>
      <sz val="11"/>
      <color rgb="FF000000"/>
      <name val="Calibri"/>
      <family val="2"/>
      <scheme val="minor"/>
    </font>
    <font>
      <sz val="11"/>
      <color rgb="FF006100"/>
      <name val="Calibri"/>
      <family val="2"/>
      <scheme val="minor"/>
    </font>
    <font>
      <sz val="11"/>
      <color rgb="FF9C5700"/>
      <name val="Calibri"/>
      <family val="2"/>
      <scheme val="minor"/>
    </font>
    <font>
      <b/>
      <sz val="11"/>
      <color theme="0"/>
      <name val="Calibri"/>
      <family val="2"/>
      <scheme val="minor"/>
    </font>
    <font>
      <sz val="11"/>
      <name val="Calibri"/>
      <family val="2"/>
      <scheme val="minor"/>
    </font>
    <font>
      <b/>
      <sz val="11"/>
      <color rgb="FFFA7D00"/>
      <name val="Calibri"/>
      <family val="2"/>
      <scheme val="minor"/>
    </font>
    <font>
      <b/>
      <sz val="11"/>
      <color rgb="FFFF0000"/>
      <name val="Calibri"/>
      <family val="2"/>
      <scheme val="minor"/>
    </font>
    <font>
      <sz val="11"/>
      <color rgb="FFFF0000"/>
      <name val="Calibri"/>
      <family val="2"/>
      <scheme val="minor"/>
    </font>
    <font>
      <sz val="11"/>
      <color theme="4"/>
      <name val="Calibri"/>
      <family val="2"/>
      <scheme val="minor"/>
    </font>
    <font>
      <sz val="10"/>
      <color theme="1"/>
      <name val="Times New Roman"/>
      <family val="1"/>
    </font>
    <font>
      <b/>
      <sz val="10"/>
      <color theme="1"/>
      <name val="Arial"/>
      <family val="2"/>
    </font>
    <font>
      <b/>
      <sz val="10"/>
      <color rgb="FF000000"/>
      <name val="Arial"/>
      <family val="2"/>
    </font>
    <font>
      <sz val="10"/>
      <color rgb="FF000000"/>
      <name val="Courier"/>
    </font>
    <font>
      <sz val="10"/>
      <color rgb="FF000000"/>
      <name val="Arial"/>
      <family val="2"/>
    </font>
    <font>
      <sz val="11"/>
      <color rgb="FF00B050"/>
      <name val="Calibri"/>
      <family val="2"/>
    </font>
    <font>
      <i/>
      <sz val="10"/>
      <color rgb="FFA6A6A6"/>
      <name val="Arial"/>
      <family val="2"/>
    </font>
    <font>
      <i/>
      <sz val="10"/>
      <color rgb="FF000000"/>
      <name val="Arial"/>
      <family val="2"/>
    </font>
    <font>
      <sz val="10"/>
      <name val="Courier"/>
    </font>
    <font>
      <sz val="11"/>
      <color rgb="FF002060"/>
      <name val="Calibri"/>
      <family val="2"/>
    </font>
    <font>
      <sz val="11"/>
      <color rgb="FF7F7F7F"/>
      <name val="Calibri"/>
      <family val="2"/>
    </font>
    <font>
      <sz val="11"/>
      <color rgb="FF006100"/>
      <name val="Calibri"/>
      <family val="2"/>
    </font>
    <font>
      <sz val="11"/>
      <color rgb="FF9C0006"/>
      <name val="Calibri"/>
      <family val="2"/>
    </font>
    <font>
      <b/>
      <sz val="11"/>
      <color rgb="FFFA7D00"/>
      <name val="Calibri"/>
      <family val="2"/>
    </font>
    <font>
      <b/>
      <sz val="11"/>
      <name val="Calibri"/>
      <family val="2"/>
    </font>
    <font>
      <sz val="11"/>
      <color rgb="FFFF0000"/>
      <name val="Calibri"/>
      <family val="2"/>
    </font>
    <font>
      <sz val="11"/>
      <color rgb="FF00B0F0"/>
      <name val="Calibri"/>
      <family val="2"/>
    </font>
    <font>
      <sz val="11"/>
      <color rgb="FF92D050"/>
      <name val="Calibri"/>
      <family val="2"/>
    </font>
    <font>
      <b/>
      <sz val="11"/>
      <color rgb="FFC00000"/>
      <name val="Calibri"/>
      <family val="2"/>
      <scheme val="minor"/>
    </font>
    <font>
      <sz val="6"/>
      <color theme="1"/>
      <name val="Calibri"/>
      <family val="2"/>
      <scheme val="minor"/>
    </font>
    <font>
      <sz val="11"/>
      <color theme="1"/>
      <name val="Courier New"/>
      <family val="3"/>
    </font>
    <font>
      <b/>
      <sz val="13.5"/>
      <color rgb="FF000000"/>
      <name val="Consolas"/>
      <family val="3"/>
    </font>
    <font>
      <sz val="10.5"/>
      <color rgb="FF000000"/>
      <name val="Consolas"/>
      <family val="3"/>
      <scheme val="major"/>
    </font>
    <font>
      <sz val="10.5"/>
      <color rgb="FF880000"/>
      <name val="Consolas"/>
      <family val="3"/>
      <scheme val="major"/>
    </font>
    <font>
      <sz val="10.5"/>
      <color rgb="FF78A960"/>
      <name val="Consolas"/>
      <family val="3"/>
      <scheme val="major"/>
    </font>
    <font>
      <sz val="10.5"/>
      <color theme="1"/>
      <name val="Consolas"/>
      <family val="3"/>
      <scheme val="major"/>
    </font>
    <font>
      <i/>
      <sz val="10.5"/>
      <color rgb="FF000000"/>
      <name val="Consolas"/>
      <family val="3"/>
      <scheme val="major"/>
    </font>
    <font>
      <u/>
      <sz val="10.5"/>
      <color theme="10"/>
      <name val="Consolas"/>
      <family val="3"/>
      <scheme val="major"/>
    </font>
    <font>
      <b/>
      <sz val="10.5"/>
      <color theme="1"/>
      <name val="Consolas"/>
      <family val="3"/>
      <scheme val="major"/>
    </font>
    <font>
      <i/>
      <sz val="10.5"/>
      <color theme="1"/>
      <name val="Consolas"/>
      <family val="3"/>
      <scheme val="major"/>
    </font>
    <font>
      <sz val="10.5"/>
      <name val="Consolas"/>
      <family val="3"/>
      <scheme val="major"/>
    </font>
    <font>
      <b/>
      <sz val="12"/>
      <color theme="0"/>
      <name val="Consolas"/>
      <family val="3"/>
      <scheme val="major"/>
    </font>
    <font>
      <b/>
      <sz val="12"/>
      <color rgb="FF000000"/>
      <name val="Consolas"/>
      <family val="3"/>
      <scheme val="major"/>
    </font>
    <font>
      <b/>
      <sz val="12"/>
      <color theme="1"/>
      <name val="Consolas"/>
      <family val="3"/>
      <scheme val="major"/>
    </font>
    <font>
      <i/>
      <sz val="10.5"/>
      <name val="Consolas"/>
      <family val="3"/>
      <scheme val="major"/>
    </font>
    <font>
      <sz val="10.5"/>
      <name val="Consolas"/>
      <family val="3"/>
    </font>
    <font>
      <sz val="10"/>
      <name val="Consolas"/>
      <family val="3"/>
    </font>
  </fonts>
  <fills count="33">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FFC7CE"/>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patternFill patternType="solid">
        <fgColor theme="1"/>
        <bgColor indexed="64"/>
      </patternFill>
    </fill>
    <fill>
      <patternFill patternType="solid">
        <fgColor rgb="FFFAF9FB"/>
        <bgColor indexed="64"/>
      </patternFill>
    </fill>
    <fill>
      <patternFill patternType="solid">
        <fgColor rgb="FF3F3F3F"/>
        <bgColor indexed="64"/>
      </patternFill>
    </fill>
    <fill>
      <patternFill patternType="solid">
        <fgColor rgb="FFFFFF00"/>
        <bgColor indexed="64"/>
      </patternFill>
    </fill>
    <fill>
      <patternFill patternType="solid">
        <fgColor theme="3" tint="0.79998168889431442"/>
        <bgColor indexed="64"/>
      </patternFill>
    </fill>
    <fill>
      <patternFill patternType="solid">
        <fgColor theme="2"/>
        <bgColor indexed="64"/>
      </patternFill>
    </fill>
    <fill>
      <patternFill patternType="solid">
        <fgColor rgb="FFD9E1F2"/>
        <bgColor indexed="64"/>
      </patternFill>
    </fill>
    <fill>
      <patternFill patternType="solid">
        <fgColor rgb="FFF0F0F0"/>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3" tint="0.39997558519241921"/>
        <bgColor indexed="64"/>
      </patternFill>
    </fill>
    <fill>
      <patternFill patternType="solid">
        <fgColor rgb="FFC6EFCE"/>
      </patternFill>
    </fill>
    <fill>
      <patternFill patternType="solid">
        <fgColor rgb="FFFFEB9C"/>
      </patternFill>
    </fill>
    <fill>
      <patternFill patternType="solid">
        <fgColor rgb="FFA5A5A5"/>
      </patternFill>
    </fill>
    <fill>
      <patternFill patternType="solid">
        <fgColor rgb="FFF2F2F2"/>
      </patternFill>
    </fill>
    <fill>
      <patternFill patternType="solid">
        <fgColor rgb="FFFFFFFF"/>
        <bgColor indexed="64"/>
      </patternFill>
    </fill>
    <fill>
      <patternFill patternType="solid">
        <fgColor theme="9" tint="0.79998168889431442"/>
        <bgColor indexed="64"/>
      </patternFill>
    </fill>
    <fill>
      <patternFill patternType="solid">
        <fgColor theme="1" tint="0.34998626667073579"/>
        <bgColor indexed="64"/>
      </patternFill>
    </fill>
    <fill>
      <patternFill patternType="solid">
        <fgColor theme="8" tint="-0.249977111117893"/>
        <bgColor indexed="64"/>
      </patternFill>
    </fill>
    <fill>
      <patternFill patternType="solid">
        <fgColor rgb="FF99FF99"/>
        <bgColor indexed="64"/>
      </patternFill>
    </fill>
    <fill>
      <patternFill patternType="solid">
        <fgColor rgb="FFC00000"/>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top/>
      <bottom style="thin">
        <color indexed="64"/>
      </bottom>
      <diagonal/>
    </border>
    <border>
      <left/>
      <right style="thin">
        <color indexed="64"/>
      </right>
      <top/>
      <bottom/>
      <diagonal/>
    </border>
    <border>
      <left style="medium">
        <color rgb="FFF5F2F7"/>
      </left>
      <right style="medium">
        <color rgb="FFF5F2F7"/>
      </right>
      <top style="medium">
        <color rgb="FFF5F2F7"/>
      </top>
      <bottom style="medium">
        <color rgb="FFF5F2F7"/>
      </bottom>
      <diagonal/>
    </border>
    <border>
      <left style="medium">
        <color rgb="FFAAAAAA"/>
      </left>
      <right style="medium">
        <color rgb="FFAAAAAA"/>
      </right>
      <top style="medium">
        <color rgb="FFAAAAAA"/>
      </top>
      <bottom style="medium">
        <color rgb="FFAAAAAA"/>
      </bottom>
      <diagonal/>
    </border>
    <border>
      <left style="thin">
        <color rgb="FF000000"/>
      </left>
      <right style="medium">
        <color rgb="FFD3D3D3"/>
      </right>
      <top style="thin">
        <color rgb="FF000000"/>
      </top>
      <bottom/>
      <diagonal/>
    </border>
    <border>
      <left style="medium">
        <color rgb="FFD3D3D3"/>
      </left>
      <right style="thin">
        <color rgb="FF000000"/>
      </right>
      <top style="thin">
        <color rgb="FF000000"/>
      </top>
      <bottom/>
      <diagonal/>
    </border>
    <border>
      <left style="thin">
        <color rgb="FF000000"/>
      </left>
      <right style="medium">
        <color rgb="FFD3D3D3"/>
      </right>
      <top style="medium">
        <color rgb="FFD3D3D3"/>
      </top>
      <bottom style="medium">
        <color rgb="FFD3D3D3"/>
      </bottom>
      <diagonal/>
    </border>
    <border>
      <left style="medium">
        <color rgb="FFD3D3D3"/>
      </left>
      <right style="thin">
        <color rgb="FF000000"/>
      </right>
      <top style="medium">
        <color rgb="FFD3D3D3"/>
      </top>
      <bottom style="medium">
        <color rgb="FFD3D3D3"/>
      </bottom>
      <diagonal/>
    </border>
    <border>
      <left style="thin">
        <color rgb="FF000000"/>
      </left>
      <right style="medium">
        <color rgb="FFD3D3D3"/>
      </right>
      <top style="medium">
        <color rgb="FFD3D3D3"/>
      </top>
      <bottom style="thin">
        <color rgb="FF000000"/>
      </bottom>
      <diagonal/>
    </border>
    <border>
      <left style="medium">
        <color rgb="FFD3D3D3"/>
      </left>
      <right style="thin">
        <color rgb="FF000000"/>
      </right>
      <top style="medium">
        <color rgb="FFD3D3D3"/>
      </top>
      <bottom style="thin">
        <color rgb="FF000000"/>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thin">
        <color indexed="64"/>
      </right>
      <top/>
      <bottom style="thin">
        <color indexed="64"/>
      </bottom>
      <diagonal/>
    </border>
    <border>
      <left style="medium">
        <color rgb="FFDFE2E5"/>
      </left>
      <right style="medium">
        <color rgb="FFDFE2E5"/>
      </right>
      <top style="medium">
        <color rgb="FFDFE2E5"/>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style="thin">
        <color indexed="64"/>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top style="medium">
        <color indexed="64"/>
      </top>
      <bottom style="medium">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right style="medium">
        <color indexed="64"/>
      </right>
      <top/>
      <bottom style="medium">
        <color rgb="FFA6A6A6"/>
      </bottom>
      <diagonal/>
    </border>
    <border>
      <left/>
      <right style="medium">
        <color indexed="64"/>
      </right>
      <top style="medium">
        <color rgb="FFA6A6A6"/>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rgb="FF7F7F7F"/>
      </left>
      <right style="medium">
        <color rgb="FF7F7F7F"/>
      </right>
      <top/>
      <bottom style="medium">
        <color rgb="FF7F7F7F"/>
      </bottom>
      <diagonal/>
    </border>
    <border>
      <left/>
      <right/>
      <top style="thick">
        <color rgb="FFFF0000"/>
      </top>
      <bottom style="medium">
        <color indexed="64"/>
      </bottom>
      <diagonal/>
    </border>
  </borders>
  <cellStyleXfs count="10">
    <xf numFmtId="0" fontId="0" fillId="0" borderId="0"/>
    <xf numFmtId="0" fontId="4" fillId="6" borderId="0" applyNumberFormat="0" applyBorder="0" applyAlignment="0" applyProtection="0"/>
    <xf numFmtId="0" fontId="8" fillId="0" borderId="0" applyNumberFormat="0" applyFill="0" applyBorder="0" applyAlignment="0" applyProtection="0"/>
    <xf numFmtId="0" fontId="75" fillId="0" borderId="0"/>
    <xf numFmtId="41" fontId="75" fillId="0" borderId="0" applyFont="0" applyFill="0" applyBorder="0" applyAlignment="0" applyProtection="0"/>
    <xf numFmtId="9" fontId="75" fillId="0" borderId="0" applyFont="0" applyFill="0" applyBorder="0" applyAlignment="0" applyProtection="0"/>
    <xf numFmtId="0" fontId="99" fillId="23" borderId="0" applyNumberFormat="0" applyBorder="0" applyAlignment="0" applyProtection="0"/>
    <xf numFmtId="0" fontId="100" fillId="24" borderId="0" applyNumberFormat="0" applyBorder="0" applyAlignment="0" applyProtection="0"/>
    <xf numFmtId="0" fontId="101" fillId="25" borderId="64" applyNumberFormat="0" applyAlignment="0" applyProtection="0"/>
    <xf numFmtId="0" fontId="103" fillId="26" borderId="65" applyNumberFormat="0" applyAlignment="0" applyProtection="0"/>
  </cellStyleXfs>
  <cellXfs count="547">
    <xf numFmtId="0" fontId="0" fillId="0" borderId="0" xfId="0"/>
    <xf numFmtId="0" fontId="1" fillId="0" borderId="1" xfId="0" applyFont="1" applyBorder="1"/>
    <xf numFmtId="0" fontId="0" fillId="0" borderId="1" xfId="0" applyBorder="1"/>
    <xf numFmtId="0" fontId="0" fillId="0" borderId="1" xfId="0" applyBorder="1" applyAlignment="1">
      <alignment horizontal="left"/>
    </xf>
    <xf numFmtId="0" fontId="0" fillId="3" borderId="4" xfId="0" applyFill="1" applyBorder="1" applyAlignment="1">
      <alignment horizontal="right" vertical="center" wrapText="1"/>
    </xf>
    <xf numFmtId="0" fontId="0" fillId="0" borderId="5" xfId="0" applyBorder="1" applyAlignment="1">
      <alignment vertical="center" wrapText="1"/>
    </xf>
    <xf numFmtId="0" fontId="0" fillId="3" borderId="6" xfId="0" applyFill="1" applyBorder="1" applyAlignment="1">
      <alignment horizontal="right" vertical="center" wrapText="1"/>
    </xf>
    <xf numFmtId="0" fontId="0" fillId="0" borderId="7" xfId="0" applyBorder="1" applyAlignment="1">
      <alignment vertical="center" wrapText="1"/>
    </xf>
    <xf numFmtId="0" fontId="1" fillId="2" borderId="2" xfId="0" applyFont="1" applyFill="1" applyBorder="1" applyAlignment="1">
      <alignment vertical="center"/>
    </xf>
    <xf numFmtId="0" fontId="0" fillId="2" borderId="3" xfId="0" applyFill="1" applyBorder="1"/>
    <xf numFmtId="0" fontId="0" fillId="0" borderId="5" xfId="0" applyBorder="1"/>
    <xf numFmtId="0" fontId="0" fillId="0" borderId="7" xfId="0" applyBorder="1"/>
    <xf numFmtId="0" fontId="0" fillId="0" borderId="9" xfId="0" applyBorder="1" applyAlignment="1">
      <alignment wrapText="1"/>
    </xf>
    <xf numFmtId="0" fontId="0" fillId="3" borderId="11" xfId="0" applyFill="1" applyBorder="1" applyAlignment="1">
      <alignment horizontal="right" vertical="center" wrapText="1"/>
    </xf>
    <xf numFmtId="0" fontId="0" fillId="0" borderId="12" xfId="0" applyBorder="1"/>
    <xf numFmtId="0" fontId="0" fillId="0" borderId="8" xfId="0" applyBorder="1" applyAlignment="1">
      <alignment vertical="top"/>
    </xf>
    <xf numFmtId="0" fontId="0" fillId="0" borderId="3" xfId="0" applyBorder="1" applyAlignment="1">
      <alignment vertical="top"/>
    </xf>
    <xf numFmtId="0" fontId="1" fillId="2" borderId="0" xfId="0" applyFont="1" applyFill="1" applyAlignment="1">
      <alignment horizontal="center"/>
    </xf>
    <xf numFmtId="0" fontId="0" fillId="3" borderId="4" xfId="0" applyFill="1" applyBorder="1" applyAlignment="1">
      <alignment horizontal="right" vertical="top" wrapText="1"/>
    </xf>
    <xf numFmtId="0" fontId="0" fillId="3" borderId="6" xfId="0" applyFill="1" applyBorder="1" applyAlignment="1">
      <alignment horizontal="right" vertical="top" wrapText="1"/>
    </xf>
    <xf numFmtId="0" fontId="0" fillId="4" borderId="0" xfId="0" applyFill="1"/>
    <xf numFmtId="0" fontId="0" fillId="2" borderId="13" xfId="0" applyFill="1" applyBorder="1"/>
    <xf numFmtId="0" fontId="0" fillId="0" borderId="0" xfId="0" applyAlignment="1">
      <alignment horizontal="left"/>
    </xf>
    <xf numFmtId="0" fontId="0" fillId="0" borderId="12" xfId="0" applyBorder="1" applyAlignment="1">
      <alignment vertical="center" wrapText="1"/>
    </xf>
    <xf numFmtId="0" fontId="0" fillId="0" borderId="0" xfId="0" applyAlignment="1">
      <alignment wrapText="1"/>
    </xf>
    <xf numFmtId="0" fontId="0" fillId="0" borderId="9" xfId="0" applyBorder="1" applyAlignment="1">
      <alignment vertical="top"/>
    </xf>
    <xf numFmtId="0" fontId="0" fillId="0" borderId="16" xfId="0" applyBorder="1" applyAlignment="1">
      <alignment vertical="top"/>
    </xf>
    <xf numFmtId="0" fontId="0" fillId="0" borderId="16" xfId="0" applyBorder="1"/>
    <xf numFmtId="0" fontId="2" fillId="0" borderId="7" xfId="0" applyFont="1" applyBorder="1" applyAlignment="1">
      <alignment vertical="center" wrapText="1"/>
    </xf>
    <xf numFmtId="0" fontId="2" fillId="0" borderId="3" xfId="0" applyFont="1" applyBorder="1" applyAlignment="1">
      <alignment vertical="top"/>
    </xf>
    <xf numFmtId="0" fontId="1" fillId="2" borderId="14" xfId="0" applyFont="1" applyFill="1" applyBorder="1" applyAlignment="1">
      <alignment vertical="center"/>
    </xf>
    <xf numFmtId="0" fontId="2" fillId="0" borderId="0" xfId="0" applyFont="1" applyAlignment="1">
      <alignment vertical="center" wrapText="1"/>
    </xf>
    <xf numFmtId="0" fontId="0" fillId="0" borderId="1" xfId="0" applyBorder="1" applyAlignment="1">
      <alignment vertical="center" wrapText="1"/>
    </xf>
    <xf numFmtId="0" fontId="0" fillId="2" borderId="17" xfId="0" applyFill="1" applyBorder="1"/>
    <xf numFmtId="0" fontId="0" fillId="2" borderId="15" xfId="0" applyFill="1" applyBorder="1"/>
    <xf numFmtId="0" fontId="2" fillId="0" borderId="18" xfId="0" applyFont="1" applyBorder="1" applyAlignment="1">
      <alignment vertical="center" wrapText="1"/>
    </xf>
    <xf numFmtId="0" fontId="2" fillId="3" borderId="6" xfId="0" applyFont="1" applyFill="1" applyBorder="1" applyAlignment="1">
      <alignment horizontal="right" vertical="top" wrapText="1"/>
    </xf>
    <xf numFmtId="0" fontId="0" fillId="0" borderId="18" xfId="0" applyBorder="1"/>
    <xf numFmtId="0" fontId="5" fillId="3" borderId="8" xfId="0" applyFont="1" applyFill="1" applyBorder="1" applyAlignment="1">
      <alignment horizontal="right" vertical="top"/>
    </xf>
    <xf numFmtId="0" fontId="5" fillId="3" borderId="9" xfId="0" applyFont="1" applyFill="1" applyBorder="1" applyAlignment="1">
      <alignment horizontal="right" vertical="top" wrapText="1"/>
    </xf>
    <xf numFmtId="0" fontId="0" fillId="0" borderId="8" xfId="0" applyBorder="1" applyAlignment="1">
      <alignment vertical="top" wrapText="1"/>
    </xf>
    <xf numFmtId="0" fontId="0" fillId="0" borderId="9" xfId="0" applyBorder="1" applyAlignment="1">
      <alignment vertical="top" wrapText="1"/>
    </xf>
    <xf numFmtId="0" fontId="5" fillId="3" borderId="9" xfId="0" applyFont="1" applyFill="1" applyBorder="1" applyAlignment="1">
      <alignment horizontal="right" vertical="top"/>
    </xf>
    <xf numFmtId="0" fontId="1" fillId="3" borderId="10" xfId="0" applyFont="1" applyFill="1" applyBorder="1" applyAlignment="1">
      <alignment horizontal="center"/>
    </xf>
    <xf numFmtId="0" fontId="2" fillId="0" borderId="0" xfId="0" applyFont="1" applyAlignment="1">
      <alignment vertical="top"/>
    </xf>
    <xf numFmtId="0" fontId="0" fillId="2" borderId="19" xfId="0" applyFill="1" applyBorder="1"/>
    <xf numFmtId="0" fontId="0" fillId="0" borderId="20" xfId="0" applyBorder="1"/>
    <xf numFmtId="0" fontId="0" fillId="0" borderId="21" xfId="0" applyBorder="1"/>
    <xf numFmtId="0" fontId="0" fillId="0" borderId="0" xfId="0" applyAlignment="1">
      <alignment horizontal="center" vertical="top"/>
    </xf>
    <xf numFmtId="0" fontId="0" fillId="0" borderId="0" xfId="0" applyAlignment="1">
      <alignment horizontal="center"/>
    </xf>
    <xf numFmtId="0" fontId="4" fillId="6" borderId="0" xfId="1" applyAlignment="1">
      <alignment horizontal="center"/>
    </xf>
    <xf numFmtId="0" fontId="8" fillId="0" borderId="0" xfId="2"/>
    <xf numFmtId="0" fontId="10" fillId="0" borderId="22" xfId="0" applyFont="1" applyBorder="1" applyAlignment="1">
      <alignment vertical="center" wrapText="1"/>
    </xf>
    <xf numFmtId="0" fontId="11" fillId="0" borderId="23" xfId="0" applyFont="1" applyBorder="1" applyAlignment="1">
      <alignment vertical="center" wrapText="1"/>
    </xf>
    <xf numFmtId="0" fontId="10" fillId="0" borderId="25" xfId="0" applyFont="1" applyBorder="1" applyAlignment="1">
      <alignment vertical="center" wrapText="1"/>
    </xf>
    <xf numFmtId="0" fontId="11" fillId="0" borderId="25" xfId="0" applyFont="1" applyBorder="1" applyAlignment="1">
      <alignment vertical="center" wrapText="1"/>
    </xf>
    <xf numFmtId="0" fontId="12" fillId="0" borderId="24" xfId="0" applyFont="1" applyBorder="1" applyAlignment="1">
      <alignment vertical="center" wrapText="1"/>
    </xf>
    <xf numFmtId="0" fontId="11" fillId="0" borderId="25" xfId="0" applyFont="1" applyBorder="1" applyAlignment="1">
      <alignment horizontal="left" vertical="center" wrapText="1" indent="4"/>
    </xf>
    <xf numFmtId="0" fontId="11" fillId="0" borderId="23" xfId="0" applyFont="1" applyBorder="1" applyAlignment="1">
      <alignment horizontal="left" vertical="center" wrapText="1" indent="4"/>
    </xf>
    <xf numFmtId="0" fontId="0" fillId="7" borderId="0" xfId="0" applyFill="1"/>
    <xf numFmtId="0" fontId="0" fillId="8" borderId="0" xfId="0" applyFill="1"/>
    <xf numFmtId="0" fontId="0" fillId="9" borderId="0" xfId="0" applyFill="1"/>
    <xf numFmtId="0" fontId="0" fillId="0" borderId="26" xfId="0" applyBorder="1"/>
    <xf numFmtId="0" fontId="0" fillId="0" borderId="27" xfId="0" applyBorder="1"/>
    <xf numFmtId="0" fontId="13" fillId="0" borderId="1" xfId="0" applyFont="1" applyBorder="1" applyAlignment="1">
      <alignment horizontal="center" vertical="center" wrapText="1"/>
    </xf>
    <xf numFmtId="49" fontId="0" fillId="0" borderId="0" xfId="0" applyNumberFormat="1" applyAlignment="1">
      <alignment textRotation="90"/>
    </xf>
    <xf numFmtId="49" fontId="14" fillId="0" borderId="0" xfId="0" applyNumberFormat="1" applyFont="1" applyAlignment="1">
      <alignment textRotation="90"/>
    </xf>
    <xf numFmtId="49" fontId="14" fillId="0" borderId="0" xfId="0" applyNumberFormat="1" applyFont="1" applyAlignment="1">
      <alignment horizontal="center" vertical="top" textRotation="90"/>
    </xf>
    <xf numFmtId="0" fontId="15" fillId="0" borderId="1" xfId="0" applyFont="1" applyBorder="1" applyAlignment="1">
      <alignment horizontal="center" vertical="center" wrapText="1"/>
    </xf>
    <xf numFmtId="0" fontId="0" fillId="10" borderId="0" xfId="0" applyFill="1"/>
    <xf numFmtId="0" fontId="0" fillId="0" borderId="0" xfId="0" quotePrefix="1" applyAlignment="1">
      <alignment horizontal="right"/>
    </xf>
    <xf numFmtId="0" fontId="16" fillId="0" borderId="0" xfId="0" applyFont="1"/>
    <xf numFmtId="0" fontId="17" fillId="0" borderId="28" xfId="0" applyFont="1" applyBorder="1" applyAlignment="1">
      <alignment horizontal="left" vertical="center" indent="2"/>
    </xf>
    <xf numFmtId="0" fontId="17" fillId="11" borderId="28" xfId="0" applyFont="1" applyFill="1" applyBorder="1" applyAlignment="1">
      <alignment horizontal="left" vertical="center" indent="2"/>
    </xf>
    <xf numFmtId="0" fontId="18" fillId="0" borderId="0" xfId="0" applyFont="1"/>
    <xf numFmtId="0" fontId="20" fillId="0" borderId="0" xfId="0" applyFont="1"/>
    <xf numFmtId="0" fontId="21" fillId="0" borderId="0" xfId="0" applyFont="1" applyAlignment="1">
      <alignment vertical="center" wrapText="1"/>
    </xf>
    <xf numFmtId="0" fontId="21" fillId="0" borderId="29" xfId="0" applyFont="1" applyBorder="1" applyAlignment="1">
      <alignment vertical="center"/>
    </xf>
    <xf numFmtId="0" fontId="23" fillId="12" borderId="31" xfId="0" applyFont="1" applyFill="1" applyBorder="1" applyAlignment="1">
      <alignment horizontal="left" wrapText="1"/>
    </xf>
    <xf numFmtId="0" fontId="20" fillId="0" borderId="33" xfId="0" applyFont="1" applyBorder="1" applyAlignment="1">
      <alignment horizontal="left" vertical="top" wrapText="1"/>
    </xf>
    <xf numFmtId="0" fontId="20" fillId="0" borderId="35" xfId="0" applyFont="1" applyBorder="1" applyAlignment="1">
      <alignment horizontal="left" vertical="top" wrapText="1"/>
    </xf>
    <xf numFmtId="0" fontId="23" fillId="12" borderId="30" xfId="0" applyFont="1" applyFill="1" applyBorder="1" applyAlignment="1">
      <alignment horizontal="right" wrapText="1"/>
    </xf>
    <xf numFmtId="0" fontId="20" fillId="0" borderId="32" xfId="0" applyFont="1" applyBorder="1" applyAlignment="1">
      <alignment horizontal="right" vertical="top" wrapText="1"/>
    </xf>
    <xf numFmtId="0" fontId="20" fillId="0" borderId="34" xfId="0" applyFont="1" applyBorder="1" applyAlignment="1">
      <alignment horizontal="right" vertical="top" wrapText="1"/>
    </xf>
    <xf numFmtId="0" fontId="22" fillId="0" borderId="0" xfId="0" applyFont="1" applyAlignment="1">
      <alignment horizontal="right" vertical="center" wrapText="1"/>
    </xf>
    <xf numFmtId="0" fontId="21" fillId="0" borderId="0" xfId="0" applyFont="1" applyAlignment="1">
      <alignment horizontal="left" vertical="center" wrapText="1"/>
    </xf>
    <xf numFmtId="0" fontId="24" fillId="0" borderId="0" xfId="0" applyFont="1" applyAlignment="1">
      <alignment vertical="center" wrapText="1"/>
    </xf>
    <xf numFmtId="0" fontId="25" fillId="0" borderId="0" xfId="0" applyFont="1" applyAlignment="1">
      <alignment vertical="center"/>
    </xf>
    <xf numFmtId="0" fontId="1" fillId="0" borderId="26" xfId="0" applyFont="1" applyBorder="1"/>
    <xf numFmtId="0" fontId="13" fillId="0" borderId="0" xfId="0" applyFont="1"/>
    <xf numFmtId="0" fontId="1" fillId="2" borderId="17" xfId="0" applyFont="1" applyFill="1" applyBorder="1"/>
    <xf numFmtId="0" fontId="13" fillId="0" borderId="0" xfId="0" applyFont="1" applyAlignment="1">
      <alignment vertical="top"/>
    </xf>
    <xf numFmtId="0" fontId="1" fillId="2" borderId="15" xfId="0" applyFont="1" applyFill="1" applyBorder="1"/>
    <xf numFmtId="0" fontId="2" fillId="3" borderId="6" xfId="0" applyFont="1" applyFill="1" applyBorder="1" applyAlignment="1">
      <alignment horizontal="right" vertical="center" wrapText="1"/>
    </xf>
    <xf numFmtId="0" fontId="0" fillId="5" borderId="5" xfId="0" applyFill="1" applyBorder="1"/>
    <xf numFmtId="0" fontId="0" fillId="5" borderId="7" xfId="0" applyFill="1" applyBorder="1"/>
    <xf numFmtId="0" fontId="0" fillId="5" borderId="1" xfId="0" applyFill="1" applyBorder="1"/>
    <xf numFmtId="0" fontId="0" fillId="5" borderId="18" xfId="0" applyFill="1" applyBorder="1"/>
    <xf numFmtId="0" fontId="29" fillId="0" borderId="0" xfId="0" applyFont="1" applyAlignment="1">
      <alignment vertical="top"/>
    </xf>
    <xf numFmtId="0" fontId="13" fillId="0" borderId="0" xfId="0" applyFont="1" applyAlignment="1">
      <alignment horizontal="left" vertical="top" wrapText="1"/>
    </xf>
    <xf numFmtId="0" fontId="13" fillId="0" borderId="0" xfId="0" applyFont="1" applyAlignment="1">
      <alignment vertical="top" wrapText="1"/>
    </xf>
    <xf numFmtId="0" fontId="27" fillId="0" borderId="0" xfId="0" applyFont="1" applyAlignment="1">
      <alignment horizontal="center" vertical="top"/>
    </xf>
    <xf numFmtId="0" fontId="9" fillId="0" borderId="0" xfId="0" applyFont="1" applyAlignment="1">
      <alignment horizontal="center" vertical="top"/>
    </xf>
    <xf numFmtId="0" fontId="13" fillId="0" borderId="0" xfId="0" applyFont="1" applyAlignment="1">
      <alignment horizontal="center" vertical="center"/>
    </xf>
    <xf numFmtId="0" fontId="13" fillId="5" borderId="39" xfId="0" applyFont="1" applyFill="1" applyBorder="1" applyAlignment="1">
      <alignment horizontal="center" vertical="center" textRotation="90"/>
    </xf>
    <xf numFmtId="0" fontId="13" fillId="0" borderId="8" xfId="0" applyFont="1" applyBorder="1" applyAlignment="1">
      <alignment horizontal="center" vertical="center"/>
    </xf>
    <xf numFmtId="0" fontId="13" fillId="0" borderId="3" xfId="0" applyFont="1" applyBorder="1"/>
    <xf numFmtId="0" fontId="13" fillId="0" borderId="36" xfId="0" applyFont="1" applyBorder="1"/>
    <xf numFmtId="0" fontId="13" fillId="0" borderId="38" xfId="0" applyFont="1" applyBorder="1"/>
    <xf numFmtId="0" fontId="13" fillId="0" borderId="10" xfId="0" applyFont="1" applyBorder="1" applyAlignment="1">
      <alignment horizontal="center" vertical="center"/>
    </xf>
    <xf numFmtId="0" fontId="13" fillId="0" borderId="24" xfId="0" applyFont="1" applyBorder="1"/>
    <xf numFmtId="0" fontId="13" fillId="0" borderId="10" xfId="0" applyFont="1" applyBorder="1" applyAlignment="1">
      <alignment horizontal="center" vertical="center" textRotation="90"/>
    </xf>
    <xf numFmtId="0" fontId="15" fillId="0" borderId="36" xfId="0" applyFont="1" applyBorder="1" applyAlignment="1">
      <alignment horizontal="right" vertical="center" textRotation="90"/>
    </xf>
    <xf numFmtId="0" fontId="13" fillId="5" borderId="2" xfId="0" applyFont="1" applyFill="1" applyBorder="1"/>
    <xf numFmtId="0" fontId="13" fillId="13" borderId="2" xfId="0" applyFont="1" applyFill="1" applyBorder="1"/>
    <xf numFmtId="0" fontId="13" fillId="13" borderId="8" xfId="0" applyFont="1" applyFill="1" applyBorder="1" applyAlignment="1">
      <alignment horizontal="center" vertical="center"/>
    </xf>
    <xf numFmtId="0" fontId="13" fillId="13" borderId="3" xfId="0" applyFont="1" applyFill="1" applyBorder="1"/>
    <xf numFmtId="0" fontId="13" fillId="13" borderId="36" xfId="0" applyFont="1" applyFill="1" applyBorder="1"/>
    <xf numFmtId="0" fontId="13" fillId="13" borderId="0" xfId="0" applyFont="1" applyFill="1"/>
    <xf numFmtId="0" fontId="13" fillId="13" borderId="39" xfId="0" applyFont="1" applyFill="1" applyBorder="1" applyAlignment="1">
      <alignment horizontal="center" vertical="center" textRotation="90"/>
    </xf>
    <xf numFmtId="0" fontId="13" fillId="13" borderId="38" xfId="0" applyFont="1" applyFill="1" applyBorder="1"/>
    <xf numFmtId="0" fontId="13" fillId="13" borderId="10" xfId="0" applyFont="1" applyFill="1" applyBorder="1" applyAlignment="1">
      <alignment horizontal="center" vertical="center" textRotation="90"/>
    </xf>
    <xf numFmtId="0" fontId="31" fillId="0" borderId="0" xfId="2" applyFont="1" applyAlignment="1">
      <alignment vertical="center" wrapText="1"/>
    </xf>
    <xf numFmtId="0" fontId="32" fillId="0" borderId="0" xfId="0" applyFont="1"/>
    <xf numFmtId="0" fontId="33" fillId="0" borderId="0" xfId="0" applyFont="1" applyAlignment="1">
      <alignment horizontal="right" wrapText="1"/>
    </xf>
    <xf numFmtId="0" fontId="13" fillId="0" borderId="0" xfId="0" applyFont="1" applyAlignment="1">
      <alignment wrapText="1"/>
    </xf>
    <xf numFmtId="0" fontId="1" fillId="2" borderId="0" xfId="0" applyFont="1" applyFill="1"/>
    <xf numFmtId="0" fontId="0" fillId="5" borderId="0" xfId="0" applyFill="1"/>
    <xf numFmtId="0" fontId="0" fillId="3" borderId="11" xfId="0" applyFill="1" applyBorder="1" applyAlignment="1">
      <alignment horizontal="right" vertical="top" wrapText="1"/>
    </xf>
    <xf numFmtId="0" fontId="0" fillId="0" borderId="5" xfId="0" applyBorder="1" applyAlignment="1">
      <alignment vertical="top" wrapText="1"/>
    </xf>
    <xf numFmtId="0" fontId="34" fillId="5" borderId="39" xfId="0" applyFont="1" applyFill="1" applyBorder="1" applyAlignment="1">
      <alignment horizontal="center" vertical="center" textRotation="90"/>
    </xf>
    <xf numFmtId="0" fontId="30" fillId="5" borderId="14" xfId="0" applyFont="1" applyFill="1" applyBorder="1" applyAlignment="1">
      <alignment vertical="top"/>
    </xf>
    <xf numFmtId="0" fontId="13" fillId="5" borderId="17" xfId="0" applyFont="1" applyFill="1" applyBorder="1" applyAlignment="1">
      <alignment vertical="top"/>
    </xf>
    <xf numFmtId="0" fontId="28" fillId="5" borderId="15" xfId="0" applyFont="1" applyFill="1" applyBorder="1" applyAlignment="1">
      <alignment vertical="top"/>
    </xf>
    <xf numFmtId="0" fontId="30" fillId="5" borderId="4" xfId="0" applyFont="1" applyFill="1" applyBorder="1" applyAlignment="1">
      <alignment vertical="top"/>
    </xf>
    <xf numFmtId="0" fontId="13" fillId="5" borderId="1" xfId="0" applyFont="1" applyFill="1" applyBorder="1"/>
    <xf numFmtId="0" fontId="28" fillId="5" borderId="5" xfId="0" applyFont="1" applyFill="1" applyBorder="1"/>
    <xf numFmtId="0" fontId="13" fillId="5" borderId="1" xfId="0" applyFont="1" applyFill="1" applyBorder="1" applyAlignment="1">
      <alignment vertical="top"/>
    </xf>
    <xf numFmtId="0" fontId="28" fillId="5" borderId="5" xfId="0" applyFont="1" applyFill="1" applyBorder="1" applyAlignment="1">
      <alignment vertical="top"/>
    </xf>
    <xf numFmtId="0" fontId="13" fillId="5" borderId="5" xfId="0" applyFont="1" applyFill="1" applyBorder="1" applyAlignment="1">
      <alignment vertical="top"/>
    </xf>
    <xf numFmtId="0" fontId="13" fillId="5" borderId="4" xfId="0" applyFont="1" applyFill="1" applyBorder="1" applyAlignment="1">
      <alignment vertical="top"/>
    </xf>
    <xf numFmtId="0" fontId="13" fillId="5" borderId="6" xfId="0" applyFont="1" applyFill="1" applyBorder="1" applyAlignment="1">
      <alignment vertical="top"/>
    </xf>
    <xf numFmtId="0" fontId="13" fillId="5" borderId="18" xfId="0" applyFont="1" applyFill="1" applyBorder="1" applyAlignment="1">
      <alignment vertical="top"/>
    </xf>
    <xf numFmtId="0" fontId="15" fillId="5" borderId="7" xfId="0" applyFont="1" applyFill="1" applyBorder="1" applyAlignment="1">
      <alignment vertical="top"/>
    </xf>
    <xf numFmtId="0" fontId="28" fillId="5" borderId="15" xfId="0" applyFont="1" applyFill="1" applyBorder="1"/>
    <xf numFmtId="0" fontId="13" fillId="5" borderId="17" xfId="0" applyFont="1" applyFill="1" applyBorder="1"/>
    <xf numFmtId="0" fontId="37" fillId="14" borderId="0" xfId="0" applyFont="1" applyFill="1"/>
    <xf numFmtId="0" fontId="37" fillId="0" borderId="0" xfId="0" applyFont="1"/>
    <xf numFmtId="0" fontId="38" fillId="0" borderId="0" xfId="0" applyFont="1"/>
    <xf numFmtId="0" fontId="39" fillId="0" borderId="0" xfId="0" applyFont="1" applyAlignment="1">
      <alignment horizontal="left" vertical="center" indent="4"/>
    </xf>
    <xf numFmtId="0" fontId="39" fillId="0" borderId="0" xfId="0" applyFont="1" applyAlignment="1">
      <alignment horizontal="left" vertical="center" indent="9"/>
    </xf>
    <xf numFmtId="0" fontId="41" fillId="5" borderId="1" xfId="0" applyFont="1" applyFill="1" applyBorder="1" applyAlignment="1">
      <alignment vertical="top"/>
    </xf>
    <xf numFmtId="0" fontId="13" fillId="0" borderId="0" xfId="0" applyFont="1" applyAlignment="1">
      <alignment horizontal="center"/>
    </xf>
    <xf numFmtId="0" fontId="42" fillId="0" borderId="0" xfId="0" applyFont="1"/>
    <xf numFmtId="0" fontId="15" fillId="0" borderId="0" xfId="0" applyFont="1"/>
    <xf numFmtId="0" fontId="44" fillId="0" borderId="0" xfId="0" applyFont="1"/>
    <xf numFmtId="0" fontId="45" fillId="0" borderId="0" xfId="0" applyFont="1"/>
    <xf numFmtId="0" fontId="13" fillId="0" borderId="10" xfId="0" applyFont="1" applyBorder="1" applyAlignment="1">
      <alignment horizontal="center"/>
    </xf>
    <xf numFmtId="0" fontId="13" fillId="3" borderId="0" xfId="0" applyFont="1" applyFill="1"/>
    <xf numFmtId="0" fontId="13" fillId="0" borderId="0" xfId="0" applyFont="1" applyAlignment="1">
      <alignment horizontal="right"/>
    </xf>
    <xf numFmtId="0" fontId="13" fillId="0" borderId="38" xfId="0" applyFont="1" applyBorder="1" applyAlignment="1">
      <alignment horizontal="center"/>
    </xf>
    <xf numFmtId="0" fontId="13" fillId="0" borderId="2" xfId="0" applyFont="1" applyBorder="1" applyAlignment="1">
      <alignment horizontal="center"/>
    </xf>
    <xf numFmtId="0" fontId="13" fillId="0" borderId="8" xfId="0" applyFont="1" applyBorder="1" applyAlignment="1">
      <alignment horizontal="center"/>
    </xf>
    <xf numFmtId="0" fontId="13" fillId="0" borderId="3" xfId="0" applyFont="1" applyBorder="1" applyAlignment="1">
      <alignment horizontal="center"/>
    </xf>
    <xf numFmtId="0" fontId="13" fillId="0" borderId="36" xfId="0" applyFont="1" applyBorder="1" applyAlignment="1">
      <alignment horizontal="center"/>
    </xf>
    <xf numFmtId="0" fontId="13" fillId="0" borderId="37" xfId="0" applyFont="1" applyBorder="1" applyAlignment="1">
      <alignment horizontal="center"/>
    </xf>
    <xf numFmtId="0" fontId="13" fillId="3" borderId="10" xfId="0" applyFont="1" applyFill="1" applyBorder="1" applyAlignment="1">
      <alignment horizontal="center"/>
    </xf>
    <xf numFmtId="0" fontId="13" fillId="3" borderId="24" xfId="0" applyFont="1" applyFill="1" applyBorder="1" applyAlignment="1">
      <alignment horizontal="center"/>
    </xf>
    <xf numFmtId="0" fontId="13" fillId="3" borderId="8" xfId="0" applyFont="1" applyFill="1" applyBorder="1" applyAlignment="1">
      <alignment horizontal="center"/>
    </xf>
    <xf numFmtId="0" fontId="13" fillId="3" borderId="3" xfId="0" applyFont="1" applyFill="1" applyBorder="1" applyAlignment="1">
      <alignment horizontal="center"/>
    </xf>
    <xf numFmtId="2" fontId="13" fillId="3" borderId="38" xfId="0" applyNumberFormat="1" applyFont="1" applyFill="1" applyBorder="1" applyAlignment="1">
      <alignment horizontal="center"/>
    </xf>
    <xf numFmtId="2" fontId="13" fillId="3" borderId="10" xfId="0" applyNumberFormat="1" applyFont="1" applyFill="1" applyBorder="1" applyAlignment="1">
      <alignment horizontal="center"/>
    </xf>
    <xf numFmtId="2" fontId="13" fillId="3" borderId="2" xfId="0" applyNumberFormat="1" applyFont="1" applyFill="1" applyBorder="1" applyAlignment="1">
      <alignment horizontal="center"/>
    </xf>
    <xf numFmtId="2" fontId="13" fillId="3" borderId="8" xfId="0" applyNumberFormat="1" applyFont="1" applyFill="1" applyBorder="1" applyAlignment="1">
      <alignment horizontal="center"/>
    </xf>
    <xf numFmtId="0" fontId="46" fillId="0" borderId="38" xfId="0" applyFont="1" applyBorder="1" applyAlignment="1">
      <alignment horizontal="center"/>
    </xf>
    <xf numFmtId="0" fontId="46" fillId="0" borderId="24" xfId="0" applyFont="1" applyBorder="1" applyAlignment="1">
      <alignment horizontal="center"/>
    </xf>
    <xf numFmtId="0" fontId="13" fillId="3" borderId="0" xfId="0" applyFont="1" applyFill="1" applyAlignment="1">
      <alignment horizontal="right"/>
    </xf>
    <xf numFmtId="0" fontId="13" fillId="3" borderId="38" xfId="0" applyFont="1" applyFill="1" applyBorder="1" applyAlignment="1">
      <alignment horizontal="center"/>
    </xf>
    <xf numFmtId="9" fontId="13" fillId="0" borderId="0" xfId="0" applyNumberFormat="1" applyFont="1"/>
    <xf numFmtId="0" fontId="47" fillId="0" borderId="0" xfId="0" applyFont="1"/>
    <xf numFmtId="0" fontId="49" fillId="0" borderId="0" xfId="0" applyFont="1"/>
    <xf numFmtId="0" fontId="32" fillId="0" borderId="0" xfId="0" applyFont="1" applyAlignment="1">
      <alignment vertical="top" wrapText="1"/>
    </xf>
    <xf numFmtId="0" fontId="49" fillId="0" borderId="0" xfId="0" applyFont="1" applyAlignment="1">
      <alignment wrapText="1"/>
    </xf>
    <xf numFmtId="0" fontId="35" fillId="0" borderId="0" xfId="0" applyFont="1" applyAlignment="1">
      <alignment vertical="top" wrapText="1"/>
    </xf>
    <xf numFmtId="0" fontId="36" fillId="0" borderId="0" xfId="0" applyFont="1" applyAlignment="1">
      <alignment vertical="top" wrapText="1"/>
    </xf>
    <xf numFmtId="0" fontId="50" fillId="0" borderId="0" xfId="0" quotePrefix="1" applyFont="1" applyAlignment="1">
      <alignment wrapText="1"/>
    </xf>
    <xf numFmtId="0" fontId="47" fillId="0" borderId="0" xfId="0" applyFont="1" applyAlignment="1">
      <alignment wrapText="1"/>
    </xf>
    <xf numFmtId="0" fontId="13" fillId="0" borderId="0" xfId="0" applyFont="1" applyAlignment="1">
      <alignment horizontal="right" vertical="top" wrapText="1"/>
    </xf>
    <xf numFmtId="0" fontId="49" fillId="15" borderId="40" xfId="0" applyFont="1" applyFill="1" applyBorder="1" applyAlignment="1">
      <alignment horizontal="center" vertical="center" wrapText="1"/>
    </xf>
    <xf numFmtId="0" fontId="13" fillId="15" borderId="10" xfId="0" applyFont="1" applyFill="1" applyBorder="1" applyAlignment="1">
      <alignment vertical="top" wrapText="1"/>
    </xf>
    <xf numFmtId="0" fontId="13" fillId="0" borderId="2" xfId="0" applyFont="1" applyBorder="1" applyAlignment="1">
      <alignment vertical="top" wrapText="1"/>
    </xf>
    <xf numFmtId="0" fontId="53" fillId="0" borderId="36" xfId="0" applyFont="1" applyBorder="1" applyAlignment="1">
      <alignment vertical="top" wrapText="1"/>
    </xf>
    <xf numFmtId="0" fontId="13" fillId="0" borderId="36" xfId="0" applyFont="1" applyBorder="1" applyAlignment="1">
      <alignment vertical="top" wrapText="1"/>
    </xf>
    <xf numFmtId="0" fontId="35" fillId="0" borderId="36" xfId="0" applyFont="1" applyBorder="1" applyAlignment="1">
      <alignment vertical="top" wrapText="1"/>
    </xf>
    <xf numFmtId="0" fontId="36" fillId="0" borderId="36" xfId="0" applyFont="1" applyBorder="1" applyAlignment="1">
      <alignment vertical="top" wrapText="1"/>
    </xf>
    <xf numFmtId="0" fontId="15" fillId="0" borderId="36" xfId="0" applyFont="1" applyBorder="1" applyAlignment="1">
      <alignment vertical="top" wrapText="1"/>
    </xf>
    <xf numFmtId="0" fontId="48" fillId="0" borderId="3" xfId="0" applyFont="1" applyBorder="1" applyAlignment="1">
      <alignment horizontal="right" vertical="top" wrapText="1"/>
    </xf>
    <xf numFmtId="0" fontId="48" fillId="0" borderId="37" xfId="0" applyFont="1" applyBorder="1" applyAlignment="1">
      <alignment horizontal="right" vertical="top" wrapText="1"/>
    </xf>
    <xf numFmtId="0" fontId="47" fillId="0" borderId="37" xfId="0" applyFont="1" applyBorder="1" applyAlignment="1">
      <alignment horizontal="right" wrapText="1"/>
    </xf>
    <xf numFmtId="0" fontId="13" fillId="0" borderId="37" xfId="0" applyFont="1" applyBorder="1" applyAlignment="1">
      <alignment horizontal="right" vertical="top" wrapText="1"/>
    </xf>
    <xf numFmtId="0" fontId="2" fillId="0" borderId="0" xfId="0" applyFont="1"/>
    <xf numFmtId="0" fontId="13" fillId="0" borderId="37" xfId="0" applyFont="1" applyBorder="1" applyAlignment="1">
      <alignment vertical="center" wrapText="1"/>
    </xf>
    <xf numFmtId="0" fontId="13" fillId="13" borderId="37" xfId="0" applyFont="1" applyFill="1" applyBorder="1" applyAlignment="1">
      <alignment vertical="center" wrapText="1"/>
    </xf>
    <xf numFmtId="0" fontId="13" fillId="13" borderId="24" xfId="0" applyFont="1" applyFill="1" applyBorder="1" applyAlignment="1">
      <alignment horizontal="center"/>
    </xf>
    <xf numFmtId="0" fontId="0" fillId="0" borderId="0" xfId="0" applyAlignment="1">
      <alignment vertical="top"/>
    </xf>
    <xf numFmtId="0" fontId="0" fillId="14" borderId="10" xfId="0" applyFill="1" applyBorder="1"/>
    <xf numFmtId="0" fontId="0" fillId="0" borderId="0" xfId="0" applyAlignment="1">
      <alignment horizontal="left" indent="1"/>
    </xf>
    <xf numFmtId="0" fontId="32" fillId="0" borderId="0" xfId="0" applyFont="1" applyAlignment="1">
      <alignment horizontal="right"/>
    </xf>
    <xf numFmtId="0" fontId="13" fillId="5" borderId="44" xfId="0" applyFont="1" applyFill="1" applyBorder="1" applyAlignment="1">
      <alignment horizontal="center"/>
    </xf>
    <xf numFmtId="0" fontId="13" fillId="5" borderId="0" xfId="0" applyFont="1" applyFill="1" applyAlignment="1">
      <alignment horizontal="center"/>
    </xf>
    <xf numFmtId="0" fontId="13" fillId="5" borderId="27" xfId="0" applyFont="1" applyFill="1" applyBorder="1" applyAlignment="1">
      <alignment horizontal="center"/>
    </xf>
    <xf numFmtId="0" fontId="13" fillId="5" borderId="45" xfId="0" applyFont="1" applyFill="1" applyBorder="1" applyAlignment="1">
      <alignment horizontal="center"/>
    </xf>
    <xf numFmtId="0" fontId="13" fillId="5" borderId="26" xfId="0" applyFont="1" applyFill="1" applyBorder="1" applyAlignment="1">
      <alignment horizontal="center"/>
    </xf>
    <xf numFmtId="0" fontId="13" fillId="5" borderId="39" xfId="0" applyFont="1" applyFill="1" applyBorder="1" applyAlignment="1">
      <alignment horizontal="center"/>
    </xf>
    <xf numFmtId="0" fontId="13" fillId="5" borderId="0" xfId="0" applyFont="1" applyFill="1"/>
    <xf numFmtId="0" fontId="13" fillId="0" borderId="0" xfId="0" applyFont="1" applyAlignment="1">
      <alignment vertical="center" wrapText="1"/>
    </xf>
    <xf numFmtId="0" fontId="32" fillId="0" borderId="41" xfId="0" applyFont="1" applyBorder="1"/>
    <xf numFmtId="0" fontId="32" fillId="0" borderId="42" xfId="0" applyFont="1" applyBorder="1"/>
    <xf numFmtId="0" fontId="32" fillId="0" borderId="43" xfId="0" applyFont="1" applyBorder="1"/>
    <xf numFmtId="0" fontId="32" fillId="0" borderId="45" xfId="0" applyFont="1" applyBorder="1" applyAlignment="1">
      <alignment horizontal="center"/>
    </xf>
    <xf numFmtId="0" fontId="32" fillId="0" borderId="26" xfId="0" applyFont="1" applyBorder="1" applyAlignment="1">
      <alignment horizontal="center"/>
    </xf>
    <xf numFmtId="0" fontId="32" fillId="0" borderId="39" xfId="0" applyFont="1" applyBorder="1" applyAlignment="1">
      <alignment horizontal="center"/>
    </xf>
    <xf numFmtId="0" fontId="32" fillId="0" borderId="43" xfId="0" applyFont="1" applyBorder="1" applyAlignment="1">
      <alignment horizontal="right" wrapText="1"/>
    </xf>
    <xf numFmtId="0" fontId="13" fillId="0" borderId="20" xfId="0" applyFont="1" applyBorder="1" applyAlignment="1">
      <alignment horizontal="center"/>
    </xf>
    <xf numFmtId="0" fontId="13" fillId="0" borderId="46" xfId="0" applyFont="1" applyBorder="1" applyAlignment="1">
      <alignment horizontal="center"/>
    </xf>
    <xf numFmtId="0" fontId="13" fillId="0" borderId="47" xfId="0" applyFont="1" applyBorder="1" applyAlignment="1">
      <alignment horizontal="center"/>
    </xf>
    <xf numFmtId="0" fontId="30" fillId="0" borderId="0" xfId="0" applyFont="1"/>
    <xf numFmtId="0" fontId="30" fillId="0" borderId="0" xfId="0" applyFont="1" applyAlignment="1">
      <alignment horizontal="center" vertical="center"/>
    </xf>
    <xf numFmtId="0" fontId="56" fillId="0" borderId="0" xfId="0" applyFont="1" applyAlignment="1">
      <alignment horizontal="left" vertical="center" indent="2"/>
    </xf>
    <xf numFmtId="0" fontId="0" fillId="0" borderId="0" xfId="0" applyAlignment="1">
      <alignment horizontal="left" vertical="center" indent="2"/>
    </xf>
    <xf numFmtId="0" fontId="1" fillId="0" borderId="0" xfId="0" applyFont="1"/>
    <xf numFmtId="0" fontId="0" fillId="0" borderId="0" xfId="0" applyAlignment="1">
      <alignment vertical="center"/>
    </xf>
    <xf numFmtId="0" fontId="57" fillId="0" borderId="3" xfId="0" applyFont="1" applyBorder="1" applyAlignment="1">
      <alignment vertical="center" wrapText="1"/>
    </xf>
    <xf numFmtId="0" fontId="57" fillId="0" borderId="37" xfId="0" applyFont="1" applyBorder="1" applyAlignment="1">
      <alignment vertical="center" wrapText="1"/>
    </xf>
    <xf numFmtId="0" fontId="57" fillId="0" borderId="24" xfId="0" applyFont="1" applyBorder="1" applyAlignment="1">
      <alignment vertical="center" wrapText="1"/>
    </xf>
    <xf numFmtId="0" fontId="57" fillId="0" borderId="16" xfId="0" applyFont="1" applyBorder="1" applyAlignment="1">
      <alignment vertical="center" wrapText="1"/>
    </xf>
    <xf numFmtId="0" fontId="57" fillId="16" borderId="23" xfId="0" applyFont="1" applyFill="1" applyBorder="1" applyAlignment="1">
      <alignment horizontal="right" vertical="center"/>
    </xf>
    <xf numFmtId="0" fontId="57" fillId="16" borderId="25" xfId="0" applyFont="1" applyFill="1" applyBorder="1" applyAlignment="1">
      <alignment horizontal="right" vertical="center"/>
    </xf>
    <xf numFmtId="0" fontId="57" fillId="16" borderId="13" xfId="0" applyFont="1" applyFill="1" applyBorder="1" applyAlignment="1">
      <alignment horizontal="right" vertical="center"/>
    </xf>
    <xf numFmtId="0" fontId="32" fillId="0" borderId="0" xfId="0" applyFont="1" applyAlignment="1">
      <alignment horizontal="left"/>
    </xf>
    <xf numFmtId="0" fontId="60" fillId="0" borderId="0" xfId="0" applyFont="1"/>
    <xf numFmtId="0" fontId="13" fillId="13" borderId="12" xfId="0" applyFont="1" applyFill="1" applyBorder="1"/>
    <xf numFmtId="0" fontId="13" fillId="5" borderId="12" xfId="0" applyFont="1" applyFill="1" applyBorder="1"/>
    <xf numFmtId="0" fontId="32" fillId="0" borderId="0" xfId="0" applyFont="1" applyAlignment="1">
      <alignment horizontal="center"/>
    </xf>
    <xf numFmtId="0" fontId="62" fillId="0" borderId="0" xfId="0" applyFont="1" applyAlignment="1">
      <alignment horizontal="right"/>
    </xf>
    <xf numFmtId="0" fontId="13" fillId="5" borderId="14" xfId="0" applyFont="1" applyFill="1" applyBorder="1" applyAlignment="1">
      <alignment horizontal="left"/>
    </xf>
    <xf numFmtId="0" fontId="13" fillId="5" borderId="17" xfId="0" applyFont="1" applyFill="1" applyBorder="1" applyAlignment="1">
      <alignment horizontal="left"/>
    </xf>
    <xf numFmtId="0" fontId="13" fillId="5" borderId="15" xfId="0" applyFont="1" applyFill="1" applyBorder="1" applyAlignment="1">
      <alignment horizontal="left"/>
    </xf>
    <xf numFmtId="0" fontId="13" fillId="5" borderId="4" xfId="0" applyFont="1" applyFill="1" applyBorder="1" applyAlignment="1">
      <alignment horizontal="left"/>
    </xf>
    <xf numFmtId="0" fontId="13" fillId="5" borderId="1" xfId="0" applyFont="1" applyFill="1" applyBorder="1" applyAlignment="1">
      <alignment horizontal="left"/>
    </xf>
    <xf numFmtId="0" fontId="13" fillId="5" borderId="5" xfId="0" applyFont="1" applyFill="1" applyBorder="1" applyAlignment="1">
      <alignment horizontal="left"/>
    </xf>
    <xf numFmtId="0" fontId="13" fillId="5" borderId="6" xfId="0" applyFont="1" applyFill="1" applyBorder="1" applyAlignment="1">
      <alignment horizontal="left"/>
    </xf>
    <xf numFmtId="0" fontId="13" fillId="5" borderId="18" xfId="0" applyFont="1" applyFill="1" applyBorder="1" applyAlignment="1">
      <alignment horizontal="left"/>
    </xf>
    <xf numFmtId="0" fontId="13" fillId="5" borderId="7" xfId="0" applyFont="1" applyFill="1" applyBorder="1" applyAlignment="1">
      <alignment horizontal="left"/>
    </xf>
    <xf numFmtId="0" fontId="63" fillId="0" borderId="0" xfId="0" applyFont="1" applyAlignment="1">
      <alignment horizontal="right" vertical="center"/>
    </xf>
    <xf numFmtId="0" fontId="64" fillId="0" borderId="0" xfId="0" applyFont="1"/>
    <xf numFmtId="0" fontId="0" fillId="0" borderId="0" xfId="0" applyAlignment="1">
      <alignment horizontal="left" indent="4"/>
    </xf>
    <xf numFmtId="0" fontId="0" fillId="0" borderId="0" xfId="0" applyAlignment="1">
      <alignment horizontal="left" indent="5"/>
    </xf>
    <xf numFmtId="164" fontId="13" fillId="0" borderId="0" xfId="0" applyNumberFormat="1" applyFont="1" applyAlignment="1">
      <alignment horizontal="center"/>
    </xf>
    <xf numFmtId="0" fontId="9" fillId="0" borderId="0" xfId="0" applyFont="1"/>
    <xf numFmtId="0" fontId="67" fillId="0" borderId="0" xfId="0" applyFont="1" applyAlignment="1">
      <alignment vertical="center"/>
    </xf>
    <xf numFmtId="0" fontId="67" fillId="17" borderId="0" xfId="0" applyFont="1" applyFill="1" applyAlignment="1">
      <alignment vertical="center"/>
    </xf>
    <xf numFmtId="0" fontId="67" fillId="13" borderId="0" xfId="0" applyFont="1" applyFill="1" applyAlignment="1">
      <alignment vertical="center"/>
    </xf>
    <xf numFmtId="0" fontId="13" fillId="13" borderId="0" xfId="0" applyFont="1" applyFill="1" applyAlignment="1">
      <alignment horizontal="center" vertical="center"/>
    </xf>
    <xf numFmtId="0" fontId="69" fillId="0" borderId="0" xfId="0" applyFont="1" applyAlignment="1">
      <alignment vertical="center"/>
    </xf>
    <xf numFmtId="0" fontId="41" fillId="0" borderId="0" xfId="0" applyFont="1"/>
    <xf numFmtId="0" fontId="41" fillId="0" borderId="0" xfId="0" applyFont="1" applyAlignment="1">
      <alignment horizontal="center" vertical="center"/>
    </xf>
    <xf numFmtId="0" fontId="41" fillId="13" borderId="2" xfId="0" applyFont="1" applyFill="1" applyBorder="1"/>
    <xf numFmtId="0" fontId="41" fillId="13" borderId="8" xfId="0" applyFont="1" applyFill="1" applyBorder="1" applyAlignment="1">
      <alignment horizontal="center" vertical="center"/>
    </xf>
    <xf numFmtId="0" fontId="41" fillId="13" borderId="3" xfId="0" applyFont="1" applyFill="1" applyBorder="1"/>
    <xf numFmtId="0" fontId="41" fillId="5" borderId="2" xfId="0" applyFont="1" applyFill="1" applyBorder="1"/>
    <xf numFmtId="0" fontId="41" fillId="0" borderId="8" xfId="0" applyFont="1" applyBorder="1" applyAlignment="1">
      <alignment horizontal="center" vertical="center"/>
    </xf>
    <xf numFmtId="0" fontId="41" fillId="0" borderId="3" xfId="0" applyFont="1" applyBorder="1"/>
    <xf numFmtId="0" fontId="41" fillId="13" borderId="36" xfId="0" applyFont="1" applyFill="1" applyBorder="1"/>
    <xf numFmtId="0" fontId="41" fillId="13" borderId="39" xfId="0" applyFont="1" applyFill="1" applyBorder="1" applyAlignment="1">
      <alignment horizontal="center" vertical="center" textRotation="90"/>
    </xf>
    <xf numFmtId="0" fontId="41" fillId="13" borderId="37" xfId="0" applyFont="1" applyFill="1" applyBorder="1" applyAlignment="1">
      <alignment vertical="center" wrapText="1"/>
    </xf>
    <xf numFmtId="0" fontId="41" fillId="0" borderId="36" xfId="0" applyFont="1" applyBorder="1"/>
    <xf numFmtId="0" fontId="41" fillId="5" borderId="39" xfId="0" applyFont="1" applyFill="1" applyBorder="1" applyAlignment="1">
      <alignment horizontal="center" vertical="center" textRotation="90"/>
    </xf>
    <xf numFmtId="0" fontId="41" fillId="0" borderId="37" xfId="0" applyFont="1" applyBorder="1" applyAlignment="1">
      <alignment vertical="center" wrapText="1"/>
    </xf>
    <xf numFmtId="0" fontId="41" fillId="13" borderId="0" xfId="0" applyFont="1" applyFill="1"/>
    <xf numFmtId="0" fontId="41" fillId="13" borderId="12" xfId="0" applyFont="1" applyFill="1" applyBorder="1"/>
    <xf numFmtId="0" fontId="41" fillId="5" borderId="12" xfId="0" applyFont="1" applyFill="1" applyBorder="1"/>
    <xf numFmtId="0" fontId="41" fillId="13" borderId="38" xfId="0" applyFont="1" applyFill="1" applyBorder="1"/>
    <xf numFmtId="0" fontId="41" fillId="13" borderId="10" xfId="0" applyFont="1" applyFill="1" applyBorder="1" applyAlignment="1">
      <alignment horizontal="center" vertical="center" textRotation="90"/>
    </xf>
    <xf numFmtId="0" fontId="41" fillId="13" borderId="24" xfId="0" applyFont="1" applyFill="1" applyBorder="1" applyAlignment="1">
      <alignment horizontal="center"/>
    </xf>
    <xf numFmtId="0" fontId="41" fillId="0" borderId="38" xfId="0" applyFont="1" applyBorder="1"/>
    <xf numFmtId="0" fontId="41" fillId="0" borderId="10" xfId="0" applyFont="1" applyBorder="1" applyAlignment="1">
      <alignment horizontal="center" vertical="center"/>
    </xf>
    <xf numFmtId="0" fontId="41" fillId="0" borderId="24" xfId="0" applyFont="1" applyBorder="1"/>
    <xf numFmtId="0" fontId="41" fillId="0" borderId="10" xfId="0" applyFont="1" applyBorder="1" applyAlignment="1">
      <alignment horizontal="center" vertical="center" textRotation="90"/>
    </xf>
    <xf numFmtId="0" fontId="72" fillId="0" borderId="36" xfId="0" applyFont="1" applyBorder="1" applyAlignment="1">
      <alignment horizontal="right" vertical="center" textRotation="90"/>
    </xf>
    <xf numFmtId="0" fontId="73" fillId="5" borderId="39" xfId="0" applyFont="1" applyFill="1" applyBorder="1" applyAlignment="1">
      <alignment horizontal="center" vertical="center" textRotation="90"/>
    </xf>
    <xf numFmtId="0" fontId="41" fillId="0" borderId="0" xfId="0" applyFont="1" applyAlignment="1">
      <alignment horizontal="center" vertical="center" textRotation="90"/>
    </xf>
    <xf numFmtId="0" fontId="74" fillId="0" borderId="0" xfId="0" applyFont="1"/>
    <xf numFmtId="0" fontId="13" fillId="0" borderId="48" xfId="0" applyFont="1" applyBorder="1"/>
    <xf numFmtId="0" fontId="13" fillId="0" borderId="49" xfId="0" applyFont="1" applyBorder="1"/>
    <xf numFmtId="0" fontId="13" fillId="14" borderId="46" xfId="0" applyFont="1" applyFill="1" applyBorder="1"/>
    <xf numFmtId="0" fontId="13" fillId="0" borderId="46" xfId="0" applyFont="1" applyBorder="1"/>
    <xf numFmtId="0" fontId="13" fillId="14" borderId="50" xfId="0" applyFont="1" applyFill="1" applyBorder="1"/>
    <xf numFmtId="0" fontId="13" fillId="0" borderId="51" xfId="0" applyFont="1" applyBorder="1"/>
    <xf numFmtId="0" fontId="13" fillId="0" borderId="52" xfId="0" applyFont="1" applyBorder="1"/>
    <xf numFmtId="165" fontId="0" fillId="0" borderId="0" xfId="0" applyNumberFormat="1"/>
    <xf numFmtId="14" fontId="0" fillId="0" borderId="0" xfId="0" applyNumberFormat="1"/>
    <xf numFmtId="0" fontId="0" fillId="0" borderId="0" xfId="0" applyAlignment="1">
      <alignment horizontal="left" vertical="center" indent="1"/>
    </xf>
    <xf numFmtId="0" fontId="0" fillId="0" borderId="0" xfId="0" applyAlignment="1">
      <alignment horizontal="left" vertical="center" indent="4"/>
    </xf>
    <xf numFmtId="0" fontId="75" fillId="4" borderId="0" xfId="3" applyFill="1"/>
    <xf numFmtId="0" fontId="1" fillId="4" borderId="0" xfId="3" applyFont="1" applyFill="1"/>
    <xf numFmtId="0" fontId="3" fillId="4" borderId="0" xfId="3" applyFont="1" applyFill="1"/>
    <xf numFmtId="0" fontId="13" fillId="0" borderId="0" xfId="0" quotePrefix="1" applyFont="1"/>
    <xf numFmtId="0" fontId="0" fillId="0" borderId="2" xfId="0" applyBorder="1"/>
    <xf numFmtId="0" fontId="0" fillId="0" borderId="8" xfId="0" applyBorder="1"/>
    <xf numFmtId="0" fontId="0" fillId="0" borderId="3" xfId="0" applyBorder="1"/>
    <xf numFmtId="0" fontId="0" fillId="0" borderId="36" xfId="0" applyBorder="1"/>
    <xf numFmtId="0" fontId="0" fillId="0" borderId="0" xfId="0" applyBorder="1"/>
    <xf numFmtId="0" fontId="0" fillId="0" borderId="37" xfId="0" applyBorder="1"/>
    <xf numFmtId="0" fontId="0" fillId="0" borderId="38" xfId="0" applyBorder="1"/>
    <xf numFmtId="0" fontId="0" fillId="0" borderId="10" xfId="0" applyBorder="1"/>
    <xf numFmtId="0" fontId="0" fillId="0" borderId="24" xfId="0" applyBorder="1"/>
    <xf numFmtId="0" fontId="76" fillId="0" borderId="0" xfId="0" applyFont="1" applyAlignment="1">
      <alignment vertical="center"/>
    </xf>
    <xf numFmtId="0" fontId="76" fillId="0" borderId="36" xfId="0" applyFont="1" applyBorder="1" applyAlignment="1">
      <alignment vertical="center"/>
    </xf>
    <xf numFmtId="0" fontId="76" fillId="7" borderId="2" xfId="0" applyFont="1" applyFill="1" applyBorder="1" applyAlignment="1">
      <alignment vertical="center"/>
    </xf>
    <xf numFmtId="0" fontId="76" fillId="7" borderId="36" xfId="0" applyFont="1" applyFill="1" applyBorder="1" applyAlignment="1">
      <alignment vertical="center"/>
    </xf>
    <xf numFmtId="0" fontId="76" fillId="7" borderId="38" xfId="0" applyFont="1" applyFill="1" applyBorder="1" applyAlignment="1">
      <alignment vertical="center"/>
    </xf>
    <xf numFmtId="166" fontId="77" fillId="18" borderId="1" xfId="0" applyNumberFormat="1" applyFont="1" applyFill="1" applyBorder="1"/>
    <xf numFmtId="166" fontId="77" fillId="19" borderId="1" xfId="0" applyNumberFormat="1" applyFont="1" applyFill="1" applyBorder="1"/>
    <xf numFmtId="49" fontId="77" fillId="19" borderId="1" xfId="0" quotePrefix="1" applyNumberFormat="1" applyFont="1" applyFill="1" applyBorder="1"/>
    <xf numFmtId="49" fontId="77" fillId="19" borderId="1" xfId="0" applyNumberFormat="1" applyFont="1" applyFill="1" applyBorder="1"/>
    <xf numFmtId="166" fontId="77" fillId="18" borderId="53" xfId="0" applyNumberFormat="1" applyFont="1" applyFill="1" applyBorder="1"/>
    <xf numFmtId="49" fontId="77" fillId="18" borderId="18" xfId="0" applyNumberFormat="1" applyFont="1" applyFill="1" applyBorder="1"/>
    <xf numFmtId="49" fontId="77" fillId="18" borderId="54" xfId="0" applyNumberFormat="1" applyFont="1" applyFill="1" applyBorder="1"/>
    <xf numFmtId="166" fontId="77" fillId="4" borderId="1" xfId="0" applyNumberFormat="1" applyFont="1" applyFill="1" applyBorder="1"/>
    <xf numFmtId="166" fontId="77" fillId="19" borderId="45" xfId="0" applyNumberFormat="1" applyFont="1" applyFill="1" applyBorder="1"/>
    <xf numFmtId="166" fontId="77" fillId="19" borderId="20" xfId="0" applyNumberFormat="1" applyFont="1" applyFill="1" applyBorder="1"/>
    <xf numFmtId="166" fontId="77" fillId="19" borderId="26" xfId="0" applyNumberFormat="1" applyFont="1" applyFill="1" applyBorder="1"/>
    <xf numFmtId="166" fontId="77" fillId="19" borderId="46" xfId="0" applyNumberFormat="1" applyFont="1" applyFill="1" applyBorder="1"/>
    <xf numFmtId="166" fontId="77" fillId="4" borderId="14" xfId="0" applyNumberFormat="1" applyFont="1" applyFill="1" applyBorder="1"/>
    <xf numFmtId="166" fontId="77" fillId="4" borderId="17" xfId="0" applyNumberFormat="1" applyFont="1" applyFill="1" applyBorder="1"/>
    <xf numFmtId="166" fontId="77" fillId="4" borderId="15" xfId="0" applyNumberFormat="1" applyFont="1" applyFill="1" applyBorder="1"/>
    <xf numFmtId="166" fontId="77" fillId="4" borderId="4" xfId="0" applyNumberFormat="1" applyFont="1" applyFill="1" applyBorder="1"/>
    <xf numFmtId="166" fontId="77" fillId="4" borderId="5" xfId="0" applyNumberFormat="1" applyFont="1" applyFill="1" applyBorder="1"/>
    <xf numFmtId="166" fontId="77" fillId="4" borderId="6" xfId="0" applyNumberFormat="1" applyFont="1" applyFill="1" applyBorder="1"/>
    <xf numFmtId="166" fontId="77" fillId="4" borderId="18" xfId="0" applyNumberFormat="1" applyFont="1" applyFill="1" applyBorder="1"/>
    <xf numFmtId="166" fontId="77" fillId="4" borderId="7" xfId="0" applyNumberFormat="1" applyFont="1" applyFill="1" applyBorder="1"/>
    <xf numFmtId="49" fontId="77" fillId="19" borderId="53" xfId="0" applyNumberFormat="1" applyFont="1" applyFill="1" applyBorder="1"/>
    <xf numFmtId="49" fontId="77" fillId="18" borderId="55" xfId="0" applyNumberFormat="1" applyFont="1" applyFill="1" applyBorder="1"/>
    <xf numFmtId="49" fontId="77" fillId="18" borderId="56" xfId="0" applyNumberFormat="1" applyFont="1" applyFill="1" applyBorder="1"/>
    <xf numFmtId="49" fontId="77" fillId="19" borderId="20" xfId="0" quotePrefix="1" applyNumberFormat="1" applyFont="1" applyFill="1" applyBorder="1"/>
    <xf numFmtId="0" fontId="0" fillId="19" borderId="46" xfId="0" applyFill="1" applyBorder="1"/>
    <xf numFmtId="0" fontId="0" fillId="19" borderId="47" xfId="0" applyFill="1" applyBorder="1"/>
    <xf numFmtId="0" fontId="78" fillId="0" borderId="0" xfId="0" applyFont="1" applyAlignment="1">
      <alignment vertical="center"/>
    </xf>
    <xf numFmtId="0" fontId="81" fillId="0" borderId="0" xfId="0" applyFont="1"/>
    <xf numFmtId="49" fontId="82" fillId="6" borderId="20" xfId="1" quotePrefix="1" applyNumberFormat="1" applyFont="1" applyBorder="1"/>
    <xf numFmtId="0" fontId="83" fillId="0" borderId="0" xfId="0" applyFont="1" applyAlignment="1">
      <alignment vertical="center"/>
    </xf>
    <xf numFmtId="0" fontId="83" fillId="17" borderId="0" xfId="0" applyFont="1" applyFill="1" applyAlignment="1">
      <alignment vertical="center"/>
    </xf>
    <xf numFmtId="166" fontId="77" fillId="20" borderId="1" xfId="0" applyNumberFormat="1" applyFont="1" applyFill="1" applyBorder="1"/>
    <xf numFmtId="166" fontId="77" fillId="18" borderId="20" xfId="0" applyNumberFormat="1" applyFont="1" applyFill="1" applyBorder="1"/>
    <xf numFmtId="166" fontId="77" fillId="18" borderId="6" xfId="0" applyNumberFormat="1" applyFont="1" applyFill="1" applyBorder="1"/>
    <xf numFmtId="166" fontId="77" fillId="18" borderId="18" xfId="0" applyNumberFormat="1" applyFont="1" applyFill="1" applyBorder="1"/>
    <xf numFmtId="166" fontId="77" fillId="18" borderId="7" xfId="0" applyNumberFormat="1" applyFont="1" applyFill="1" applyBorder="1"/>
    <xf numFmtId="166" fontId="77" fillId="18" borderId="46" xfId="0" applyNumberFormat="1" applyFont="1" applyFill="1" applyBorder="1"/>
    <xf numFmtId="166" fontId="0" fillId="0" borderId="0" xfId="0" applyNumberFormat="1"/>
    <xf numFmtId="0" fontId="0" fillId="19" borderId="0" xfId="0" applyFill="1"/>
    <xf numFmtId="166" fontId="0" fillId="19" borderId="0" xfId="0" applyNumberFormat="1" applyFill="1"/>
    <xf numFmtId="166" fontId="0" fillId="2" borderId="0" xfId="0" applyNumberFormat="1" applyFill="1"/>
    <xf numFmtId="0" fontId="84" fillId="21" borderId="0" xfId="0" applyFont="1" applyFill="1"/>
    <xf numFmtId="0" fontId="86" fillId="0" borderId="0" xfId="0" applyFont="1" applyAlignment="1">
      <alignment vertical="center"/>
    </xf>
    <xf numFmtId="0" fontId="86" fillId="0" borderId="0" xfId="0" quotePrefix="1" applyFont="1" applyAlignment="1">
      <alignment vertical="center"/>
    </xf>
    <xf numFmtId="0" fontId="88" fillId="21" borderId="0" xfId="0" applyFont="1" applyFill="1" applyAlignment="1">
      <alignment horizontal="center"/>
    </xf>
    <xf numFmtId="0" fontId="90" fillId="0" borderId="0" xfId="0" applyFont="1"/>
    <xf numFmtId="0" fontId="91" fillId="0" borderId="0" xfId="0" applyFont="1"/>
    <xf numFmtId="0" fontId="92" fillId="0" borderId="0" xfId="0" applyFont="1"/>
    <xf numFmtId="0" fontId="93" fillId="0" borderId="0" xfId="0" applyFont="1" applyAlignment="1">
      <alignment vertical="center"/>
    </xf>
    <xf numFmtId="0" fontId="55" fillId="0" borderId="0" xfId="0" applyFont="1" applyBorder="1" applyAlignment="1">
      <alignment horizontal="left"/>
    </xf>
    <xf numFmtId="0" fontId="13" fillId="0" borderId="0" xfId="0" applyFont="1" applyBorder="1" applyAlignment="1">
      <alignment horizontal="left"/>
    </xf>
    <xf numFmtId="0" fontId="13" fillId="14" borderId="2" xfId="0" applyFont="1" applyFill="1" applyBorder="1"/>
    <xf numFmtId="0" fontId="28" fillId="14" borderId="8" xfId="0" applyFont="1" applyFill="1" applyBorder="1"/>
    <xf numFmtId="0" fontId="55" fillId="0" borderId="36" xfId="0" applyFont="1" applyBorder="1"/>
    <xf numFmtId="0" fontId="13" fillId="0" borderId="37" xfId="0" applyFont="1" applyBorder="1"/>
    <xf numFmtId="0" fontId="13" fillId="0" borderId="10" xfId="0" applyFont="1" applyBorder="1" applyAlignment="1">
      <alignment horizontal="left"/>
    </xf>
    <xf numFmtId="0" fontId="13" fillId="14" borderId="3" xfId="0" applyFont="1" applyFill="1" applyBorder="1"/>
    <xf numFmtId="0" fontId="13" fillId="14" borderId="0" xfId="0" applyFont="1" applyFill="1"/>
    <xf numFmtId="0" fontId="13" fillId="0" borderId="0" xfId="0" applyFont="1" applyAlignment="1">
      <alignment horizontal="left"/>
    </xf>
    <xf numFmtId="0" fontId="13" fillId="0" borderId="57" xfId="0" applyFont="1" applyBorder="1"/>
    <xf numFmtId="0" fontId="13" fillId="14" borderId="58" xfId="0" applyFont="1" applyFill="1" applyBorder="1"/>
    <xf numFmtId="0" fontId="13" fillId="14" borderId="16" xfId="0" applyFont="1" applyFill="1" applyBorder="1"/>
    <xf numFmtId="0" fontId="13" fillId="14" borderId="9" xfId="0" applyFont="1" applyFill="1" applyBorder="1"/>
    <xf numFmtId="0" fontId="13" fillId="0" borderId="59" xfId="0" applyFont="1" applyBorder="1"/>
    <xf numFmtId="0" fontId="13" fillId="0" borderId="1" xfId="0" applyFont="1" applyBorder="1"/>
    <xf numFmtId="0" fontId="13" fillId="0" borderId="5" xfId="0" applyFont="1" applyBorder="1" applyAlignment="1">
      <alignment horizontal="left"/>
    </xf>
    <xf numFmtId="0" fontId="13" fillId="0" borderId="18" xfId="0" applyFont="1" applyBorder="1"/>
    <xf numFmtId="0" fontId="13" fillId="0" borderId="7" xfId="0" applyFont="1" applyBorder="1" applyAlignment="1">
      <alignment horizontal="left"/>
    </xf>
    <xf numFmtId="0" fontId="13" fillId="0" borderId="53" xfId="0" applyFont="1" applyBorder="1"/>
    <xf numFmtId="0" fontId="13" fillId="0" borderId="60" xfId="0" applyFont="1" applyBorder="1"/>
    <xf numFmtId="0" fontId="94" fillId="0" borderId="0" xfId="0" applyFont="1" applyAlignment="1">
      <alignment vertical="center"/>
    </xf>
    <xf numFmtId="0" fontId="13" fillId="0" borderId="0" xfId="0" applyFont="1" applyBorder="1"/>
    <xf numFmtId="0" fontId="13" fillId="0" borderId="10" xfId="0" applyFont="1" applyBorder="1"/>
    <xf numFmtId="1" fontId="13" fillId="0" borderId="36" xfId="0" applyNumberFormat="1" applyFont="1" applyBorder="1" applyAlignment="1">
      <alignment horizontal="left"/>
    </xf>
    <xf numFmtId="1" fontId="13" fillId="0" borderId="38" xfId="0" applyNumberFormat="1" applyFont="1" applyBorder="1" applyAlignment="1">
      <alignment horizontal="left"/>
    </xf>
    <xf numFmtId="167" fontId="13" fillId="0" borderId="36" xfId="0" applyNumberFormat="1" applyFont="1" applyBorder="1" applyAlignment="1">
      <alignment horizontal="left"/>
    </xf>
    <xf numFmtId="0" fontId="77" fillId="0" borderId="0" xfId="0" applyFont="1"/>
    <xf numFmtId="0" fontId="33" fillId="0" borderId="0" xfId="0" applyFont="1"/>
    <xf numFmtId="0" fontId="42" fillId="0" borderId="0" xfId="0" applyFont="1" applyAlignment="1">
      <alignment horizontal="right" vertical="center" readingOrder="1"/>
    </xf>
    <xf numFmtId="0" fontId="42" fillId="0" borderId="1" xfId="0" applyFont="1" applyBorder="1" applyAlignment="1">
      <alignment horizontal="right" vertical="center" readingOrder="1"/>
    </xf>
    <xf numFmtId="0" fontId="95" fillId="0" borderId="1" xfId="0" applyFont="1" applyBorder="1" applyAlignment="1">
      <alignment horizontal="right" vertical="center" readingOrder="1"/>
    </xf>
    <xf numFmtId="0" fontId="0" fillId="0" borderId="41" xfId="0" applyBorder="1"/>
    <xf numFmtId="0" fontId="77" fillId="0" borderId="42" xfId="0" applyFont="1" applyBorder="1"/>
    <xf numFmtId="0" fontId="42" fillId="0" borderId="43" xfId="0" applyFont="1" applyBorder="1" applyAlignment="1">
      <alignment horizontal="right" vertical="center" readingOrder="1"/>
    </xf>
    <xf numFmtId="0" fontId="0" fillId="0" borderId="45" xfId="0" applyBorder="1"/>
    <xf numFmtId="0" fontId="77" fillId="0" borderId="26" xfId="0" applyFont="1" applyBorder="1"/>
    <xf numFmtId="0" fontId="42" fillId="0" borderId="39" xfId="0" applyFont="1" applyBorder="1" applyAlignment="1">
      <alignment horizontal="right" vertical="center" readingOrder="1"/>
    </xf>
    <xf numFmtId="0" fontId="0" fillId="0" borderId="42" xfId="0" applyBorder="1"/>
    <xf numFmtId="0" fontId="13" fillId="19" borderId="2" xfId="0" applyFont="1" applyFill="1" applyBorder="1"/>
    <xf numFmtId="0" fontId="13" fillId="19" borderId="8" xfId="0" applyFont="1" applyFill="1" applyBorder="1"/>
    <xf numFmtId="0" fontId="13" fillId="19" borderId="3" xfId="0" applyFont="1" applyFill="1" applyBorder="1"/>
    <xf numFmtId="0" fontId="13" fillId="22" borderId="61" xfId="0" applyFont="1" applyFill="1" applyBorder="1"/>
    <xf numFmtId="0" fontId="13" fillId="22" borderId="62" xfId="0" applyFont="1" applyFill="1" applyBorder="1"/>
    <xf numFmtId="0" fontId="13" fillId="22" borderId="63" xfId="0" applyFont="1" applyFill="1" applyBorder="1"/>
    <xf numFmtId="0" fontId="8" fillId="0" borderId="0" xfId="2" applyAlignment="1">
      <alignment vertical="top" wrapText="1"/>
    </xf>
    <xf numFmtId="0" fontId="8" fillId="14" borderId="10" xfId="2" applyFill="1" applyBorder="1"/>
    <xf numFmtId="0" fontId="97" fillId="0" borderId="0" xfId="0" applyFont="1" applyAlignment="1">
      <alignment vertical="center"/>
    </xf>
    <xf numFmtId="0" fontId="0" fillId="0" borderId="0" xfId="0" applyFont="1"/>
    <xf numFmtId="0" fontId="98" fillId="0" borderId="0" xfId="0" applyFont="1" applyAlignment="1">
      <alignment vertical="center"/>
    </xf>
    <xf numFmtId="0" fontId="1" fillId="0" borderId="10" xfId="0" applyFont="1" applyBorder="1"/>
    <xf numFmtId="49" fontId="0" fillId="0" borderId="0" xfId="0" applyNumberFormat="1" applyAlignment="1">
      <alignment horizontal="left"/>
    </xf>
    <xf numFmtId="0" fontId="99" fillId="23" borderId="0" xfId="6"/>
    <xf numFmtId="0" fontId="3" fillId="0" borderId="0" xfId="0" applyFont="1"/>
    <xf numFmtId="0" fontId="4" fillId="6" borderId="0" xfId="1"/>
    <xf numFmtId="0" fontId="4" fillId="6" borderId="14" xfId="1" applyBorder="1"/>
    <xf numFmtId="0" fontId="4" fillId="6" borderId="4" xfId="1" applyBorder="1"/>
    <xf numFmtId="0" fontId="4" fillId="6" borderId="6" xfId="1" applyBorder="1"/>
    <xf numFmtId="0" fontId="102" fillId="6" borderId="15" xfId="1" applyFont="1" applyBorder="1"/>
    <xf numFmtId="0" fontId="102" fillId="6" borderId="5" xfId="1" applyFont="1" applyBorder="1"/>
    <xf numFmtId="0" fontId="100" fillId="24" borderId="0" xfId="7"/>
    <xf numFmtId="0" fontId="1" fillId="0" borderId="0" xfId="0" applyFont="1" applyBorder="1"/>
    <xf numFmtId="0" fontId="101" fillId="25" borderId="0" xfId="8" applyBorder="1"/>
    <xf numFmtId="0" fontId="104" fillId="0" borderId="0" xfId="0" applyFont="1"/>
    <xf numFmtId="0" fontId="103" fillId="26" borderId="13" xfId="9" applyBorder="1"/>
    <xf numFmtId="0" fontId="103" fillId="26" borderId="65" xfId="9"/>
    <xf numFmtId="0" fontId="103" fillId="26" borderId="65" xfId="9" applyAlignment="1">
      <alignment vertical="center"/>
    </xf>
    <xf numFmtId="0" fontId="0" fillId="0" borderId="58" xfId="0" applyBorder="1"/>
    <xf numFmtId="49" fontId="1" fillId="0" borderId="16" xfId="0" applyNumberFormat="1" applyFont="1" applyBorder="1" applyAlignment="1">
      <alignment horizontal="left"/>
    </xf>
    <xf numFmtId="0" fontId="0" fillId="0" borderId="0" xfId="0" quotePrefix="1"/>
    <xf numFmtId="0" fontId="6" fillId="0" borderId="0" xfId="0" applyFont="1"/>
    <xf numFmtId="0" fontId="105" fillId="0" borderId="0" xfId="0" applyFont="1"/>
    <xf numFmtId="0" fontId="106" fillId="0" borderId="0" xfId="0" applyFont="1"/>
    <xf numFmtId="0" fontId="112" fillId="27" borderId="66" xfId="0" applyFont="1" applyFill="1" applyBorder="1" applyAlignment="1">
      <alignment vertical="center" wrapText="1"/>
    </xf>
    <xf numFmtId="0" fontId="110" fillId="27" borderId="37" xfId="0" applyFont="1" applyFill="1" applyBorder="1" applyAlignment="1">
      <alignment horizontal="right" vertical="center" wrapText="1"/>
    </xf>
    <xf numFmtId="0" fontId="110" fillId="27" borderId="22" xfId="0" applyFont="1" applyFill="1" applyBorder="1" applyAlignment="1">
      <alignment vertical="center" wrapText="1"/>
    </xf>
    <xf numFmtId="0" fontId="111" fillId="27" borderId="22" xfId="0" applyFont="1" applyFill="1" applyBorder="1" applyAlignment="1">
      <alignment vertical="center" wrapText="1"/>
    </xf>
    <xf numFmtId="0" fontId="113" fillId="27" borderId="22" xfId="0" applyFont="1" applyFill="1" applyBorder="1" applyAlignment="1">
      <alignment vertical="center" wrapText="1"/>
    </xf>
    <xf numFmtId="0" fontId="107" fillId="27" borderId="22" xfId="0" applyFont="1" applyFill="1" applyBorder="1" applyAlignment="1">
      <alignment vertical="center" wrapText="1"/>
    </xf>
    <xf numFmtId="0" fontId="112" fillId="27" borderId="67" xfId="0" applyFont="1" applyFill="1" applyBorder="1" applyAlignment="1">
      <alignment vertical="center" wrapText="1"/>
    </xf>
    <xf numFmtId="0" fontId="111" fillId="27" borderId="1" xfId="0" applyFont="1" applyFill="1" applyBorder="1" applyAlignment="1">
      <alignment horizontal="left" vertical="center" wrapText="1" indent="1"/>
    </xf>
    <xf numFmtId="0" fontId="111" fillId="27" borderId="5" xfId="0" applyFont="1" applyFill="1" applyBorder="1" applyAlignment="1">
      <alignment horizontal="left" vertical="center" wrapText="1" indent="1"/>
    </xf>
    <xf numFmtId="0" fontId="110" fillId="27" borderId="4" xfId="0" applyFont="1" applyFill="1" applyBorder="1" applyAlignment="1">
      <alignment horizontal="left" vertical="center" wrapText="1" indent="1"/>
    </xf>
    <xf numFmtId="0" fontId="110" fillId="27" borderId="6" xfId="0" applyFont="1" applyFill="1" applyBorder="1" applyAlignment="1">
      <alignment horizontal="left" vertical="center" wrapText="1" indent="1"/>
    </xf>
    <xf numFmtId="0" fontId="111" fillId="27" borderId="18" xfId="0" applyFont="1" applyFill="1" applyBorder="1" applyAlignment="1">
      <alignment horizontal="left" vertical="center" wrapText="1" indent="1"/>
    </xf>
    <xf numFmtId="0" fontId="111" fillId="27" borderId="7" xfId="0" applyFont="1" applyFill="1" applyBorder="1" applyAlignment="1">
      <alignment horizontal="left" vertical="center" wrapText="1" indent="1"/>
    </xf>
    <xf numFmtId="0" fontId="111" fillId="27" borderId="53" xfId="0" applyFont="1" applyFill="1" applyBorder="1" applyAlignment="1">
      <alignment horizontal="left" vertical="center" wrapText="1" indent="1"/>
    </xf>
    <xf numFmtId="0" fontId="111" fillId="27" borderId="60" xfId="0" applyFont="1" applyFill="1" applyBorder="1" applyAlignment="1">
      <alignment horizontal="left" vertical="center" wrapText="1" indent="1"/>
    </xf>
    <xf numFmtId="0" fontId="108" fillId="27" borderId="69" xfId="0" applyFont="1" applyFill="1" applyBorder="1" applyAlignment="1">
      <alignment horizontal="center" vertical="center" wrapText="1"/>
    </xf>
    <xf numFmtId="0" fontId="109" fillId="27" borderId="70" xfId="0" applyFont="1" applyFill="1" applyBorder="1" applyAlignment="1">
      <alignment horizontal="center" vertical="center" wrapText="1"/>
    </xf>
    <xf numFmtId="0" fontId="109" fillId="27" borderId="71" xfId="0" applyFont="1" applyFill="1" applyBorder="1" applyAlignment="1">
      <alignment horizontal="center" vertical="center" wrapText="1"/>
    </xf>
    <xf numFmtId="0" fontId="107" fillId="27" borderId="1" xfId="0" applyFont="1" applyFill="1" applyBorder="1" applyAlignment="1">
      <alignment horizontal="left" vertical="center" wrapText="1" indent="1"/>
    </xf>
    <xf numFmtId="49" fontId="0" fillId="0" borderId="1" xfId="0" applyNumberFormat="1" applyBorder="1" applyAlignment="1">
      <alignment horizontal="left"/>
    </xf>
    <xf numFmtId="0" fontId="110" fillId="27" borderId="68" xfId="0" applyFont="1" applyFill="1" applyBorder="1" applyAlignment="1">
      <alignment horizontal="left" vertical="center" wrapText="1" indent="1"/>
    </xf>
    <xf numFmtId="0" fontId="107" fillId="27" borderId="53" xfId="0" applyFont="1" applyFill="1" applyBorder="1" applyAlignment="1">
      <alignment horizontal="left" vertical="center" wrapText="1" indent="1"/>
    </xf>
    <xf numFmtId="0" fontId="111" fillId="27" borderId="53" xfId="0" applyFont="1" applyFill="1" applyBorder="1" applyAlignment="1">
      <alignment horizontal="left" vertical="center" wrapText="1"/>
    </xf>
    <xf numFmtId="0" fontId="111" fillId="27" borderId="1" xfId="0" applyFont="1" applyFill="1" applyBorder="1" applyAlignment="1">
      <alignment horizontal="left" vertical="center" wrapText="1"/>
    </xf>
    <xf numFmtId="0" fontId="111" fillId="27" borderId="18" xfId="0" applyFont="1" applyFill="1" applyBorder="1" applyAlignment="1">
      <alignment horizontal="left" vertical="center" wrapText="1"/>
    </xf>
    <xf numFmtId="49" fontId="111" fillId="27" borderId="53" xfId="0" applyNumberFormat="1" applyFont="1" applyFill="1" applyBorder="1" applyAlignment="1">
      <alignment horizontal="left" vertical="center" wrapText="1"/>
    </xf>
    <xf numFmtId="0" fontId="111" fillId="27" borderId="60" xfId="0" applyFont="1" applyFill="1" applyBorder="1" applyAlignment="1">
      <alignment horizontal="left" vertical="center" wrapText="1"/>
    </xf>
    <xf numFmtId="0" fontId="111" fillId="27" borderId="5" xfId="0" applyFont="1" applyFill="1" applyBorder="1" applyAlignment="1">
      <alignment horizontal="left" vertical="center" wrapText="1"/>
    </xf>
    <xf numFmtId="49" fontId="111" fillId="27" borderId="1" xfId="0" applyNumberFormat="1" applyFont="1" applyFill="1" applyBorder="1" applyAlignment="1">
      <alignment horizontal="left" vertical="center" wrapText="1"/>
    </xf>
    <xf numFmtId="49" fontId="114" fillId="27" borderId="1" xfId="0" applyNumberFormat="1" applyFont="1" applyFill="1" applyBorder="1" applyAlignment="1">
      <alignment horizontal="left" vertical="center" wrapText="1"/>
    </xf>
    <xf numFmtId="0" fontId="113" fillId="27" borderId="1" xfId="0" applyFont="1" applyFill="1" applyBorder="1" applyAlignment="1">
      <alignment horizontal="left" vertical="center" wrapText="1"/>
    </xf>
    <xf numFmtId="49" fontId="114" fillId="27" borderId="18" xfId="0" applyNumberFormat="1" applyFont="1" applyFill="1" applyBorder="1" applyAlignment="1">
      <alignment horizontal="left" vertical="center" wrapText="1"/>
    </xf>
    <xf numFmtId="0" fontId="113" fillId="27" borderId="18" xfId="0" applyFont="1" applyFill="1" applyBorder="1" applyAlignment="1">
      <alignment horizontal="left" vertical="center" wrapText="1"/>
    </xf>
    <xf numFmtId="0" fontId="117" fillId="27" borderId="23" xfId="0" applyFont="1" applyFill="1" applyBorder="1" applyAlignment="1">
      <alignment vertical="center"/>
    </xf>
    <xf numFmtId="0" fontId="118" fillId="27" borderId="23" xfId="0" applyFont="1" applyFill="1" applyBorder="1" applyAlignment="1">
      <alignment vertical="center"/>
    </xf>
    <xf numFmtId="0" fontId="107" fillId="0" borderId="0" xfId="0" applyFont="1"/>
    <xf numFmtId="0" fontId="121" fillId="27" borderId="72" xfId="0" applyFont="1" applyFill="1" applyBorder="1" applyAlignment="1">
      <alignment vertical="center"/>
    </xf>
    <xf numFmtId="0" fontId="122" fillId="27" borderId="23" xfId="0" applyFont="1" applyFill="1" applyBorder="1" applyAlignment="1">
      <alignment vertical="center"/>
    </xf>
    <xf numFmtId="0" fontId="123" fillId="27" borderId="23" xfId="0" applyFont="1" applyFill="1" applyBorder="1" applyAlignment="1">
      <alignment vertical="center"/>
    </xf>
    <xf numFmtId="0" fontId="124" fillId="27" borderId="13" xfId="0" applyFont="1" applyFill="1" applyBorder="1" applyAlignment="1">
      <alignment vertical="center"/>
    </xf>
    <xf numFmtId="0" fontId="59" fillId="0" borderId="0" xfId="0" applyFont="1"/>
    <xf numFmtId="0" fontId="115" fillId="27" borderId="68" xfId="0" applyFont="1" applyFill="1" applyBorder="1" applyAlignment="1">
      <alignment horizontal="left" vertical="center" wrapText="1"/>
    </xf>
    <xf numFmtId="0" fontId="115" fillId="27" borderId="4" xfId="0" applyFont="1" applyFill="1" applyBorder="1" applyAlignment="1">
      <alignment horizontal="left" vertical="center" wrapText="1"/>
    </xf>
    <xf numFmtId="0" fontId="115" fillId="27" borderId="6" xfId="0" applyFont="1" applyFill="1" applyBorder="1" applyAlignment="1">
      <alignment horizontal="left" vertical="center" wrapText="1"/>
    </xf>
    <xf numFmtId="0" fontId="116" fillId="27" borderId="50" xfId="0" applyFont="1" applyFill="1" applyBorder="1" applyAlignment="1">
      <alignment vertical="center"/>
    </xf>
    <xf numFmtId="0" fontId="117" fillId="27" borderId="51" xfId="0" applyFont="1" applyFill="1" applyBorder="1" applyAlignment="1">
      <alignment vertical="center"/>
    </xf>
    <xf numFmtId="0" fontId="118" fillId="27" borderId="51" xfId="0" applyFont="1" applyFill="1" applyBorder="1" applyAlignment="1">
      <alignment vertical="center"/>
    </xf>
    <xf numFmtId="0" fontId="120" fillId="27" borderId="52" xfId="0" applyFont="1" applyFill="1" applyBorder="1" applyAlignment="1">
      <alignment vertical="center"/>
    </xf>
    <xf numFmtId="0" fontId="119" fillId="27" borderId="13" xfId="0" applyFont="1" applyFill="1" applyBorder="1" applyAlignment="1">
      <alignment vertical="center"/>
    </xf>
    <xf numFmtId="0" fontId="57" fillId="27" borderId="23" xfId="0" applyFont="1" applyFill="1" applyBorder="1" applyAlignment="1">
      <alignment vertical="center"/>
    </xf>
    <xf numFmtId="0" fontId="57" fillId="27" borderId="0" xfId="0" applyFont="1" applyFill="1" applyBorder="1" applyAlignment="1">
      <alignment vertical="center"/>
    </xf>
    <xf numFmtId="0" fontId="125" fillId="0" borderId="0" xfId="0" applyFont="1"/>
    <xf numFmtId="0" fontId="0" fillId="0" borderId="0" xfId="0" applyAlignment="1">
      <alignment horizontal="right"/>
    </xf>
    <xf numFmtId="0" fontId="0" fillId="0" borderId="0" xfId="0" applyAlignment="1">
      <alignment horizontal="right" vertical="center"/>
    </xf>
    <xf numFmtId="0" fontId="0" fillId="0" borderId="0" xfId="0" applyAlignment="1">
      <alignment horizontal="right" wrapText="1"/>
    </xf>
    <xf numFmtId="0" fontId="0" fillId="28" borderId="1" xfId="0" applyFill="1" applyBorder="1"/>
    <xf numFmtId="0" fontId="0" fillId="7" borderId="1" xfId="0" applyFill="1" applyBorder="1"/>
    <xf numFmtId="0" fontId="126" fillId="0" borderId="0" xfId="0" applyFont="1" applyAlignment="1">
      <alignment horizontal="center"/>
    </xf>
    <xf numFmtId="0" fontId="127" fillId="0" borderId="0" xfId="0" quotePrefix="1" applyFont="1"/>
    <xf numFmtId="0" fontId="129" fillId="0" borderId="0" xfId="0" applyFont="1" applyAlignment="1">
      <alignment vertical="center"/>
    </xf>
    <xf numFmtId="0" fontId="132" fillId="0" borderId="0" xfId="0" applyFont="1"/>
    <xf numFmtId="0" fontId="129" fillId="2" borderId="0" xfId="0" applyFont="1" applyFill="1" applyAlignment="1">
      <alignment vertical="center"/>
    </xf>
    <xf numFmtId="0" fontId="128" fillId="2" borderId="0" xfId="0" applyFont="1" applyFill="1" applyAlignment="1">
      <alignment vertical="center"/>
    </xf>
    <xf numFmtId="0" fontId="128" fillId="3" borderId="10" xfId="0" applyFont="1" applyFill="1" applyBorder="1" applyAlignment="1">
      <alignment vertical="center"/>
    </xf>
    <xf numFmtId="0" fontId="134" fillId="0" borderId="0" xfId="2" applyFont="1"/>
    <xf numFmtId="0" fontId="135" fillId="0" borderId="0" xfId="0" applyFont="1"/>
    <xf numFmtId="0" fontId="132" fillId="0" borderId="0" xfId="0" applyFont="1" applyAlignment="1">
      <alignment horizontal="left"/>
    </xf>
    <xf numFmtId="0" fontId="138" fillId="30" borderId="0" xfId="0" quotePrefix="1" applyFont="1" applyFill="1" applyAlignment="1">
      <alignment horizontal="left" vertical="center"/>
    </xf>
    <xf numFmtId="0" fontId="139" fillId="7" borderId="0" xfId="0" quotePrefix="1" applyFont="1" applyFill="1" applyAlignment="1">
      <alignment horizontal="left" vertical="center"/>
    </xf>
    <xf numFmtId="0" fontId="140" fillId="31" borderId="0" xfId="0" quotePrefix="1" applyFont="1" applyFill="1" applyAlignment="1">
      <alignment horizontal="left"/>
    </xf>
    <xf numFmtId="0" fontId="138" fillId="29" borderId="0" xfId="0" quotePrefix="1" applyFont="1" applyFill="1" applyBorder="1" applyAlignment="1">
      <alignment horizontal="left" vertical="center"/>
    </xf>
    <xf numFmtId="0" fontId="132" fillId="0" borderId="0" xfId="0" applyFont="1" applyFill="1"/>
    <xf numFmtId="0" fontId="0" fillId="0" borderId="0" xfId="0" applyFill="1"/>
    <xf numFmtId="0" fontId="129" fillId="0" borderId="0" xfId="0" quotePrefix="1" applyFont="1" applyFill="1" applyAlignment="1">
      <alignment vertical="center"/>
    </xf>
    <xf numFmtId="0" fontId="132" fillId="0" borderId="0" xfId="0" quotePrefix="1" applyFont="1" applyFill="1"/>
    <xf numFmtId="0" fontId="132" fillId="0" borderId="0" xfId="0" applyFont="1" applyFill="1" applyAlignment="1">
      <alignment wrapText="1"/>
    </xf>
    <xf numFmtId="0" fontId="137" fillId="0" borderId="0" xfId="0" quotePrefix="1" applyFont="1" applyFill="1" applyAlignment="1">
      <alignment vertical="center"/>
    </xf>
    <xf numFmtId="0" fontId="2" fillId="0" borderId="8" xfId="0" applyFont="1" applyBorder="1"/>
    <xf numFmtId="0" fontId="2" fillId="0" borderId="36" xfId="0" applyFont="1" applyBorder="1"/>
    <xf numFmtId="0" fontId="2" fillId="0" borderId="0" xfId="0" applyFont="1" applyBorder="1"/>
    <xf numFmtId="9" fontId="0" fillId="0" borderId="37" xfId="0" applyNumberFormat="1" applyBorder="1"/>
    <xf numFmtId="0" fontId="2" fillId="0" borderId="38" xfId="0" applyFont="1" applyBorder="1"/>
    <xf numFmtId="0" fontId="2" fillId="0" borderId="10" xfId="0" applyFont="1" applyBorder="1"/>
    <xf numFmtId="0" fontId="0" fillId="2" borderId="0" xfId="0" applyFill="1" applyAlignment="1">
      <alignment horizontal="left"/>
    </xf>
    <xf numFmtId="0" fontId="0" fillId="2" borderId="0" xfId="0" applyFill="1"/>
    <xf numFmtId="0" fontId="132" fillId="2" borderId="0" xfId="0" applyFont="1" applyFill="1" applyAlignment="1">
      <alignment horizontal="left"/>
    </xf>
    <xf numFmtId="0" fontId="132" fillId="2" borderId="0" xfId="0" applyFont="1" applyFill="1"/>
    <xf numFmtId="0" fontId="12" fillId="0" borderId="22" xfId="0" applyFont="1" applyBorder="1" applyAlignment="1">
      <alignment vertical="center" wrapText="1"/>
    </xf>
    <xf numFmtId="0" fontId="12" fillId="0" borderId="23" xfId="0" applyFont="1" applyBorder="1" applyAlignment="1">
      <alignment vertical="center" wrapText="1"/>
    </xf>
    <xf numFmtId="0" fontId="12" fillId="0" borderId="25" xfId="0" applyFont="1" applyBorder="1" applyAlignment="1">
      <alignment vertical="center" wrapText="1"/>
    </xf>
    <xf numFmtId="0" fontId="46" fillId="0" borderId="2" xfId="0" applyFont="1" applyBorder="1" applyAlignment="1">
      <alignment horizontal="center"/>
    </xf>
    <xf numFmtId="0" fontId="46" fillId="0" borderId="3" xfId="0" applyFont="1" applyBorder="1" applyAlignment="1">
      <alignment horizontal="center"/>
    </xf>
    <xf numFmtId="0" fontId="57" fillId="16" borderId="22" xfId="0" applyFont="1" applyFill="1" applyBorder="1" applyAlignment="1">
      <alignment horizontal="right" vertical="center"/>
    </xf>
    <xf numFmtId="0" fontId="57" fillId="16" borderId="25" xfId="0" applyFont="1" applyFill="1" applyBorder="1" applyAlignment="1">
      <alignment horizontal="right" vertical="center"/>
    </xf>
    <xf numFmtId="0" fontId="57" fillId="16" borderId="23" xfId="0" applyFont="1" applyFill="1" applyBorder="1" applyAlignment="1">
      <alignment horizontal="right" vertical="center"/>
    </xf>
    <xf numFmtId="49" fontId="14" fillId="0" borderId="0" xfId="0" applyNumberFormat="1" applyFont="1" applyAlignment="1">
      <alignment horizontal="center" textRotation="90"/>
    </xf>
    <xf numFmtId="49" fontId="14" fillId="0" borderId="0" xfId="0" applyNumberFormat="1" applyFont="1" applyAlignment="1">
      <alignment horizontal="center" vertical="top" textRotation="90"/>
    </xf>
    <xf numFmtId="0" fontId="142" fillId="0" borderId="0" xfId="0" applyFont="1" applyAlignment="1">
      <alignment vertical="center"/>
    </xf>
    <xf numFmtId="0" fontId="102" fillId="0" borderId="0" xfId="0" applyFont="1"/>
    <xf numFmtId="0" fontId="142" fillId="0" borderId="0" xfId="0" applyFont="1" applyAlignment="1">
      <alignment horizontal="left" vertical="center" indent="4"/>
    </xf>
    <xf numFmtId="0" fontId="143" fillId="0" borderId="0" xfId="0" applyFont="1" applyAlignment="1">
      <alignment vertical="center"/>
    </xf>
    <xf numFmtId="0" fontId="128" fillId="3" borderId="73" xfId="0" applyFont="1" applyFill="1" applyBorder="1" applyAlignment="1">
      <alignment vertical="center"/>
    </xf>
    <xf numFmtId="0" fontId="128" fillId="32" borderId="73" xfId="0" applyFont="1" applyFill="1" applyBorder="1" applyAlignment="1">
      <alignment vertical="center"/>
    </xf>
  </cellXfs>
  <cellStyles count="10">
    <cellStyle name="Bad" xfId="1" builtinId="27"/>
    <cellStyle name="Calculation" xfId="9" builtinId="22"/>
    <cellStyle name="Check Cell" xfId="8" builtinId="23"/>
    <cellStyle name="Comma [0] 2" xfId="4" xr:uid="{804DEFDA-A599-4191-9336-067230C5AFFE}"/>
    <cellStyle name="Good" xfId="6" builtinId="26"/>
    <cellStyle name="Hyperlink" xfId="2" builtinId="8"/>
    <cellStyle name="Neutral" xfId="7" builtinId="28"/>
    <cellStyle name="Normal" xfId="0" builtinId="0"/>
    <cellStyle name="Normal 2" xfId="3" xr:uid="{88F80182-9D80-43A9-B284-61692C99E246}"/>
    <cellStyle name="Percent 2" xfId="5" xr:uid="{04FEFC81-7E3A-43D0-88B0-E4845DD13729}"/>
  </cellStyles>
  <dxfs count="0"/>
  <tableStyles count="0" defaultTableStyle="TableStyleMedium2" defaultPivotStyle="PivotStyleLight16"/>
  <colors>
    <mruColors>
      <color rgb="FF99FF99"/>
      <color rgb="FFCCFF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1</xdr:col>
      <xdr:colOff>101600</xdr:colOff>
      <xdr:row>3</xdr:row>
      <xdr:rowOff>0</xdr:rowOff>
    </xdr:from>
    <xdr:to>
      <xdr:col>12</xdr:col>
      <xdr:colOff>24699</xdr:colOff>
      <xdr:row>23</xdr:row>
      <xdr:rowOff>155095</xdr:rowOff>
    </xdr:to>
    <xdr:pic>
      <xdr:nvPicPr>
        <xdr:cNvPr id="2" name="Picture 1">
          <a:extLst>
            <a:ext uri="{FF2B5EF4-FFF2-40B4-BE49-F238E27FC236}">
              <a16:creationId xmlns:a16="http://schemas.microsoft.com/office/drawing/2014/main" id="{3334703E-CF44-4257-8BBE-4ECA541A20FD}"/>
            </a:ext>
          </a:extLst>
        </xdr:cNvPr>
        <xdr:cNvPicPr>
          <a:picLocks noChangeAspect="1"/>
        </xdr:cNvPicPr>
      </xdr:nvPicPr>
      <xdr:blipFill>
        <a:blip xmlns:r="http://schemas.openxmlformats.org/officeDocument/2006/relationships" r:embed="rId1"/>
        <a:stretch>
          <a:fillRect/>
        </a:stretch>
      </xdr:blipFill>
      <xdr:spPr>
        <a:xfrm>
          <a:off x="438150" y="552450"/>
          <a:ext cx="5609524" cy="3838095"/>
        </a:xfrm>
        <a:prstGeom prst="rect">
          <a:avLst/>
        </a:prstGeom>
      </xdr:spPr>
    </xdr:pic>
    <xdr:clientData/>
  </xdr:twoCellAnchor>
  <xdr:twoCellAnchor editAs="oneCell">
    <xdr:from>
      <xdr:col>10</xdr:col>
      <xdr:colOff>206375</xdr:colOff>
      <xdr:row>33</xdr:row>
      <xdr:rowOff>27730</xdr:rowOff>
    </xdr:from>
    <xdr:to>
      <xdr:col>12</xdr:col>
      <xdr:colOff>120649</xdr:colOff>
      <xdr:row>37</xdr:row>
      <xdr:rowOff>6606</xdr:rowOff>
    </xdr:to>
    <xdr:pic>
      <xdr:nvPicPr>
        <xdr:cNvPr id="3" name="Picture 2">
          <a:extLst>
            <a:ext uri="{FF2B5EF4-FFF2-40B4-BE49-F238E27FC236}">
              <a16:creationId xmlns:a16="http://schemas.microsoft.com/office/drawing/2014/main" id="{630108BD-661F-48CA-803E-B7EC7F2DC305}"/>
            </a:ext>
          </a:extLst>
        </xdr:cNvPr>
        <xdr:cNvPicPr>
          <a:picLocks noChangeAspect="1"/>
        </xdr:cNvPicPr>
      </xdr:nvPicPr>
      <xdr:blipFill rotWithShape="1">
        <a:blip xmlns:r="http://schemas.openxmlformats.org/officeDocument/2006/relationships" r:embed="rId1"/>
        <a:srcRect l="8490" t="2978" r="48607" b="13636"/>
        <a:stretch/>
      </xdr:blipFill>
      <xdr:spPr>
        <a:xfrm rot="5400000">
          <a:off x="3372886" y="5998869"/>
          <a:ext cx="718651" cy="955674"/>
        </a:xfrm>
        <a:prstGeom prst="rect">
          <a:avLst/>
        </a:prstGeom>
      </xdr:spPr>
    </xdr:pic>
    <xdr:clientData/>
  </xdr:twoCellAnchor>
  <xdr:twoCellAnchor editAs="oneCell">
    <xdr:from>
      <xdr:col>19</xdr:col>
      <xdr:colOff>508000</xdr:colOff>
      <xdr:row>8</xdr:row>
      <xdr:rowOff>63500</xdr:rowOff>
    </xdr:from>
    <xdr:to>
      <xdr:col>25</xdr:col>
      <xdr:colOff>296790</xdr:colOff>
      <xdr:row>19</xdr:row>
      <xdr:rowOff>161924</xdr:rowOff>
    </xdr:to>
    <xdr:pic>
      <xdr:nvPicPr>
        <xdr:cNvPr id="4" name="Picture 3">
          <a:extLst>
            <a:ext uri="{FF2B5EF4-FFF2-40B4-BE49-F238E27FC236}">
              <a16:creationId xmlns:a16="http://schemas.microsoft.com/office/drawing/2014/main" id="{F3269ABA-4050-42AD-9277-50326FDC8456}"/>
            </a:ext>
          </a:extLst>
        </xdr:cNvPr>
        <xdr:cNvPicPr>
          <a:picLocks noChangeAspect="1"/>
        </xdr:cNvPicPr>
      </xdr:nvPicPr>
      <xdr:blipFill>
        <a:blip xmlns:r="http://schemas.openxmlformats.org/officeDocument/2006/relationships" r:embed="rId2"/>
        <a:stretch>
          <a:fillRect/>
        </a:stretch>
      </xdr:blipFill>
      <xdr:spPr>
        <a:xfrm>
          <a:off x="6604000" y="1536700"/>
          <a:ext cx="2674865" cy="21208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33</xdr:row>
      <xdr:rowOff>0</xdr:rowOff>
    </xdr:from>
    <xdr:to>
      <xdr:col>6</xdr:col>
      <xdr:colOff>47048</xdr:colOff>
      <xdr:row>46</xdr:row>
      <xdr:rowOff>3334</xdr:rowOff>
    </xdr:to>
    <xdr:pic>
      <xdr:nvPicPr>
        <xdr:cNvPr id="3" name="Picture 2">
          <a:extLst>
            <a:ext uri="{FF2B5EF4-FFF2-40B4-BE49-F238E27FC236}">
              <a16:creationId xmlns:a16="http://schemas.microsoft.com/office/drawing/2014/main" id="{40952DAB-B8C9-471F-98BB-968CD67A0D99}"/>
            </a:ext>
          </a:extLst>
        </xdr:cNvPr>
        <xdr:cNvPicPr>
          <a:picLocks noChangeAspect="1"/>
        </xdr:cNvPicPr>
      </xdr:nvPicPr>
      <xdr:blipFill>
        <a:blip xmlns:r="http://schemas.openxmlformats.org/officeDocument/2006/relationships" r:embed="rId1"/>
        <a:stretch>
          <a:fillRect/>
        </a:stretch>
      </xdr:blipFill>
      <xdr:spPr>
        <a:xfrm>
          <a:off x="272143" y="12845143"/>
          <a:ext cx="4619048" cy="236190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1438275</xdr:colOff>
      <xdr:row>0</xdr:row>
      <xdr:rowOff>104774</xdr:rowOff>
    </xdr:from>
    <xdr:to>
      <xdr:col>9</xdr:col>
      <xdr:colOff>28575</xdr:colOff>
      <xdr:row>19</xdr:row>
      <xdr:rowOff>144435</xdr:rowOff>
    </xdr:to>
    <xdr:pic>
      <xdr:nvPicPr>
        <xdr:cNvPr id="3" name="Picture 2">
          <a:extLst>
            <a:ext uri="{FF2B5EF4-FFF2-40B4-BE49-F238E27FC236}">
              <a16:creationId xmlns:a16="http://schemas.microsoft.com/office/drawing/2014/main" id="{983D7B35-8C8A-4DCF-B87B-CD2DDA42C638}"/>
            </a:ext>
          </a:extLst>
        </xdr:cNvPr>
        <xdr:cNvPicPr>
          <a:picLocks noChangeAspect="1"/>
        </xdr:cNvPicPr>
      </xdr:nvPicPr>
      <xdr:blipFill>
        <a:blip xmlns:r="http://schemas.openxmlformats.org/officeDocument/2006/relationships" r:embed="rId1"/>
        <a:stretch>
          <a:fillRect/>
        </a:stretch>
      </xdr:blipFill>
      <xdr:spPr>
        <a:xfrm>
          <a:off x="4924425" y="104774"/>
          <a:ext cx="3187700" cy="347501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0</xdr:colOff>
      <xdr:row>36</xdr:row>
      <xdr:rowOff>0</xdr:rowOff>
    </xdr:from>
    <xdr:to>
      <xdr:col>9</xdr:col>
      <xdr:colOff>304800</xdr:colOff>
      <xdr:row>37</xdr:row>
      <xdr:rowOff>120650</xdr:rowOff>
    </xdr:to>
    <xdr:sp macro="" textlink="">
      <xdr:nvSpPr>
        <xdr:cNvPr id="14337" name="AutoShape 1" descr="blob:file:///ca9f323f-0d9e-42bc-b3b5-224086d2db16">
          <a:extLst>
            <a:ext uri="{FF2B5EF4-FFF2-40B4-BE49-F238E27FC236}">
              <a16:creationId xmlns:a16="http://schemas.microsoft.com/office/drawing/2014/main" id="{50C3032F-153C-45C4-98F9-2CE3D7F0E265}"/>
            </a:ext>
          </a:extLst>
        </xdr:cNvPr>
        <xdr:cNvSpPr>
          <a:spLocks noChangeAspect="1" noChangeArrowheads="1"/>
        </xdr:cNvSpPr>
      </xdr:nvSpPr>
      <xdr:spPr bwMode="auto">
        <a:xfrm>
          <a:off x="2755900" y="646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177800</xdr:colOff>
      <xdr:row>3</xdr:row>
      <xdr:rowOff>158750</xdr:rowOff>
    </xdr:from>
    <xdr:to>
      <xdr:col>10</xdr:col>
      <xdr:colOff>371760</xdr:colOff>
      <xdr:row>3</xdr:row>
      <xdr:rowOff>2076450</xdr:rowOff>
    </xdr:to>
    <xdr:pic>
      <xdr:nvPicPr>
        <xdr:cNvPr id="4" name="Picture 3">
          <a:extLst>
            <a:ext uri="{FF2B5EF4-FFF2-40B4-BE49-F238E27FC236}">
              <a16:creationId xmlns:a16="http://schemas.microsoft.com/office/drawing/2014/main" id="{86E2007D-710A-4138-96B7-045D207CD9B0}"/>
            </a:ext>
          </a:extLst>
        </xdr:cNvPr>
        <xdr:cNvPicPr>
          <a:picLocks noChangeAspect="1"/>
        </xdr:cNvPicPr>
      </xdr:nvPicPr>
      <xdr:blipFill>
        <a:blip xmlns:r="http://schemas.openxmlformats.org/officeDocument/2006/relationships" r:embed="rId1"/>
        <a:stretch>
          <a:fillRect/>
        </a:stretch>
      </xdr:blipFill>
      <xdr:spPr>
        <a:xfrm>
          <a:off x="177800" y="717550"/>
          <a:ext cx="2651410" cy="1917700"/>
        </a:xfrm>
        <a:prstGeom prst="rect">
          <a:avLst/>
        </a:prstGeom>
      </xdr:spPr>
    </xdr:pic>
    <xdr:clientData/>
  </xdr:twoCellAnchor>
  <xdr:twoCellAnchor editAs="oneCell">
    <xdr:from>
      <xdr:col>26</xdr:col>
      <xdr:colOff>387350</xdr:colOff>
      <xdr:row>2</xdr:row>
      <xdr:rowOff>12700</xdr:rowOff>
    </xdr:from>
    <xdr:to>
      <xdr:col>50</xdr:col>
      <xdr:colOff>11176</xdr:colOff>
      <xdr:row>15</xdr:row>
      <xdr:rowOff>163672</xdr:rowOff>
    </xdr:to>
    <xdr:pic>
      <xdr:nvPicPr>
        <xdr:cNvPr id="5" name="Picture 4">
          <a:extLst>
            <a:ext uri="{FF2B5EF4-FFF2-40B4-BE49-F238E27FC236}">
              <a16:creationId xmlns:a16="http://schemas.microsoft.com/office/drawing/2014/main" id="{763E07D6-F7B3-44BF-85ED-DE08501FB72E}"/>
            </a:ext>
          </a:extLst>
        </xdr:cNvPr>
        <xdr:cNvPicPr>
          <a:picLocks noChangeAspect="1"/>
        </xdr:cNvPicPr>
      </xdr:nvPicPr>
      <xdr:blipFill>
        <a:blip xmlns:r="http://schemas.openxmlformats.org/officeDocument/2006/relationships" r:embed="rId2"/>
        <a:stretch>
          <a:fillRect/>
        </a:stretch>
      </xdr:blipFill>
      <xdr:spPr>
        <a:xfrm>
          <a:off x="12566650" y="387350"/>
          <a:ext cx="14254226" cy="7561422"/>
        </a:xfrm>
        <a:prstGeom prst="rect">
          <a:avLst/>
        </a:prstGeom>
      </xdr:spPr>
    </xdr:pic>
    <xdr:clientData/>
  </xdr:twoCellAnchor>
  <xdr:twoCellAnchor editAs="oneCell">
    <xdr:from>
      <xdr:col>0</xdr:col>
      <xdr:colOff>69623</xdr:colOff>
      <xdr:row>10</xdr:row>
      <xdr:rowOff>203200</xdr:rowOff>
    </xdr:from>
    <xdr:to>
      <xdr:col>9</xdr:col>
      <xdr:colOff>553751</xdr:colOff>
      <xdr:row>10</xdr:row>
      <xdr:rowOff>2654300</xdr:rowOff>
    </xdr:to>
    <xdr:pic>
      <xdr:nvPicPr>
        <xdr:cNvPr id="6" name="Picture 5">
          <a:extLst>
            <a:ext uri="{FF2B5EF4-FFF2-40B4-BE49-F238E27FC236}">
              <a16:creationId xmlns:a16="http://schemas.microsoft.com/office/drawing/2014/main" id="{5ECF3408-FFCC-4599-A764-A6E53E37E5F0}"/>
            </a:ext>
          </a:extLst>
        </xdr:cNvPr>
        <xdr:cNvPicPr>
          <a:picLocks noChangeAspect="1"/>
        </xdr:cNvPicPr>
      </xdr:nvPicPr>
      <xdr:blipFill>
        <a:blip xmlns:r="http://schemas.openxmlformats.org/officeDocument/2006/relationships" r:embed="rId3"/>
        <a:stretch>
          <a:fillRect/>
        </a:stretch>
      </xdr:blipFill>
      <xdr:spPr>
        <a:xfrm>
          <a:off x="69623" y="3346450"/>
          <a:ext cx="2255778" cy="24511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25400</xdr:colOff>
      <xdr:row>10</xdr:row>
      <xdr:rowOff>171450</xdr:rowOff>
    </xdr:from>
    <xdr:to>
      <xdr:col>8</xdr:col>
      <xdr:colOff>622300</xdr:colOff>
      <xdr:row>32</xdr:row>
      <xdr:rowOff>69850</xdr:rowOff>
    </xdr:to>
    <xdr:pic>
      <xdr:nvPicPr>
        <xdr:cNvPr id="2" name="Picture 1" descr="image001">
          <a:extLst>
            <a:ext uri="{FF2B5EF4-FFF2-40B4-BE49-F238E27FC236}">
              <a16:creationId xmlns:a16="http://schemas.microsoft.com/office/drawing/2014/main" id="{1E21D501-C10B-4D7F-8BD5-239FA260802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293600" y="355600"/>
          <a:ext cx="3886200" cy="6267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Consolas"/>
        <a:ea typeface=""/>
        <a:cs typeface=""/>
      </a:majorFont>
      <a:minorFont>
        <a:latin typeface="Calibr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s://httpstatuses.com/201" TargetMode="External"/><Relationship Id="rId1" Type="http://schemas.openxmlformats.org/officeDocument/2006/relationships/hyperlink" Target="https://apis.sundaya.com/energy/hse/v0.1/track/week/2018-08-25" TargetMode="Externa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88057-E5AA-4E17-A0B1-E5115B74843F}">
  <sheetPr codeName="Sheet23"/>
  <dimension ref="A1:A24"/>
  <sheetViews>
    <sheetView workbookViewId="0"/>
  </sheetViews>
  <sheetFormatPr defaultRowHeight="14.5"/>
  <cols>
    <col min="1" max="1" width="31.453125" customWidth="1"/>
  </cols>
  <sheetData>
    <row r="1" spans="1:1">
      <c r="A1" t="s">
        <v>1092</v>
      </c>
    </row>
    <row r="2" spans="1:1">
      <c r="A2" s="51" t="s">
        <v>1112</v>
      </c>
    </row>
    <row r="3" spans="1:1">
      <c r="A3" s="51" t="s">
        <v>1094</v>
      </c>
    </row>
    <row r="4" spans="1:1">
      <c r="A4" s="51" t="s">
        <v>1095</v>
      </c>
    </row>
    <row r="5" spans="1:1">
      <c r="A5" s="51" t="s">
        <v>1096</v>
      </c>
    </row>
    <row r="6" spans="1:1">
      <c r="A6" s="51" t="s">
        <v>1097</v>
      </c>
    </row>
    <row r="7" spans="1:1">
      <c r="A7" s="51" t="s">
        <v>1098</v>
      </c>
    </row>
    <row r="8" spans="1:1">
      <c r="A8" s="51" t="s">
        <v>1099</v>
      </c>
    </row>
    <row r="9" spans="1:1">
      <c r="A9" s="51" t="s">
        <v>1100</v>
      </c>
    </row>
    <row r="10" spans="1:1">
      <c r="A10" s="51" t="s">
        <v>1101</v>
      </c>
    </row>
    <row r="11" spans="1:1">
      <c r="A11" s="51" t="s">
        <v>1102</v>
      </c>
    </row>
    <row r="12" spans="1:1">
      <c r="A12" s="51" t="s">
        <v>1103</v>
      </c>
    </row>
    <row r="13" spans="1:1">
      <c r="A13" s="51" t="s">
        <v>861</v>
      </c>
    </row>
    <row r="14" spans="1:1">
      <c r="A14" s="51" t="s">
        <v>1104</v>
      </c>
    </row>
    <row r="15" spans="1:1">
      <c r="A15" s="51" t="s">
        <v>1105</v>
      </c>
    </row>
    <row r="16" spans="1:1">
      <c r="A16" s="51" t="s">
        <v>426</v>
      </c>
    </row>
    <row r="17" spans="1:1">
      <c r="A17" s="51" t="s">
        <v>1106</v>
      </c>
    </row>
    <row r="18" spans="1:1">
      <c r="A18" s="51" t="s">
        <v>1107</v>
      </c>
    </row>
    <row r="19" spans="1:1">
      <c r="A19" s="51" t="s">
        <v>1108</v>
      </c>
    </row>
    <row r="20" spans="1:1">
      <c r="A20" s="51" t="s">
        <v>428</v>
      </c>
    </row>
    <row r="21" spans="1:1">
      <c r="A21" s="51" t="s">
        <v>1109</v>
      </c>
    </row>
    <row r="22" spans="1:1">
      <c r="A22" s="51" t="s">
        <v>1110</v>
      </c>
    </row>
    <row r="23" spans="1:1">
      <c r="A23" s="51" t="s">
        <v>1111</v>
      </c>
    </row>
    <row r="24" spans="1:1">
      <c r="A24" s="51" t="s">
        <v>1113</v>
      </c>
    </row>
  </sheetData>
  <hyperlinks>
    <hyperlink ref="A2" location="Start2" display="Reference" xr:uid="{B7073416-6A66-4F5E-8CE5-12B5541A1F79}"/>
    <hyperlink ref="A3" location="Start3" display="Kehua" xr:uid="{D2857782-B4E0-43A2-9174-35478C5D7694}"/>
    <hyperlink ref="A4" location="Start4" display="Poweroad" xr:uid="{E86EEC79-0910-4BE5-A391-B52DE0019D53}"/>
    <hyperlink ref="A5" location="Start5" display="Parameters" xr:uid="{13489B12-1A88-489F-860C-602686F3ECC8}"/>
    <hyperlink ref="A6" location="Start6" display="Entity Model" xr:uid="{8429EA29-946D-4066-A2ED-98D8BDBD5E70}"/>
    <hyperlink ref="A7" location="Start7" display="CVL" xr:uid="{7BB97E73-DFF5-42DC-AF6C-744A432069D6}"/>
    <hyperlink ref="A8" location="Start8" display="PV Calc" xr:uid="{5DEC47C3-9556-4B1B-B7AF-ACC467BE302F}"/>
    <hyperlink ref="A9" location="Start9" display="Data Graph" xr:uid="{3F224CF6-E17A-4BB3-B08F-B4AE8AEBF240}"/>
    <hyperlink ref="A10" location="Start10" display="Entity Data" xr:uid="{11DEB5D3-41B2-439E-BB82-AAB68DB04A2B}"/>
    <hyperlink ref="A11" location="Start11" display="GRAPH" xr:uid="{EB5D10C4-EBB1-4105-951B-1A0E2ED914A3}"/>
    <hyperlink ref="A12" location="Start12" display="Period DATA" xr:uid="{0C0B10B3-8EE6-4BE0-B532-E1D2154DF8FD}"/>
    <hyperlink ref="A13" location="Start13" display="Period" xr:uid="{96065B0A-8A8D-4B0C-9480-750C3F2E1790}"/>
    <hyperlink ref="A14" location="Start14" display="Products" xr:uid="{3ACDC815-1AA4-4DB1-B120-C4C9A365995E}"/>
    <hyperlink ref="A15" location="Start15" display="Joules" xr:uid="{DED69C3F-9A44-4FDF-96C2-0719DE35C9C9}"/>
    <hyperlink ref="A16" location="Start16" display="paths" xr:uid="{26912841-5313-4E6A-8E52-ECDDB359E7B5}"/>
    <hyperlink ref="A17" location="Start17" display="timestamp" xr:uid="{D974A3DF-3CAB-4A21-83B9-C5C5AF2B6508}"/>
    <hyperlink ref="A18" location="Start18" display="requests" xr:uid="{4CCAF4A8-A5F4-49C0-A80F-A9B58F235B1D}"/>
    <hyperlink ref="A19" location="Start19" display="draft specs" xr:uid="{8857FABB-D911-4888-AB56-B1E9B3A20713}"/>
    <hyperlink ref="A20" location="Start20" display="swagger" xr:uid="{CD72D16C-C4EB-40E3-B06B-8D68C0C77A80}"/>
    <hyperlink ref="A21" location="Start21" display="graphs" xr:uid="{327EB7D7-8ABA-486C-B953-013D0656E0BD}"/>
    <hyperlink ref="A22" location="Start22" display="collection+json" xr:uid="{207C4E0C-38DF-4BEF-A7F6-9D681011FB68}"/>
    <hyperlink ref="A23" location="Start23" display="sizing" xr:uid="{63A3FC91-65F9-4666-BBDF-6BE737E68639}"/>
    <hyperlink ref="A24" location="Start24" display="datasets" xr:uid="{9B13EBA7-4B3C-4B77-BFF4-86C256198ECF}"/>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9D89-17C9-4E6A-8F1D-BB748E968555}">
  <sheetPr codeName="Sheet1">
    <outlinePr summaryBelow="0" summaryRight="0"/>
  </sheetPr>
  <dimension ref="A1:N181"/>
  <sheetViews>
    <sheetView tabSelected="1" workbookViewId="0">
      <selection activeCell="B181" sqref="B181"/>
    </sheetView>
  </sheetViews>
  <sheetFormatPr defaultRowHeight="14.5" outlineLevelRow="2"/>
  <cols>
    <col min="1" max="1" width="21.08984375" customWidth="1"/>
    <col min="2" max="2" width="70.90625" customWidth="1"/>
    <col min="3" max="3" width="23.1796875" style="22" customWidth="1"/>
    <col min="4" max="4" width="26.08984375" customWidth="1"/>
    <col min="5" max="5" width="43.90625" customWidth="1"/>
    <col min="6" max="8" width="7.7265625" customWidth="1"/>
    <col min="11" max="11" width="25.90625" customWidth="1"/>
    <col min="12" max="12" width="11.453125" customWidth="1"/>
    <col min="13" max="14" width="10.90625" customWidth="1"/>
  </cols>
  <sheetData>
    <row r="1" spans="1:14" ht="18" thickBot="1">
      <c r="A1" s="507" t="s">
        <v>1766</v>
      </c>
      <c r="B1" s="507"/>
      <c r="C1" s="507"/>
      <c r="D1" s="507"/>
      <c r="E1" s="507"/>
      <c r="J1" s="308" t="s">
        <v>1842</v>
      </c>
      <c r="K1" s="309"/>
      <c r="L1" s="521" t="s">
        <v>1832</v>
      </c>
      <c r="M1" s="521" t="s">
        <v>1833</v>
      </c>
      <c r="N1" s="310" t="s">
        <v>1843</v>
      </c>
    </row>
    <row r="2" spans="1:14" outlineLevel="1">
      <c r="A2" s="541" t="s">
        <v>1844</v>
      </c>
      <c r="B2" s="542"/>
      <c r="C2" s="510"/>
      <c r="D2" s="504"/>
      <c r="J2" s="311"/>
      <c r="K2" s="312" t="s">
        <v>1828</v>
      </c>
      <c r="L2" s="312">
        <v>511</v>
      </c>
      <c r="M2" s="312"/>
      <c r="N2" s="313"/>
    </row>
    <row r="3" spans="1:14" outlineLevel="1">
      <c r="A3" s="541" t="s">
        <v>1845</v>
      </c>
      <c r="B3" s="542"/>
      <c r="C3" s="510"/>
      <c r="D3" s="509"/>
      <c r="J3" s="311"/>
      <c r="K3" s="312" t="s">
        <v>1829</v>
      </c>
      <c r="L3" s="312">
        <v>167</v>
      </c>
      <c r="M3" s="312"/>
      <c r="N3" s="313"/>
    </row>
    <row r="4" spans="1:14" outlineLevel="1">
      <c r="A4" s="541" t="s">
        <v>1846</v>
      </c>
      <c r="B4" s="542"/>
      <c r="C4" s="510"/>
      <c r="D4" s="509"/>
      <c r="J4" s="522">
        <v>2</v>
      </c>
      <c r="K4" s="523" t="s">
        <v>1835</v>
      </c>
      <c r="L4" s="312">
        <v>846</v>
      </c>
      <c r="M4" s="312">
        <f>$L$106*J4</f>
        <v>334</v>
      </c>
      <c r="N4" s="524">
        <f>M4/L11</f>
        <v>0.37697516930022573</v>
      </c>
    </row>
    <row r="5" spans="1:14" outlineLevel="1">
      <c r="A5" s="541" t="s">
        <v>1767</v>
      </c>
      <c r="B5" s="541" t="s">
        <v>1847</v>
      </c>
      <c r="C5" s="510"/>
      <c r="D5" s="509"/>
      <c r="J5" s="522">
        <v>16</v>
      </c>
      <c r="K5" s="523" t="s">
        <v>1835</v>
      </c>
      <c r="L5" s="312">
        <f>L2+(16*L3)</f>
        <v>3183</v>
      </c>
      <c r="M5" s="312">
        <f>$L$106*J5</f>
        <v>2672</v>
      </c>
      <c r="N5" s="524">
        <f>M5/L12</f>
        <v>0.40577069096431284</v>
      </c>
    </row>
    <row r="6" spans="1:14" outlineLevel="1">
      <c r="A6" s="541" t="s">
        <v>1848</v>
      </c>
      <c r="B6" s="542"/>
      <c r="C6" s="510"/>
      <c r="D6" s="509"/>
      <c r="J6" s="522">
        <v>100</v>
      </c>
      <c r="K6" s="523" t="s">
        <v>1835</v>
      </c>
      <c r="L6" s="312">
        <f>L2+(J6*L3)</f>
        <v>17211</v>
      </c>
      <c r="M6" s="312">
        <f>$L$106*J6</f>
        <v>16700</v>
      </c>
      <c r="N6" s="524">
        <f>M6/L13</f>
        <v>0.43037909439991751</v>
      </c>
    </row>
    <row r="7" spans="1:14" outlineLevel="1">
      <c r="A7" s="541" t="s">
        <v>1849</v>
      </c>
      <c r="B7" s="542"/>
      <c r="C7" s="510"/>
      <c r="D7" s="509"/>
      <c r="J7" s="522">
        <v>5000</v>
      </c>
      <c r="K7" s="523" t="s">
        <v>1835</v>
      </c>
      <c r="L7" s="312">
        <f>L2+(J7*L3)</f>
        <v>835511</v>
      </c>
      <c r="M7" s="312">
        <f>$L$106*J7</f>
        <v>835000</v>
      </c>
      <c r="N7" s="524">
        <f>M7/L14</f>
        <v>0.43150157898571806</v>
      </c>
    </row>
    <row r="8" spans="1:14" outlineLevel="1">
      <c r="A8" s="541" t="s">
        <v>1850</v>
      </c>
      <c r="B8" s="542"/>
      <c r="C8" s="510"/>
      <c r="D8" s="509"/>
      <c r="J8" s="311"/>
      <c r="K8" s="312"/>
      <c r="L8" s="312"/>
      <c r="M8" s="312"/>
      <c r="N8" s="313"/>
    </row>
    <row r="9" spans="1:14" outlineLevel="1">
      <c r="A9" s="541" t="s">
        <v>1768</v>
      </c>
      <c r="B9" s="542"/>
      <c r="C9" s="510"/>
      <c r="D9" s="509"/>
      <c r="J9" s="311"/>
      <c r="K9" s="312" t="s">
        <v>1831</v>
      </c>
      <c r="L9" s="312">
        <v>103</v>
      </c>
      <c r="M9" s="312"/>
      <c r="N9" s="313"/>
    </row>
    <row r="10" spans="1:14" outlineLevel="1">
      <c r="A10" s="541" t="s">
        <v>1769</v>
      </c>
      <c r="B10" s="541" t="s">
        <v>1851</v>
      </c>
      <c r="C10" s="510"/>
      <c r="D10" s="509"/>
      <c r="J10" s="311"/>
      <c r="K10" s="312" t="s">
        <v>1830</v>
      </c>
      <c r="L10" s="312">
        <v>387</v>
      </c>
      <c r="M10" s="312"/>
      <c r="N10" s="313"/>
    </row>
    <row r="11" spans="1:14" outlineLevel="1">
      <c r="A11" s="541" t="s">
        <v>1852</v>
      </c>
      <c r="B11" s="542"/>
      <c r="C11" s="510"/>
      <c r="D11" s="509"/>
      <c r="J11" s="522">
        <v>2</v>
      </c>
      <c r="K11" s="523" t="s">
        <v>1834</v>
      </c>
      <c r="L11" s="312">
        <v>886</v>
      </c>
      <c r="M11" s="312"/>
      <c r="N11" s="313"/>
    </row>
    <row r="12" spans="1:14" outlineLevel="1">
      <c r="A12" s="541" t="s">
        <v>1853</v>
      </c>
      <c r="B12" s="542"/>
      <c r="C12" s="510"/>
      <c r="D12" s="509"/>
      <c r="J12" s="522">
        <v>16</v>
      </c>
      <c r="K12" s="523" t="s">
        <v>1834</v>
      </c>
      <c r="L12" s="312">
        <v>6585</v>
      </c>
      <c r="M12" s="312"/>
      <c r="N12" s="313"/>
    </row>
    <row r="13" spans="1:14" outlineLevel="1">
      <c r="A13" s="541" t="s">
        <v>1770</v>
      </c>
      <c r="B13" s="542"/>
      <c r="C13" s="510"/>
      <c r="D13" s="509"/>
      <c r="J13" s="522">
        <v>100</v>
      </c>
      <c r="K13" s="523" t="s">
        <v>1834</v>
      </c>
      <c r="L13" s="312">
        <f>L9+(L10*J13)</f>
        <v>38803</v>
      </c>
      <c r="M13" s="312"/>
      <c r="N13" s="313"/>
    </row>
    <row r="14" spans="1:14" ht="15" outlineLevel="1" thickBot="1">
      <c r="A14" s="541" t="s">
        <v>1771</v>
      </c>
      <c r="B14" s="542"/>
      <c r="C14" s="510"/>
      <c r="D14" s="509"/>
      <c r="J14" s="525">
        <v>5000</v>
      </c>
      <c r="K14" s="526" t="s">
        <v>1834</v>
      </c>
      <c r="L14" s="315">
        <f>L9+(L10*J14)</f>
        <v>1935103</v>
      </c>
      <c r="M14" s="315"/>
      <c r="N14" s="316"/>
    </row>
    <row r="15" spans="1:14" outlineLevel="1">
      <c r="A15" s="541" t="s">
        <v>1854</v>
      </c>
      <c r="B15" s="542"/>
      <c r="C15" s="510"/>
      <c r="D15" s="509"/>
    </row>
    <row r="16" spans="1:14" outlineLevel="1">
      <c r="A16" s="541" t="s">
        <v>1855</v>
      </c>
      <c r="B16" s="542"/>
      <c r="C16" s="510"/>
      <c r="D16" s="509"/>
    </row>
    <row r="17" spans="1:5" outlineLevel="1">
      <c r="A17" s="543" t="s">
        <v>1856</v>
      </c>
      <c r="B17" s="542"/>
      <c r="C17" s="510"/>
      <c r="D17" s="509"/>
    </row>
    <row r="18" spans="1:5" outlineLevel="1">
      <c r="A18" s="543" t="s">
        <v>1857</v>
      </c>
      <c r="B18" s="542"/>
      <c r="C18" s="510"/>
      <c r="D18" s="509"/>
    </row>
    <row r="19" spans="1:5" outlineLevel="1">
      <c r="A19" s="543" t="s">
        <v>1858</v>
      </c>
      <c r="B19" s="542"/>
      <c r="C19" s="510"/>
      <c r="D19" s="509"/>
    </row>
    <row r="20" spans="1:5" outlineLevel="1">
      <c r="A20" s="543" t="s">
        <v>1859</v>
      </c>
      <c r="B20" s="542"/>
      <c r="C20" s="510"/>
      <c r="D20" s="509"/>
    </row>
    <row r="21" spans="1:5" outlineLevel="1">
      <c r="A21" s="543" t="s">
        <v>1860</v>
      </c>
      <c r="B21" s="542"/>
      <c r="C21" s="510"/>
      <c r="D21" s="509"/>
    </row>
    <row r="22" spans="1:5" outlineLevel="1">
      <c r="A22" s="543" t="s">
        <v>1861</v>
      </c>
      <c r="B22" s="542"/>
      <c r="C22" s="510"/>
      <c r="D22" s="509"/>
    </row>
    <row r="23" spans="1:5" outlineLevel="1">
      <c r="A23" s="541" t="s">
        <v>1772</v>
      </c>
      <c r="B23" s="542"/>
      <c r="C23" s="510"/>
      <c r="D23" s="509"/>
    </row>
    <row r="24" spans="1:5" outlineLevel="1">
      <c r="A24" s="541" t="s">
        <v>1768</v>
      </c>
      <c r="B24" s="542"/>
      <c r="C24" s="510"/>
      <c r="D24" s="509"/>
    </row>
    <row r="25" spans="1:5" outlineLevel="1">
      <c r="A25" s="541" t="s">
        <v>1862</v>
      </c>
      <c r="B25" s="542"/>
      <c r="C25" s="510"/>
      <c r="D25" s="509"/>
    </row>
    <row r="26" spans="1:5" outlineLevel="1">
      <c r="A26" s="543" t="s">
        <v>1863</v>
      </c>
      <c r="B26" s="542"/>
      <c r="C26" s="510"/>
      <c r="D26" s="509"/>
    </row>
    <row r="27" spans="1:5" outlineLevel="1">
      <c r="A27" s="543" t="s">
        <v>1864</v>
      </c>
      <c r="B27" s="542"/>
      <c r="C27" s="510"/>
      <c r="D27" s="509"/>
    </row>
    <row r="28" spans="1:5" outlineLevel="1">
      <c r="A28" s="543" t="s">
        <v>1865</v>
      </c>
      <c r="B28" s="542"/>
      <c r="C28" s="510"/>
      <c r="D28" s="509"/>
    </row>
    <row r="29" spans="1:5" outlineLevel="1">
      <c r="A29" s="543" t="s">
        <v>1866</v>
      </c>
      <c r="B29" s="542"/>
      <c r="C29" s="510"/>
      <c r="D29" s="509"/>
    </row>
    <row r="30" spans="1:5" outlineLevel="1">
      <c r="A30" s="543" t="s">
        <v>1867</v>
      </c>
      <c r="B30" s="542"/>
      <c r="C30" s="510"/>
      <c r="D30" s="509"/>
    </row>
    <row r="31" spans="1:5" outlineLevel="1">
      <c r="A31" s="543" t="s">
        <v>1868</v>
      </c>
      <c r="B31" s="542"/>
      <c r="C31" s="510"/>
      <c r="D31" s="509"/>
    </row>
    <row r="32" spans="1:5" ht="18" thickBot="1">
      <c r="A32" s="507" t="s">
        <v>1870</v>
      </c>
      <c r="B32" s="507"/>
      <c r="C32" s="507"/>
      <c r="D32" s="507"/>
      <c r="E32" s="507"/>
    </row>
    <row r="33" spans="1:5" ht="17.5" outlineLevel="1">
      <c r="A33" s="506" t="s">
        <v>1340</v>
      </c>
      <c r="B33" s="505" t="s">
        <v>1755</v>
      </c>
      <c r="C33" s="505"/>
      <c r="D33" s="505"/>
      <c r="E33" s="505"/>
    </row>
    <row r="34" spans="1:5" outlineLevel="2">
      <c r="A34" s="544" t="s">
        <v>1871</v>
      </c>
      <c r="B34" s="89"/>
      <c r="C34" s="510"/>
      <c r="D34" s="504"/>
    </row>
    <row r="35" spans="1:5" outlineLevel="2">
      <c r="A35" s="544" t="s">
        <v>1872</v>
      </c>
      <c r="B35" s="89"/>
      <c r="C35" s="510"/>
      <c r="D35" s="508"/>
    </row>
    <row r="36" spans="1:5" ht="15.5" outlineLevel="2">
      <c r="A36" s="544" t="s">
        <v>1873</v>
      </c>
      <c r="B36" s="89"/>
      <c r="C36" s="511" t="s">
        <v>1841</v>
      </c>
      <c r="D36" s="520" t="s">
        <v>1838</v>
      </c>
      <c r="E36" s="520" t="s">
        <v>1822</v>
      </c>
    </row>
    <row r="37" spans="1:5" outlineLevel="2">
      <c r="A37" s="544" t="s">
        <v>1874</v>
      </c>
      <c r="B37" s="89"/>
      <c r="C37" s="510"/>
      <c r="D37" s="515"/>
      <c r="E37" s="516"/>
    </row>
    <row r="38" spans="1:5" outlineLevel="2">
      <c r="A38" s="544" t="s">
        <v>1875</v>
      </c>
      <c r="B38" s="89"/>
    </row>
    <row r="39" spans="1:5" outlineLevel="2">
      <c r="A39" s="544" t="s">
        <v>1876</v>
      </c>
      <c r="B39" s="89"/>
      <c r="C39" s="510"/>
      <c r="D39" s="519"/>
      <c r="E39" s="516"/>
    </row>
    <row r="40" spans="1:5" outlineLevel="2">
      <c r="A40" s="544" t="s">
        <v>1877</v>
      </c>
      <c r="B40" s="89"/>
      <c r="C40" s="510"/>
      <c r="D40" s="515"/>
      <c r="E40" s="516"/>
    </row>
    <row r="41" spans="1:5" outlineLevel="2">
      <c r="A41" s="544" t="s">
        <v>1878</v>
      </c>
      <c r="B41" s="89"/>
      <c r="C41" s="510"/>
      <c r="D41" s="515"/>
      <c r="E41" s="516"/>
    </row>
    <row r="42" spans="1:5" outlineLevel="2">
      <c r="A42" s="544" t="s">
        <v>1879</v>
      </c>
      <c r="B42" s="89"/>
      <c r="C42" s="510"/>
      <c r="D42" s="515"/>
      <c r="E42" s="516"/>
    </row>
    <row r="43" spans="1:5" outlineLevel="2">
      <c r="A43" s="544" t="s">
        <v>1880</v>
      </c>
      <c r="B43" s="89"/>
      <c r="C43" s="510"/>
      <c r="D43" s="515"/>
      <c r="E43" s="516"/>
    </row>
    <row r="44" spans="1:5" outlineLevel="2">
      <c r="A44" s="544" t="s">
        <v>1881</v>
      </c>
      <c r="B44" s="89"/>
      <c r="C44" s="510"/>
      <c r="D44" s="515"/>
      <c r="E44" s="516"/>
    </row>
    <row r="45" spans="1:5" outlineLevel="2">
      <c r="A45" s="544" t="s">
        <v>1882</v>
      </c>
      <c r="B45" s="89"/>
      <c r="C45" s="510"/>
      <c r="D45" s="515"/>
      <c r="E45" s="516"/>
    </row>
    <row r="46" spans="1:5" outlineLevel="2">
      <c r="A46" s="544" t="s">
        <v>1883</v>
      </c>
      <c r="B46" s="89"/>
      <c r="C46" s="510"/>
      <c r="D46" s="515"/>
      <c r="E46" s="516"/>
    </row>
    <row r="47" spans="1:5" outlineLevel="2">
      <c r="A47" s="544" t="s">
        <v>1884</v>
      </c>
      <c r="B47" s="89"/>
      <c r="C47" s="510"/>
      <c r="D47" s="515"/>
      <c r="E47" s="516"/>
    </row>
    <row r="48" spans="1:5" outlineLevel="2">
      <c r="A48" s="544" t="s">
        <v>1881</v>
      </c>
      <c r="B48" s="89"/>
      <c r="C48" s="510"/>
      <c r="D48" s="515"/>
      <c r="E48" s="516"/>
    </row>
    <row r="49" spans="1:5" outlineLevel="2">
      <c r="A49" s="544" t="s">
        <v>1885</v>
      </c>
      <c r="B49" s="89"/>
      <c r="C49" s="510"/>
      <c r="D49" s="515"/>
      <c r="E49" s="516"/>
    </row>
    <row r="50" spans="1:5" outlineLevel="2">
      <c r="A50" s="544" t="s">
        <v>1886</v>
      </c>
      <c r="B50" s="89"/>
      <c r="C50" s="510"/>
      <c r="D50" s="515"/>
      <c r="E50" s="516"/>
    </row>
    <row r="51" spans="1:5" outlineLevel="2">
      <c r="A51" s="544" t="s">
        <v>1887</v>
      </c>
      <c r="B51" s="89"/>
      <c r="C51" s="510"/>
      <c r="D51" s="515"/>
      <c r="E51" s="516"/>
    </row>
    <row r="52" spans="1:5" outlineLevel="2">
      <c r="A52" s="544" t="s">
        <v>1888</v>
      </c>
      <c r="B52" s="89"/>
      <c r="C52" s="510"/>
      <c r="D52" s="515"/>
      <c r="E52" s="516"/>
    </row>
    <row r="53" spans="1:5" outlineLevel="2">
      <c r="A53" s="544" t="s">
        <v>1889</v>
      </c>
      <c r="B53" s="89"/>
      <c r="C53" s="510"/>
      <c r="D53" s="515"/>
      <c r="E53" s="516"/>
    </row>
    <row r="54" spans="1:5" outlineLevel="2">
      <c r="A54" s="544" t="s">
        <v>1890</v>
      </c>
      <c r="B54" s="89"/>
      <c r="C54" s="510"/>
      <c r="D54" s="515"/>
      <c r="E54" s="516"/>
    </row>
    <row r="55" spans="1:5" outlineLevel="2">
      <c r="A55" s="544" t="s">
        <v>1891</v>
      </c>
      <c r="B55" s="89"/>
      <c r="C55" s="510"/>
      <c r="D55" s="504"/>
    </row>
    <row r="56" spans="1:5" outlineLevel="2">
      <c r="A56" s="544" t="s">
        <v>1892</v>
      </c>
      <c r="B56" s="89"/>
      <c r="C56" s="510"/>
      <c r="D56" s="504"/>
    </row>
    <row r="57" spans="1:5" outlineLevel="2">
      <c r="A57" s="544" t="s">
        <v>1893</v>
      </c>
      <c r="B57" s="89"/>
      <c r="C57" s="510"/>
      <c r="D57" s="504"/>
    </row>
    <row r="58" spans="1:5" outlineLevel="2">
      <c r="A58" s="544" t="s">
        <v>1894</v>
      </c>
      <c r="B58" s="89"/>
      <c r="C58" s="510"/>
      <c r="D58" s="504"/>
    </row>
    <row r="59" spans="1:5" outlineLevel="2">
      <c r="A59" s="544" t="s">
        <v>1895</v>
      </c>
      <c r="B59" s="89"/>
      <c r="C59" s="510"/>
      <c r="D59" s="504"/>
    </row>
    <row r="60" spans="1:5" outlineLevel="2">
      <c r="A60" s="544" t="s">
        <v>1896</v>
      </c>
      <c r="B60" s="89"/>
      <c r="C60" s="510"/>
      <c r="D60" s="504"/>
    </row>
    <row r="61" spans="1:5" outlineLevel="2">
      <c r="A61" s="544" t="s">
        <v>168</v>
      </c>
      <c r="B61" s="89"/>
      <c r="C61" s="510"/>
      <c r="D61" s="504"/>
    </row>
    <row r="62" spans="1:5" ht="17.5" outlineLevel="1">
      <c r="A62" s="506" t="s">
        <v>1191</v>
      </c>
      <c r="B62" s="505" t="s">
        <v>1759</v>
      </c>
      <c r="C62" s="527"/>
      <c r="D62" s="528"/>
      <c r="E62" s="528"/>
    </row>
    <row r="63" spans="1:5" outlineLevel="2">
      <c r="A63" s="544" t="s">
        <v>164</v>
      </c>
      <c r="B63" s="504"/>
      <c r="C63" s="510"/>
      <c r="D63" s="504"/>
    </row>
    <row r="64" spans="1:5" outlineLevel="2">
      <c r="A64" s="544" t="s">
        <v>1913</v>
      </c>
      <c r="B64" s="504"/>
      <c r="C64" s="510"/>
      <c r="D64" s="515"/>
      <c r="E64" s="516"/>
    </row>
    <row r="65" spans="1:5" outlineLevel="2">
      <c r="A65" s="544" t="s">
        <v>1898</v>
      </c>
      <c r="B65" s="504"/>
      <c r="C65" s="510"/>
      <c r="D65" s="515"/>
      <c r="E65" s="516"/>
    </row>
    <row r="66" spans="1:5" ht="15.5" outlineLevel="2">
      <c r="A66" s="544" t="s">
        <v>1899</v>
      </c>
      <c r="B66" s="504"/>
      <c r="C66" s="512" t="s">
        <v>944</v>
      </c>
      <c r="D66" s="517" t="s">
        <v>1820</v>
      </c>
      <c r="E66" s="517" t="s">
        <v>1823</v>
      </c>
    </row>
    <row r="67" spans="1:5" outlineLevel="2">
      <c r="A67" s="544" t="s">
        <v>1900</v>
      </c>
      <c r="B67" s="504"/>
    </row>
    <row r="68" spans="1:5" ht="15.5" outlineLevel="2">
      <c r="A68" s="544" t="s">
        <v>1901</v>
      </c>
      <c r="B68" s="504"/>
      <c r="C68" s="511" t="s">
        <v>945</v>
      </c>
      <c r="D68" s="520" t="s">
        <v>1840</v>
      </c>
      <c r="E68" s="520" t="s">
        <v>1827</v>
      </c>
    </row>
    <row r="69" spans="1:5" outlineLevel="2">
      <c r="A69" s="544" t="s">
        <v>1914</v>
      </c>
      <c r="B69" s="504"/>
    </row>
    <row r="70" spans="1:5" ht="15.5" outlineLevel="2">
      <c r="A70" s="544" t="s">
        <v>1903</v>
      </c>
      <c r="B70" s="504"/>
      <c r="C70" s="513" t="s">
        <v>1836</v>
      </c>
      <c r="D70" s="518" t="s">
        <v>1821</v>
      </c>
      <c r="E70" s="518" t="s">
        <v>1825</v>
      </c>
    </row>
    <row r="71" spans="1:5" outlineLevel="2">
      <c r="A71" s="544" t="s">
        <v>1904</v>
      </c>
      <c r="B71" s="504"/>
    </row>
    <row r="72" spans="1:5" outlineLevel="2">
      <c r="A72" s="544" t="s">
        <v>1915</v>
      </c>
      <c r="B72" s="504"/>
      <c r="C72" s="510"/>
      <c r="D72" s="515"/>
      <c r="E72" s="516"/>
    </row>
    <row r="73" spans="1:5" outlineLevel="2">
      <c r="A73" s="544" t="s">
        <v>1916</v>
      </c>
      <c r="B73" s="504"/>
      <c r="C73" s="510"/>
      <c r="D73" s="515"/>
      <c r="E73" s="516"/>
    </row>
    <row r="74" spans="1:5" outlineLevel="2">
      <c r="A74" s="544" t="s">
        <v>1917</v>
      </c>
      <c r="B74" s="504"/>
      <c r="C74" s="510"/>
      <c r="D74" s="515"/>
      <c r="E74" s="516"/>
    </row>
    <row r="75" spans="1:5" outlineLevel="2">
      <c r="A75" s="544" t="s">
        <v>1918</v>
      </c>
      <c r="B75" s="504"/>
      <c r="C75" s="510"/>
      <c r="D75" s="515"/>
      <c r="E75" s="516"/>
    </row>
    <row r="76" spans="1:5" outlineLevel="2">
      <c r="A76" s="544" t="s">
        <v>1909</v>
      </c>
      <c r="B76" s="504"/>
      <c r="C76" s="510"/>
      <c r="D76" s="515"/>
      <c r="E76" s="516"/>
    </row>
    <row r="77" spans="1:5" outlineLevel="2">
      <c r="A77" s="544" t="s">
        <v>1919</v>
      </c>
      <c r="B77" s="504"/>
      <c r="C77" s="510"/>
      <c r="D77" s="515"/>
      <c r="E77" s="516"/>
    </row>
    <row r="78" spans="1:5" outlineLevel="2">
      <c r="A78" s="544" t="s">
        <v>1920</v>
      </c>
      <c r="B78" s="504"/>
      <c r="C78" s="510"/>
      <c r="D78" s="515"/>
      <c r="E78" s="516"/>
    </row>
    <row r="79" spans="1:5" outlineLevel="2">
      <c r="A79" s="544" t="s">
        <v>1921</v>
      </c>
      <c r="B79" s="504"/>
      <c r="C79" s="510"/>
      <c r="D79" s="515"/>
      <c r="E79" s="516"/>
    </row>
    <row r="80" spans="1:5" outlineLevel="2">
      <c r="A80" s="544" t="s">
        <v>1758</v>
      </c>
      <c r="B80" s="504"/>
      <c r="C80" s="510"/>
      <c r="D80" s="515"/>
      <c r="E80" s="516"/>
    </row>
    <row r="81" spans="1:5" ht="17.5" outlineLevel="1">
      <c r="A81" s="506" t="s">
        <v>93</v>
      </c>
      <c r="B81" s="505" t="s">
        <v>1763</v>
      </c>
      <c r="C81" s="529"/>
      <c r="D81" s="530"/>
      <c r="E81" s="528"/>
    </row>
    <row r="82" spans="1:5" outlineLevel="2">
      <c r="A82" s="544" t="s">
        <v>164</v>
      </c>
      <c r="B82" s="504"/>
      <c r="C82" s="510"/>
      <c r="D82" s="515"/>
      <c r="E82" s="516"/>
    </row>
    <row r="83" spans="1:5" outlineLevel="2">
      <c r="A83" s="544" t="s">
        <v>1897</v>
      </c>
      <c r="B83" s="504"/>
      <c r="C83" s="510"/>
      <c r="D83" s="515"/>
      <c r="E83" s="516"/>
    </row>
    <row r="84" spans="1:5" outlineLevel="2">
      <c r="A84" s="544" t="s">
        <v>1898</v>
      </c>
      <c r="B84" s="504"/>
      <c r="C84" s="510"/>
      <c r="D84" s="515"/>
      <c r="E84" s="516"/>
    </row>
    <row r="85" spans="1:5" ht="15.5" outlineLevel="2">
      <c r="A85" s="544" t="s">
        <v>1899</v>
      </c>
      <c r="B85" s="504"/>
      <c r="C85" s="512" t="s">
        <v>944</v>
      </c>
      <c r="D85" s="517" t="s">
        <v>1820</v>
      </c>
      <c r="E85" s="517" t="s">
        <v>1824</v>
      </c>
    </row>
    <row r="86" spans="1:5" outlineLevel="2">
      <c r="A86" s="544" t="s">
        <v>1900</v>
      </c>
      <c r="B86" s="504"/>
      <c r="C86" s="510"/>
      <c r="D86" s="515"/>
      <c r="E86" s="516"/>
    </row>
    <row r="87" spans="1:5" ht="15.5" outlineLevel="2">
      <c r="A87" s="544" t="s">
        <v>1901</v>
      </c>
      <c r="B87" s="504"/>
      <c r="C87" s="511" t="s">
        <v>946</v>
      </c>
      <c r="D87" s="520" t="s">
        <v>1840</v>
      </c>
      <c r="E87" s="520" t="s">
        <v>1827</v>
      </c>
    </row>
    <row r="88" spans="1:5" outlineLevel="2">
      <c r="A88" s="544" t="s">
        <v>1902</v>
      </c>
      <c r="B88" s="504"/>
      <c r="D88" s="516"/>
      <c r="E88" s="516"/>
    </row>
    <row r="89" spans="1:5" ht="15.5" outlineLevel="2">
      <c r="A89" s="544" t="s">
        <v>1903</v>
      </c>
      <c r="B89" s="504"/>
      <c r="C89" s="513" t="s">
        <v>1836</v>
      </c>
      <c r="D89" s="518" t="s">
        <v>1821</v>
      </c>
      <c r="E89" s="518" t="s">
        <v>1826</v>
      </c>
    </row>
    <row r="90" spans="1:5" outlineLevel="2">
      <c r="A90" s="544" t="s">
        <v>1904</v>
      </c>
      <c r="B90" s="504"/>
      <c r="C90" s="510"/>
      <c r="D90" s="515"/>
      <c r="E90" s="516"/>
    </row>
    <row r="91" spans="1:5" outlineLevel="2">
      <c r="A91" s="544" t="s">
        <v>1905</v>
      </c>
      <c r="B91" s="504"/>
      <c r="D91" s="516"/>
      <c r="E91" s="516"/>
    </row>
    <row r="92" spans="1:5" ht="15.5" outlineLevel="2">
      <c r="A92" s="544" t="s">
        <v>1906</v>
      </c>
      <c r="B92" s="504"/>
      <c r="C92" s="514" t="s">
        <v>1837</v>
      </c>
      <c r="D92" s="520" t="s">
        <v>1839</v>
      </c>
      <c r="E92" s="520"/>
    </row>
    <row r="93" spans="1:5" outlineLevel="2">
      <c r="A93" s="544" t="s">
        <v>1906</v>
      </c>
      <c r="B93" s="504"/>
    </row>
    <row r="94" spans="1:5" outlineLevel="2">
      <c r="A94" s="544" t="s">
        <v>1907</v>
      </c>
      <c r="B94" s="504"/>
      <c r="C94" s="510"/>
      <c r="D94" s="504"/>
    </row>
    <row r="95" spans="1:5" outlineLevel="2">
      <c r="A95" s="544" t="s">
        <v>1908</v>
      </c>
      <c r="B95" s="504"/>
      <c r="C95" s="510"/>
      <c r="D95" s="504"/>
    </row>
    <row r="96" spans="1:5" outlineLevel="2">
      <c r="A96" s="544" t="s">
        <v>1909</v>
      </c>
      <c r="B96" s="504"/>
      <c r="C96" s="510"/>
      <c r="D96" s="504"/>
    </row>
    <row r="97" spans="1:14" outlineLevel="2">
      <c r="A97" s="544" t="s">
        <v>1910</v>
      </c>
      <c r="B97" s="504"/>
      <c r="C97" s="510"/>
      <c r="D97" s="504"/>
    </row>
    <row r="98" spans="1:14" outlineLevel="2">
      <c r="A98" s="544" t="s">
        <v>1911</v>
      </c>
      <c r="B98" s="504"/>
      <c r="C98" s="510"/>
      <c r="D98" s="504"/>
    </row>
    <row r="99" spans="1:14" outlineLevel="2">
      <c r="A99" s="544" t="s">
        <v>1912</v>
      </c>
      <c r="B99" s="504"/>
      <c r="C99" s="510"/>
      <c r="D99" s="504"/>
    </row>
    <row r="100" spans="1:14" ht="15" outlineLevel="2" thickBot="1">
      <c r="A100" s="544" t="s">
        <v>168</v>
      </c>
      <c r="B100" s="504"/>
      <c r="C100" s="510"/>
      <c r="D100" s="504"/>
    </row>
    <row r="101" spans="1:14" ht="18.5" collapsed="1" thickTop="1" thickBot="1">
      <c r="A101" s="546" t="s">
        <v>1869</v>
      </c>
      <c r="B101" s="545"/>
      <c r="C101" s="545"/>
      <c r="D101" s="545"/>
      <c r="E101" s="545"/>
    </row>
    <row r="102" spans="1:14" ht="17.5" hidden="1" outlineLevel="1">
      <c r="A102" s="506" t="s">
        <v>1340</v>
      </c>
      <c r="B102" s="505" t="s">
        <v>1755</v>
      </c>
      <c r="C102" s="505"/>
      <c r="D102" s="505"/>
      <c r="E102" s="505"/>
    </row>
    <row r="103" spans="1:14" ht="15" hidden="1" outlineLevel="2" thickBot="1">
      <c r="A103" s="503" t="s">
        <v>1756</v>
      </c>
      <c r="B103" s="89"/>
      <c r="C103" s="510"/>
      <c r="D103" s="504"/>
    </row>
    <row r="104" spans="1:14" hidden="1" outlineLevel="2">
      <c r="A104" s="503" t="s">
        <v>1773</v>
      </c>
      <c r="B104" s="89"/>
      <c r="C104" s="510"/>
      <c r="D104" s="508"/>
      <c r="J104" s="308" t="s">
        <v>1842</v>
      </c>
      <c r="K104" s="309"/>
      <c r="L104" s="521" t="s">
        <v>1832</v>
      </c>
      <c r="M104" s="521" t="s">
        <v>1833</v>
      </c>
      <c r="N104" s="310" t="s">
        <v>1843</v>
      </c>
    </row>
    <row r="105" spans="1:14" hidden="1" outlineLevel="2">
      <c r="A105" s="503" t="s">
        <v>1774</v>
      </c>
      <c r="B105" s="89"/>
      <c r="C105" s="510"/>
      <c r="D105" s="515"/>
      <c r="E105" s="516"/>
      <c r="J105" s="311"/>
      <c r="K105" s="312" t="s">
        <v>1828</v>
      </c>
      <c r="L105" s="312">
        <v>511</v>
      </c>
      <c r="M105" s="312"/>
      <c r="N105" s="313"/>
    </row>
    <row r="106" spans="1:14" hidden="1" outlineLevel="2">
      <c r="A106" s="503" t="s">
        <v>1775</v>
      </c>
      <c r="B106" s="89"/>
      <c r="C106" s="510"/>
      <c r="D106" s="515"/>
      <c r="E106" s="516"/>
      <c r="J106" s="311"/>
      <c r="K106" s="312" t="s">
        <v>1829</v>
      </c>
      <c r="L106" s="312">
        <v>167</v>
      </c>
      <c r="M106" s="312"/>
      <c r="N106" s="313"/>
    </row>
    <row r="107" spans="1:14" ht="15.5" hidden="1" outlineLevel="2">
      <c r="A107" s="503" t="s">
        <v>1776</v>
      </c>
      <c r="B107" s="89"/>
      <c r="C107" s="511" t="s">
        <v>1841</v>
      </c>
      <c r="D107" s="520" t="s">
        <v>1838</v>
      </c>
      <c r="E107" s="520" t="s">
        <v>1822</v>
      </c>
      <c r="J107" s="522">
        <v>2</v>
      </c>
      <c r="K107" s="523" t="s">
        <v>1835</v>
      </c>
      <c r="L107" s="312">
        <v>846</v>
      </c>
      <c r="M107" s="312">
        <f>$L$106*J107</f>
        <v>334</v>
      </c>
      <c r="N107" s="524">
        <f>M107/L114</f>
        <v>0.37697516930022573</v>
      </c>
    </row>
    <row r="108" spans="1:14" hidden="1" outlineLevel="2">
      <c r="A108" s="503" t="s">
        <v>1777</v>
      </c>
      <c r="B108" s="89"/>
      <c r="C108" s="510"/>
      <c r="D108" s="519"/>
      <c r="E108" s="516"/>
      <c r="J108" s="522">
        <v>16</v>
      </c>
      <c r="K108" s="523" t="s">
        <v>1835</v>
      </c>
      <c r="L108" s="312">
        <f>L105+(16*L106)</f>
        <v>3183</v>
      </c>
      <c r="M108" s="312">
        <f>$L$106*J108</f>
        <v>2672</v>
      </c>
      <c r="N108" s="524">
        <f>M108/L115</f>
        <v>0.40577069096431284</v>
      </c>
    </row>
    <row r="109" spans="1:14" hidden="1" outlineLevel="2">
      <c r="A109" s="503" t="s">
        <v>1778</v>
      </c>
      <c r="B109" s="89"/>
      <c r="C109" s="510"/>
      <c r="D109" s="515"/>
      <c r="E109" s="516"/>
      <c r="J109" s="522">
        <v>100</v>
      </c>
      <c r="K109" s="523" t="s">
        <v>1835</v>
      </c>
      <c r="L109" s="312">
        <f>L105+(J109*L106)</f>
        <v>17211</v>
      </c>
      <c r="M109" s="312">
        <f t="shared" ref="M109:M110" si="0">$L$106*J109</f>
        <v>16700</v>
      </c>
      <c r="N109" s="524">
        <f>M109/L116</f>
        <v>0.43037909439991751</v>
      </c>
    </row>
    <row r="110" spans="1:14" hidden="1" outlineLevel="2">
      <c r="A110" s="503" t="s">
        <v>1757</v>
      </c>
      <c r="B110" s="89"/>
      <c r="C110" s="510"/>
      <c r="D110" s="515"/>
      <c r="E110" s="516"/>
      <c r="J110" s="522">
        <v>5000</v>
      </c>
      <c r="K110" s="523" t="s">
        <v>1835</v>
      </c>
      <c r="L110" s="312">
        <f>L105+(J110*L106)</f>
        <v>835511</v>
      </c>
      <c r="M110" s="312">
        <f t="shared" si="0"/>
        <v>835000</v>
      </c>
      <c r="N110" s="524">
        <f>M110/L117</f>
        <v>0.43150157898571806</v>
      </c>
    </row>
    <row r="111" spans="1:14" hidden="1" outlineLevel="2">
      <c r="A111" s="503" t="s">
        <v>1779</v>
      </c>
      <c r="B111" s="89"/>
      <c r="C111" s="510"/>
      <c r="D111" s="515"/>
      <c r="E111" s="516"/>
      <c r="J111" s="311"/>
      <c r="K111" s="312"/>
      <c r="L111" s="312"/>
      <c r="M111" s="312"/>
      <c r="N111" s="313"/>
    </row>
    <row r="112" spans="1:14" hidden="1" outlineLevel="2">
      <c r="A112" s="503" t="s">
        <v>1780</v>
      </c>
      <c r="B112" s="89"/>
      <c r="C112" s="510"/>
      <c r="D112" s="515"/>
      <c r="E112" s="516"/>
      <c r="J112" s="311"/>
      <c r="K112" s="312" t="s">
        <v>1831</v>
      </c>
      <c r="L112" s="312">
        <v>103</v>
      </c>
      <c r="M112" s="312"/>
      <c r="N112" s="313"/>
    </row>
    <row r="113" spans="1:14" hidden="1" outlineLevel="2">
      <c r="A113" s="503" t="s">
        <v>1781</v>
      </c>
      <c r="B113" s="89"/>
      <c r="C113" s="510"/>
      <c r="D113" s="515"/>
      <c r="E113" s="516"/>
      <c r="J113" s="311"/>
      <c r="K113" s="312" t="s">
        <v>1830</v>
      </c>
      <c r="L113" s="312">
        <v>387</v>
      </c>
      <c r="M113" s="312"/>
      <c r="N113" s="313"/>
    </row>
    <row r="114" spans="1:14" hidden="1" outlineLevel="2">
      <c r="A114" s="503" t="s">
        <v>1782</v>
      </c>
      <c r="B114" s="89"/>
      <c r="C114" s="510"/>
      <c r="D114" s="515"/>
      <c r="E114" s="516"/>
      <c r="J114" s="522">
        <v>2</v>
      </c>
      <c r="K114" s="523" t="s">
        <v>1834</v>
      </c>
      <c r="L114" s="312">
        <v>886</v>
      </c>
      <c r="M114" s="312"/>
      <c r="N114" s="313"/>
    </row>
    <row r="115" spans="1:14" hidden="1" outlineLevel="2">
      <c r="A115" s="503" t="s">
        <v>1783</v>
      </c>
      <c r="B115" s="89"/>
      <c r="C115" s="510"/>
      <c r="D115" s="515"/>
      <c r="E115" s="516"/>
      <c r="J115" s="522">
        <v>16</v>
      </c>
      <c r="K115" s="523" t="s">
        <v>1834</v>
      </c>
      <c r="L115" s="312">
        <v>6585</v>
      </c>
      <c r="M115" s="312"/>
      <c r="N115" s="313"/>
    </row>
    <row r="116" spans="1:14" hidden="1" outlineLevel="2">
      <c r="A116" s="503" t="s">
        <v>1784</v>
      </c>
      <c r="B116" s="89"/>
      <c r="C116" s="510"/>
      <c r="D116" s="515"/>
      <c r="E116" s="516"/>
      <c r="J116" s="522">
        <v>100</v>
      </c>
      <c r="K116" s="523" t="s">
        <v>1834</v>
      </c>
      <c r="L116" s="312">
        <f>L112+(L113*J116)</f>
        <v>38803</v>
      </c>
      <c r="M116" s="312"/>
      <c r="N116" s="313"/>
    </row>
    <row r="117" spans="1:14" ht="15" hidden="1" outlineLevel="2" thickBot="1">
      <c r="A117" s="503" t="s">
        <v>1785</v>
      </c>
      <c r="B117" s="89"/>
      <c r="C117" s="510"/>
      <c r="D117" s="515"/>
      <c r="E117" s="516"/>
      <c r="J117" s="525">
        <v>5000</v>
      </c>
      <c r="K117" s="526" t="s">
        <v>1834</v>
      </c>
      <c r="L117" s="315">
        <f>L112+(L113*J117)</f>
        <v>1935103</v>
      </c>
      <c r="M117" s="315"/>
      <c r="N117" s="316"/>
    </row>
    <row r="118" spans="1:14" hidden="1" outlineLevel="2">
      <c r="A118" s="503" t="s">
        <v>1786</v>
      </c>
      <c r="B118" s="89"/>
      <c r="C118" s="510"/>
      <c r="D118" s="515"/>
      <c r="E118" s="516"/>
    </row>
    <row r="119" spans="1:14" hidden="1" outlineLevel="2">
      <c r="A119" s="503" t="s">
        <v>1783</v>
      </c>
      <c r="B119" s="89"/>
      <c r="C119" s="510"/>
      <c r="D119" s="515"/>
      <c r="E119" s="516"/>
    </row>
    <row r="120" spans="1:14" hidden="1" outlineLevel="2">
      <c r="A120" s="503" t="s">
        <v>1787</v>
      </c>
      <c r="B120" s="89"/>
      <c r="C120" s="510"/>
      <c r="D120" s="515"/>
      <c r="E120" s="516"/>
    </row>
    <row r="121" spans="1:14" hidden="1" outlineLevel="2">
      <c r="A121" s="503" t="s">
        <v>1788</v>
      </c>
      <c r="B121" s="89"/>
      <c r="C121" s="510"/>
      <c r="D121" s="515"/>
      <c r="E121" s="516"/>
    </row>
    <row r="122" spans="1:14" hidden="1" outlineLevel="2">
      <c r="A122" s="503" t="s">
        <v>1789</v>
      </c>
      <c r="B122" s="89"/>
      <c r="C122" s="510"/>
      <c r="D122" s="515"/>
      <c r="E122" s="516"/>
    </row>
    <row r="123" spans="1:14" hidden="1" outlineLevel="2">
      <c r="A123" s="503" t="s">
        <v>1790</v>
      </c>
      <c r="B123" s="89"/>
      <c r="C123" s="510"/>
      <c r="D123" s="515"/>
      <c r="E123" s="516"/>
    </row>
    <row r="124" spans="1:14" hidden="1" outlineLevel="2">
      <c r="A124" s="503" t="s">
        <v>1791</v>
      </c>
      <c r="B124" s="89"/>
      <c r="C124" s="510"/>
      <c r="D124" s="504"/>
    </row>
    <row r="125" spans="1:14" hidden="1" outlineLevel="2">
      <c r="A125" s="503" t="s">
        <v>1792</v>
      </c>
      <c r="B125" s="89"/>
      <c r="C125" s="510"/>
      <c r="D125" s="504"/>
    </row>
    <row r="126" spans="1:14" hidden="1" outlineLevel="2">
      <c r="A126" s="503" t="s">
        <v>1793</v>
      </c>
      <c r="B126" s="89"/>
      <c r="C126" s="510"/>
      <c r="D126" s="504"/>
    </row>
    <row r="127" spans="1:14" hidden="1" outlineLevel="2">
      <c r="A127" s="503" t="s">
        <v>1794</v>
      </c>
      <c r="B127" s="89"/>
      <c r="C127" s="510"/>
      <c r="D127" s="504"/>
    </row>
    <row r="128" spans="1:14" hidden="1" outlineLevel="2">
      <c r="A128" s="503" t="s">
        <v>1795</v>
      </c>
      <c r="B128" s="89"/>
      <c r="C128" s="510"/>
      <c r="D128" s="504"/>
    </row>
    <row r="129" spans="1:5" hidden="1" outlineLevel="2">
      <c r="A129" s="503" t="s">
        <v>1796</v>
      </c>
      <c r="B129" s="89"/>
      <c r="C129" s="510"/>
      <c r="D129" s="504"/>
    </row>
    <row r="130" spans="1:5" hidden="1" outlineLevel="2">
      <c r="A130" s="503" t="s">
        <v>1797</v>
      </c>
      <c r="B130" s="89"/>
      <c r="C130" s="510"/>
      <c r="D130" s="504"/>
    </row>
    <row r="131" spans="1:5" hidden="1" outlineLevel="2">
      <c r="A131" s="503" t="s">
        <v>1798</v>
      </c>
      <c r="B131" s="89"/>
      <c r="C131" s="510"/>
      <c r="D131" s="504"/>
    </row>
    <row r="132" spans="1:5" hidden="1" outlineLevel="2">
      <c r="A132" s="503" t="s">
        <v>1758</v>
      </c>
      <c r="B132" s="89"/>
      <c r="C132" s="510"/>
      <c r="D132" s="504"/>
    </row>
    <row r="133" spans="1:5" ht="17.5" hidden="1" outlineLevel="1">
      <c r="A133" s="506" t="s">
        <v>1191</v>
      </c>
      <c r="B133" s="505" t="s">
        <v>1759</v>
      </c>
      <c r="C133" s="527"/>
      <c r="D133" s="528"/>
      <c r="E133" s="528"/>
    </row>
    <row r="134" spans="1:5" hidden="1" outlineLevel="2">
      <c r="A134" s="503" t="s">
        <v>1760</v>
      </c>
      <c r="B134" s="504"/>
      <c r="C134" s="510"/>
      <c r="D134" s="504"/>
    </row>
    <row r="135" spans="1:5" hidden="1" outlineLevel="2">
      <c r="A135" s="503" t="s">
        <v>164</v>
      </c>
      <c r="B135" s="504"/>
      <c r="C135" s="510"/>
      <c r="D135" s="515"/>
      <c r="E135" s="516"/>
    </row>
    <row r="136" spans="1:5" hidden="1" outlineLevel="2">
      <c r="A136" s="503" t="s">
        <v>1799</v>
      </c>
      <c r="B136" s="504"/>
      <c r="C136" s="510"/>
      <c r="D136" s="515"/>
      <c r="E136" s="516"/>
    </row>
    <row r="137" spans="1:5" hidden="1" outlineLevel="2">
      <c r="A137" s="503" t="s">
        <v>1761</v>
      </c>
      <c r="B137" s="504"/>
      <c r="D137" s="516"/>
      <c r="E137" s="516"/>
    </row>
    <row r="138" spans="1:5" ht="15.5" hidden="1" outlineLevel="2">
      <c r="A138" s="503" t="s">
        <v>1800</v>
      </c>
      <c r="B138" s="504"/>
      <c r="C138" s="512" t="s">
        <v>944</v>
      </c>
      <c r="D138" s="517" t="s">
        <v>1820</v>
      </c>
      <c r="E138" s="517" t="s">
        <v>1823</v>
      </c>
    </row>
    <row r="139" spans="1:5" hidden="1" outlineLevel="2">
      <c r="A139" s="503" t="s">
        <v>1801</v>
      </c>
      <c r="B139" s="504"/>
      <c r="C139" s="510"/>
      <c r="D139" s="515"/>
      <c r="E139" s="516"/>
    </row>
    <row r="140" spans="1:5" ht="15.5" hidden="1" outlineLevel="2">
      <c r="A140" s="503" t="s">
        <v>1802</v>
      </c>
      <c r="B140" s="504"/>
      <c r="C140" s="511" t="s">
        <v>945</v>
      </c>
      <c r="D140" s="520" t="s">
        <v>1840</v>
      </c>
      <c r="E140" s="520" t="s">
        <v>1827</v>
      </c>
    </row>
    <row r="141" spans="1:5" hidden="1" outlineLevel="2">
      <c r="A141" s="503" t="s">
        <v>1762</v>
      </c>
      <c r="B141" s="504"/>
      <c r="C141" s="510"/>
      <c r="D141" s="515"/>
      <c r="E141" s="516"/>
    </row>
    <row r="142" spans="1:5" ht="15.5" hidden="1" outlineLevel="2">
      <c r="A142" s="503" t="s">
        <v>1803</v>
      </c>
      <c r="B142" s="504"/>
      <c r="C142" s="513" t="s">
        <v>1836</v>
      </c>
      <c r="D142" s="518" t="s">
        <v>1821</v>
      </c>
      <c r="E142" s="518" t="s">
        <v>1825</v>
      </c>
    </row>
    <row r="143" spans="1:5" hidden="1" outlineLevel="2">
      <c r="A143" s="503" t="s">
        <v>1804</v>
      </c>
      <c r="B143" s="504"/>
      <c r="C143" s="510"/>
      <c r="D143" s="515"/>
      <c r="E143" s="516"/>
    </row>
    <row r="144" spans="1:5" hidden="1" outlineLevel="2">
      <c r="A144" s="503" t="s">
        <v>1805</v>
      </c>
      <c r="B144" s="504"/>
      <c r="C144" s="510"/>
      <c r="D144" s="515"/>
      <c r="E144" s="516"/>
    </row>
    <row r="145" spans="1:5" hidden="1" outlineLevel="2">
      <c r="A145" s="503" t="s">
        <v>1806</v>
      </c>
      <c r="B145" s="504"/>
      <c r="C145" s="510"/>
      <c r="D145" s="515"/>
      <c r="E145" s="516"/>
    </row>
    <row r="146" spans="1:5" hidden="1" outlineLevel="2">
      <c r="A146" s="503" t="s">
        <v>1807</v>
      </c>
      <c r="B146" s="504"/>
      <c r="C146" s="510"/>
      <c r="D146" s="515"/>
      <c r="E146" s="516"/>
    </row>
    <row r="147" spans="1:5" hidden="1" outlineLevel="2">
      <c r="A147" s="503" t="s">
        <v>1808</v>
      </c>
      <c r="B147" s="504"/>
      <c r="C147" s="510"/>
      <c r="D147" s="515"/>
      <c r="E147" s="516"/>
    </row>
    <row r="148" spans="1:5" hidden="1" outlineLevel="2">
      <c r="A148" s="503" t="s">
        <v>1809</v>
      </c>
      <c r="B148" s="504"/>
      <c r="C148" s="510"/>
      <c r="D148" s="515"/>
      <c r="E148" s="516"/>
    </row>
    <row r="149" spans="1:5" hidden="1" outlineLevel="2">
      <c r="A149" s="503" t="s">
        <v>1810</v>
      </c>
      <c r="B149" s="504"/>
      <c r="C149" s="510"/>
      <c r="D149" s="515"/>
      <c r="E149" s="516"/>
    </row>
    <row r="150" spans="1:5" hidden="1" outlineLevel="2">
      <c r="A150" s="503" t="s">
        <v>1811</v>
      </c>
      <c r="B150" s="504"/>
      <c r="C150" s="510"/>
      <c r="D150" s="515"/>
      <c r="E150" s="516"/>
    </row>
    <row r="151" spans="1:5" hidden="1" outlineLevel="2">
      <c r="A151" s="503" t="s">
        <v>1812</v>
      </c>
      <c r="B151" s="504"/>
      <c r="C151" s="510"/>
      <c r="D151" s="515"/>
      <c r="E151" s="516"/>
    </row>
    <row r="152" spans="1:5" hidden="1" outlineLevel="2">
      <c r="A152" s="503" t="s">
        <v>1758</v>
      </c>
      <c r="B152" s="504"/>
      <c r="C152" s="510"/>
      <c r="D152" s="515"/>
      <c r="E152" s="516"/>
    </row>
    <row r="153" spans="1:5" ht="17.5" hidden="1" outlineLevel="1">
      <c r="A153" s="506" t="s">
        <v>93</v>
      </c>
      <c r="B153" s="505" t="s">
        <v>1763</v>
      </c>
      <c r="C153" s="529"/>
      <c r="D153" s="530"/>
      <c r="E153" s="528"/>
    </row>
    <row r="154" spans="1:5" hidden="1" outlineLevel="2">
      <c r="A154" s="503" t="s">
        <v>1760</v>
      </c>
      <c r="B154" s="504"/>
      <c r="C154" s="510"/>
      <c r="D154" s="515"/>
      <c r="E154" s="516"/>
    </row>
    <row r="155" spans="1:5" hidden="1" outlineLevel="2">
      <c r="A155" s="503" t="s">
        <v>164</v>
      </c>
      <c r="B155" s="504"/>
      <c r="C155" s="510"/>
      <c r="D155" s="515"/>
      <c r="E155" s="516"/>
    </row>
    <row r="156" spans="1:5" hidden="1" outlineLevel="2">
      <c r="A156" s="503" t="s">
        <v>1813</v>
      </c>
      <c r="B156" s="504"/>
      <c r="C156" s="510"/>
      <c r="D156" s="515"/>
      <c r="E156" s="516"/>
    </row>
    <row r="157" spans="1:5" hidden="1" outlineLevel="2">
      <c r="A157" s="503" t="s">
        <v>1761</v>
      </c>
      <c r="B157" s="504"/>
      <c r="D157" s="516"/>
      <c r="E157" s="516"/>
    </row>
    <row r="158" spans="1:5" ht="15.5" hidden="1" outlineLevel="2">
      <c r="A158" s="503" t="s">
        <v>1800</v>
      </c>
      <c r="B158" s="504"/>
      <c r="C158" s="512" t="s">
        <v>944</v>
      </c>
      <c r="D158" s="517" t="s">
        <v>1820</v>
      </c>
      <c r="E158" s="517" t="s">
        <v>1824</v>
      </c>
    </row>
    <row r="159" spans="1:5" hidden="1" outlineLevel="2">
      <c r="A159" s="503" t="s">
        <v>1801</v>
      </c>
      <c r="B159" s="504"/>
      <c r="C159" s="510"/>
      <c r="D159" s="515"/>
      <c r="E159" s="516"/>
    </row>
    <row r="160" spans="1:5" ht="15.5" hidden="1" outlineLevel="2">
      <c r="A160" s="503" t="s">
        <v>1802</v>
      </c>
      <c r="B160" s="504"/>
      <c r="C160" s="511" t="s">
        <v>946</v>
      </c>
      <c r="D160" s="520" t="s">
        <v>1840</v>
      </c>
      <c r="E160" s="520" t="s">
        <v>1827</v>
      </c>
    </row>
    <row r="161" spans="1:5" hidden="1" outlineLevel="2">
      <c r="A161" s="503" t="s">
        <v>1764</v>
      </c>
      <c r="B161" s="504"/>
      <c r="D161" s="516"/>
      <c r="E161" s="516"/>
    </row>
    <row r="162" spans="1:5" ht="15.5" hidden="1" outlineLevel="2">
      <c r="A162" s="503" t="s">
        <v>1803</v>
      </c>
      <c r="B162" s="504"/>
      <c r="C162" s="513" t="s">
        <v>1836</v>
      </c>
      <c r="D162" s="518" t="s">
        <v>1821</v>
      </c>
      <c r="E162" s="518" t="s">
        <v>1826</v>
      </c>
    </row>
    <row r="163" spans="1:5" hidden="1" outlineLevel="2">
      <c r="A163" s="503" t="s">
        <v>1804</v>
      </c>
      <c r="B163" s="504"/>
      <c r="C163" s="510"/>
      <c r="D163" s="515"/>
      <c r="E163" s="516"/>
    </row>
    <row r="164" spans="1:5" hidden="1" outlineLevel="2">
      <c r="A164" s="503" t="s">
        <v>1765</v>
      </c>
      <c r="B164" s="504"/>
      <c r="D164" s="516"/>
      <c r="E164" s="516"/>
    </row>
    <row r="165" spans="1:5" ht="15.5" hidden="1" outlineLevel="2">
      <c r="A165" s="503" t="s">
        <v>1814</v>
      </c>
      <c r="B165" s="504"/>
      <c r="C165" s="514" t="s">
        <v>1837</v>
      </c>
      <c r="D165" s="520" t="s">
        <v>1839</v>
      </c>
      <c r="E165" s="520"/>
    </row>
    <row r="166" spans="1:5" hidden="1" outlineLevel="2">
      <c r="A166" s="503" t="s">
        <v>1814</v>
      </c>
      <c r="B166" s="504"/>
      <c r="C166" s="510"/>
      <c r="D166" s="504"/>
    </row>
    <row r="167" spans="1:5" hidden="1" outlineLevel="2">
      <c r="A167" s="503" t="s">
        <v>1815</v>
      </c>
      <c r="B167" s="504"/>
      <c r="C167" s="510"/>
      <c r="D167" s="504"/>
    </row>
    <row r="168" spans="1:5" hidden="1" outlineLevel="2">
      <c r="A168" s="503" t="s">
        <v>1816</v>
      </c>
      <c r="B168" s="504"/>
      <c r="C168" s="510"/>
      <c r="D168" s="504"/>
    </row>
    <row r="169" spans="1:5" hidden="1" outlineLevel="2">
      <c r="A169" s="503" t="s">
        <v>1809</v>
      </c>
      <c r="B169" s="504"/>
      <c r="C169" s="510"/>
      <c r="D169" s="504"/>
    </row>
    <row r="170" spans="1:5" hidden="1" outlineLevel="2">
      <c r="A170" s="503" t="s">
        <v>1817</v>
      </c>
      <c r="B170" s="504"/>
      <c r="C170" s="510"/>
      <c r="D170" s="504"/>
    </row>
    <row r="171" spans="1:5" hidden="1" outlineLevel="2">
      <c r="A171" s="503" t="s">
        <v>1818</v>
      </c>
      <c r="B171" s="504"/>
      <c r="C171" s="510"/>
      <c r="D171" s="504"/>
    </row>
    <row r="172" spans="1:5" hidden="1" outlineLevel="2">
      <c r="A172" s="503" t="s">
        <v>1819</v>
      </c>
      <c r="B172" s="504"/>
      <c r="C172" s="510"/>
      <c r="D172" s="504"/>
    </row>
    <row r="173" spans="1:5" hidden="1" outlineLevel="2">
      <c r="A173" s="503" t="s">
        <v>1758</v>
      </c>
      <c r="B173" s="504"/>
      <c r="C173" s="510"/>
      <c r="D173" s="504"/>
    </row>
    <row r="174" spans="1:5">
      <c r="C174" s="510"/>
      <c r="D174" s="504"/>
    </row>
    <row r="175" spans="1:5">
      <c r="C175" s="510"/>
      <c r="D175" s="504"/>
    </row>
    <row r="176" spans="1:5">
      <c r="C176" s="510"/>
      <c r="D176" s="504"/>
    </row>
    <row r="177" spans="3:4">
      <c r="C177" s="510"/>
      <c r="D177" s="504"/>
    </row>
    <row r="178" spans="3:4">
      <c r="C178" s="510"/>
      <c r="D178" s="504"/>
    </row>
    <row r="179" spans="3:4">
      <c r="C179" s="510"/>
      <c r="D179" s="504"/>
    </row>
    <row r="180" spans="3:4">
      <c r="C180" s="510"/>
      <c r="D180" s="504"/>
    </row>
    <row r="181" spans="3:4">
      <c r="C181" s="510"/>
      <c r="D181" s="504"/>
    </row>
  </sheetData>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6D6D7-46C1-49D7-BD5A-6FE2D26537A2}">
  <sheetPr codeName="Sheet2"/>
  <dimension ref="A1:H26"/>
  <sheetViews>
    <sheetView workbookViewId="0">
      <selection activeCell="D53" sqref="D53"/>
    </sheetView>
  </sheetViews>
  <sheetFormatPr defaultRowHeight="14.5"/>
  <cols>
    <col min="1" max="1" width="5.36328125" customWidth="1"/>
    <col min="2" max="2" width="23.26953125" customWidth="1"/>
    <col min="4" max="4" width="10" customWidth="1"/>
    <col min="5" max="5" width="19.08984375" customWidth="1"/>
  </cols>
  <sheetData>
    <row r="1" spans="1:8">
      <c r="A1" s="1" t="s">
        <v>2</v>
      </c>
      <c r="B1" s="1" t="s">
        <v>3</v>
      </c>
      <c r="C1" s="1" t="s">
        <v>4</v>
      </c>
      <c r="D1" s="1" t="s">
        <v>5</v>
      </c>
      <c r="E1" s="1" t="s">
        <v>6</v>
      </c>
      <c r="H1" s="51" t="s">
        <v>1093</v>
      </c>
    </row>
    <row r="2" spans="1:8">
      <c r="A2" s="2">
        <v>4502</v>
      </c>
      <c r="B2" s="2" t="s">
        <v>7</v>
      </c>
      <c r="C2" s="2">
        <v>2</v>
      </c>
      <c r="D2" s="2" t="s">
        <v>0</v>
      </c>
      <c r="E2" s="3" t="s">
        <v>30</v>
      </c>
    </row>
    <row r="3" spans="1:8">
      <c r="A3" s="2">
        <v>4503</v>
      </c>
      <c r="B3" s="2" t="s">
        <v>8</v>
      </c>
      <c r="C3" s="2">
        <v>2</v>
      </c>
      <c r="D3" s="2" t="s">
        <v>0</v>
      </c>
      <c r="E3" s="3" t="s">
        <v>31</v>
      </c>
    </row>
    <row r="4" spans="1:8">
      <c r="A4" s="2">
        <v>4504</v>
      </c>
      <c r="B4" s="2" t="s">
        <v>9</v>
      </c>
      <c r="C4" s="2">
        <v>2</v>
      </c>
      <c r="D4" s="2" t="s">
        <v>0</v>
      </c>
      <c r="E4" s="3" t="s">
        <v>32</v>
      </c>
    </row>
    <row r="5" spans="1:8">
      <c r="A5" s="2">
        <v>4506</v>
      </c>
      <c r="B5" s="2" t="s">
        <v>10</v>
      </c>
      <c r="C5" s="2">
        <v>2</v>
      </c>
      <c r="D5" s="2" t="s">
        <v>0</v>
      </c>
      <c r="E5" s="3" t="s">
        <v>33</v>
      </c>
    </row>
    <row r="6" spans="1:8">
      <c r="A6" s="2">
        <v>4510</v>
      </c>
      <c r="B6" s="2" t="s">
        <v>11</v>
      </c>
      <c r="C6" s="2">
        <v>2</v>
      </c>
      <c r="D6" s="2" t="s">
        <v>0</v>
      </c>
      <c r="E6" s="3" t="s">
        <v>30</v>
      </c>
    </row>
    <row r="7" spans="1:8">
      <c r="A7" s="2">
        <v>4511</v>
      </c>
      <c r="B7" s="2" t="s">
        <v>12</v>
      </c>
      <c r="C7" s="2">
        <v>2</v>
      </c>
      <c r="D7" s="2" t="s">
        <v>0</v>
      </c>
      <c r="E7" s="3" t="s">
        <v>30</v>
      </c>
    </row>
    <row r="8" spans="1:8">
      <c r="A8" s="2">
        <v>4512</v>
      </c>
      <c r="B8" s="2" t="s">
        <v>13</v>
      </c>
      <c r="C8" s="2">
        <v>2</v>
      </c>
      <c r="D8" s="2" t="s">
        <v>0</v>
      </c>
      <c r="E8" s="3" t="s">
        <v>32</v>
      </c>
    </row>
    <row r="9" spans="1:8">
      <c r="A9" s="2">
        <v>4519</v>
      </c>
      <c r="B9" s="2" t="s">
        <v>14</v>
      </c>
      <c r="C9" s="2">
        <v>2</v>
      </c>
      <c r="D9" s="2" t="s">
        <v>1</v>
      </c>
      <c r="E9" s="3">
        <v>0.01</v>
      </c>
    </row>
    <row r="10" spans="1:8">
      <c r="A10" s="2">
        <v>4520</v>
      </c>
      <c r="B10" s="2" t="s">
        <v>15</v>
      </c>
      <c r="C10" s="2">
        <v>2</v>
      </c>
      <c r="D10" s="2" t="s">
        <v>0</v>
      </c>
      <c r="E10" s="3" t="s">
        <v>30</v>
      </c>
    </row>
    <row r="11" spans="1:8">
      <c r="A11" s="2">
        <v>4521</v>
      </c>
      <c r="B11" s="2" t="s">
        <v>16</v>
      </c>
      <c r="C11" s="2">
        <v>2</v>
      </c>
      <c r="D11" s="2" t="s">
        <v>0</v>
      </c>
      <c r="E11" s="3" t="s">
        <v>31</v>
      </c>
    </row>
    <row r="12" spans="1:8">
      <c r="A12" s="2">
        <v>4522</v>
      </c>
      <c r="B12" s="2" t="s">
        <v>17</v>
      </c>
      <c r="C12" s="2">
        <v>2</v>
      </c>
      <c r="D12" s="2" t="s">
        <v>0</v>
      </c>
      <c r="E12" s="3" t="s">
        <v>34</v>
      </c>
    </row>
    <row r="13" spans="1:8">
      <c r="A13" s="2">
        <v>4523</v>
      </c>
      <c r="B13" s="2" t="s">
        <v>18</v>
      </c>
      <c r="C13" s="2">
        <v>2</v>
      </c>
      <c r="D13" s="2" t="s">
        <v>0</v>
      </c>
      <c r="E13" s="3" t="s">
        <v>30</v>
      </c>
    </row>
    <row r="14" spans="1:8">
      <c r="A14" s="2">
        <v>4524</v>
      </c>
      <c r="B14" s="2" t="s">
        <v>19</v>
      </c>
      <c r="C14" s="2">
        <v>2</v>
      </c>
      <c r="D14" s="2" t="s">
        <v>0</v>
      </c>
      <c r="E14" s="3" t="s">
        <v>31</v>
      </c>
    </row>
    <row r="15" spans="1:8">
      <c r="A15" s="2">
        <v>4525</v>
      </c>
      <c r="B15" s="2" t="s">
        <v>20</v>
      </c>
      <c r="C15" s="2">
        <v>2</v>
      </c>
      <c r="D15" s="2" t="s">
        <v>0</v>
      </c>
      <c r="E15" s="3" t="s">
        <v>34</v>
      </c>
    </row>
    <row r="16" spans="1:8">
      <c r="A16" s="2">
        <v>4526</v>
      </c>
      <c r="B16" s="2" t="s">
        <v>21</v>
      </c>
      <c r="C16" s="2">
        <v>2</v>
      </c>
      <c r="D16" s="2" t="s">
        <v>0</v>
      </c>
      <c r="E16" s="3" t="s">
        <v>33</v>
      </c>
    </row>
    <row r="17" spans="1:5">
      <c r="A17" s="2">
        <v>4534</v>
      </c>
      <c r="B17" s="2" t="s">
        <v>22</v>
      </c>
      <c r="C17" s="2">
        <v>2</v>
      </c>
      <c r="D17" s="2" t="s">
        <v>1</v>
      </c>
      <c r="E17" s="3" t="s">
        <v>35</v>
      </c>
    </row>
    <row r="18" spans="1:5">
      <c r="A18" s="2">
        <v>4537</v>
      </c>
      <c r="B18" s="2" t="s">
        <v>23</v>
      </c>
      <c r="C18" s="2">
        <v>2</v>
      </c>
      <c r="D18" s="2" t="s">
        <v>0</v>
      </c>
      <c r="E18" s="3" t="s">
        <v>36</v>
      </c>
    </row>
    <row r="19" spans="1:5">
      <c r="A19" s="2">
        <v>4560</v>
      </c>
      <c r="B19" s="2" t="s">
        <v>24</v>
      </c>
      <c r="C19" s="2">
        <v>2</v>
      </c>
      <c r="D19" s="2" t="s">
        <v>0</v>
      </c>
      <c r="E19" s="3" t="s">
        <v>30</v>
      </c>
    </row>
    <row r="20" spans="1:5">
      <c r="A20" s="2">
        <v>4561</v>
      </c>
      <c r="B20" s="2" t="s">
        <v>25</v>
      </c>
      <c r="C20" s="2">
        <v>2</v>
      </c>
      <c r="D20" s="2" t="s">
        <v>0</v>
      </c>
      <c r="E20" s="3" t="s">
        <v>31</v>
      </c>
    </row>
    <row r="21" spans="1:5">
      <c r="A21" s="2">
        <v>4562</v>
      </c>
      <c r="B21" s="2" t="s">
        <v>26</v>
      </c>
      <c r="C21" s="2">
        <v>2</v>
      </c>
      <c r="D21" s="2" t="s">
        <v>0</v>
      </c>
      <c r="E21" s="3" t="s">
        <v>34</v>
      </c>
    </row>
    <row r="22" spans="1:5">
      <c r="A22" s="2">
        <v>4563</v>
      </c>
      <c r="B22" s="2" t="s">
        <v>27</v>
      </c>
      <c r="C22" s="2">
        <v>2</v>
      </c>
      <c r="D22" s="2" t="s">
        <v>0</v>
      </c>
      <c r="E22" s="3" t="s">
        <v>30</v>
      </c>
    </row>
    <row r="23" spans="1:5">
      <c r="A23" s="2">
        <v>4564</v>
      </c>
      <c r="B23" s="2" t="s">
        <v>28</v>
      </c>
      <c r="C23" s="2">
        <v>2</v>
      </c>
      <c r="D23" s="2" t="s">
        <v>0</v>
      </c>
      <c r="E23" s="3" t="s">
        <v>31</v>
      </c>
    </row>
    <row r="24" spans="1:5">
      <c r="A24" s="2">
        <v>4565</v>
      </c>
      <c r="B24" s="2" t="s">
        <v>29</v>
      </c>
      <c r="C24" s="2">
        <v>2</v>
      </c>
      <c r="D24" s="2" t="s">
        <v>0</v>
      </c>
      <c r="E24" s="3" t="s">
        <v>34</v>
      </c>
    </row>
    <row r="26" spans="1:5">
      <c r="A26" s="2">
        <v>4851</v>
      </c>
      <c r="B26" s="2" t="s">
        <v>37</v>
      </c>
      <c r="C26" s="2">
        <v>2</v>
      </c>
      <c r="D26" s="2" t="s">
        <v>0</v>
      </c>
      <c r="E26" s="3" t="s">
        <v>38</v>
      </c>
    </row>
  </sheetData>
  <hyperlinks>
    <hyperlink ref="H1" location="Index" display="Back to Index" xr:uid="{F8B0FA1F-95AA-4415-ABE8-3EE7FFED82A3}"/>
  </hyperlinks>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576CD-041D-4206-8B0D-51C8C1817BBE}">
  <sheetPr codeName="Sheet3">
    <outlinePr summaryBelow="0" summaryRight="0"/>
  </sheetPr>
  <dimension ref="A1:H12"/>
  <sheetViews>
    <sheetView workbookViewId="0">
      <selection activeCell="A56" sqref="A56"/>
    </sheetView>
  </sheetViews>
  <sheetFormatPr defaultRowHeight="14.5" outlineLevelRow="2"/>
  <cols>
    <col min="1" max="2" width="40.7265625" customWidth="1"/>
  </cols>
  <sheetData>
    <row r="1" spans="1:8" ht="15" thickBot="1">
      <c r="E1" s="88" t="s">
        <v>218</v>
      </c>
      <c r="H1" s="51" t="s">
        <v>1093</v>
      </c>
    </row>
    <row r="2" spans="1:8">
      <c r="A2" s="52" t="s">
        <v>129</v>
      </c>
      <c r="B2" s="531" t="s">
        <v>131</v>
      </c>
    </row>
    <row r="3" spans="1:8" ht="15" outlineLevel="1" thickBot="1">
      <c r="A3" s="53" t="s">
        <v>130</v>
      </c>
      <c r="B3" s="532"/>
      <c r="E3" t="s">
        <v>216</v>
      </c>
    </row>
    <row r="4" spans="1:8">
      <c r="A4" s="54" t="s">
        <v>132</v>
      </c>
      <c r="B4" s="531" t="s">
        <v>131</v>
      </c>
      <c r="E4" t="s">
        <v>217</v>
      </c>
    </row>
    <row r="5" spans="1:8" outlineLevel="1">
      <c r="A5" s="55" t="s">
        <v>133</v>
      </c>
      <c r="B5" s="533"/>
    </row>
    <row r="6" spans="1:8" outlineLevel="1">
      <c r="A6" s="55" t="s">
        <v>134</v>
      </c>
      <c r="B6" s="533"/>
    </row>
    <row r="7" spans="1:8" ht="15" outlineLevel="1" thickBot="1">
      <c r="A7" s="53" t="s">
        <v>135</v>
      </c>
      <c r="B7" s="532"/>
    </row>
    <row r="8" spans="1:8" ht="15" outlineLevel="1" thickBot="1">
      <c r="A8" s="53" t="s">
        <v>136</v>
      </c>
      <c r="B8" s="56" t="s">
        <v>137</v>
      </c>
    </row>
    <row r="9" spans="1:8" outlineLevel="1">
      <c r="A9" s="57" t="s">
        <v>138</v>
      </c>
      <c r="B9" s="531" t="s">
        <v>131</v>
      </c>
    </row>
    <row r="10" spans="1:8" ht="15" outlineLevel="2" thickBot="1">
      <c r="A10" s="58" t="s">
        <v>139</v>
      </c>
      <c r="B10" s="532"/>
    </row>
    <row r="11" spans="1:8">
      <c r="A11" s="54" t="s">
        <v>140</v>
      </c>
      <c r="B11" s="531" t="s">
        <v>142</v>
      </c>
    </row>
    <row r="12" spans="1:8" ht="15" outlineLevel="1" thickBot="1">
      <c r="A12" s="53" t="s">
        <v>141</v>
      </c>
      <c r="B12" s="532"/>
    </row>
  </sheetData>
  <mergeCells count="4">
    <mergeCell ref="B2:B3"/>
    <mergeCell ref="B4:B7"/>
    <mergeCell ref="B9:B10"/>
    <mergeCell ref="B11:B12"/>
  </mergeCells>
  <hyperlinks>
    <hyperlink ref="H1" location="Index" display="Back to Index" xr:uid="{78B5DBC3-E35E-4B4C-B7F9-B4BBFA7645DB}"/>
  </hyperlink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F8E13-BE04-4FE5-B406-925D511707BE}">
  <sheetPr codeName="Sheet4">
    <outlinePr summaryBelow="0" summaryRight="0"/>
  </sheetPr>
  <dimension ref="A1:H15"/>
  <sheetViews>
    <sheetView workbookViewId="0">
      <selection activeCell="H1" sqref="H1"/>
    </sheetView>
  </sheetViews>
  <sheetFormatPr defaultRowHeight="14.5"/>
  <cols>
    <col min="1" max="1" width="19.7265625" customWidth="1"/>
    <col min="2" max="2" width="81" customWidth="1"/>
    <col min="3" max="3" width="13.453125" customWidth="1"/>
    <col min="4" max="5" width="22.81640625" customWidth="1"/>
    <col min="6" max="6" width="64.6328125" customWidth="1"/>
  </cols>
  <sheetData>
    <row r="1" spans="1:8" ht="15" thickBot="1">
      <c r="A1" s="17" t="s">
        <v>73</v>
      </c>
      <c r="B1" s="17" t="s">
        <v>43</v>
      </c>
      <c r="C1" s="17" t="s">
        <v>40</v>
      </c>
      <c r="D1" s="17" t="s">
        <v>68</v>
      </c>
      <c r="E1" s="17" t="s">
        <v>66</v>
      </c>
      <c r="F1" s="43" t="s">
        <v>121</v>
      </c>
      <c r="H1" s="51" t="s">
        <v>1093</v>
      </c>
    </row>
    <row r="2" spans="1:8" ht="29.5" thickBot="1">
      <c r="A2" s="42" t="s">
        <v>118</v>
      </c>
      <c r="B2" s="12" t="s">
        <v>119</v>
      </c>
      <c r="C2" s="15" t="s">
        <v>41</v>
      </c>
      <c r="D2" s="15" t="s">
        <v>305</v>
      </c>
      <c r="E2" s="16"/>
    </row>
    <row r="3" spans="1:8" ht="100" customHeight="1" thickBot="1">
      <c r="A3" s="38" t="s">
        <v>111</v>
      </c>
      <c r="B3" s="40" t="s">
        <v>611</v>
      </c>
      <c r="C3" s="15" t="s">
        <v>41</v>
      </c>
      <c r="D3" s="15" t="s">
        <v>507</v>
      </c>
      <c r="E3" s="16"/>
    </row>
    <row r="4" spans="1:8" ht="203.5" thickBot="1">
      <c r="A4" s="38" t="s">
        <v>231</v>
      </c>
      <c r="B4" s="40" t="s">
        <v>145</v>
      </c>
      <c r="C4" s="15" t="s">
        <v>42</v>
      </c>
      <c r="D4" s="15" t="s">
        <v>143</v>
      </c>
      <c r="E4" s="29" t="s">
        <v>70</v>
      </c>
    </row>
    <row r="5" spans="1:8" ht="166" customHeight="1" thickBot="1">
      <c r="A5" s="39" t="s">
        <v>232</v>
      </c>
      <c r="B5" s="41" t="s">
        <v>120</v>
      </c>
      <c r="C5" s="25" t="s">
        <v>42</v>
      </c>
      <c r="D5" s="25" t="s">
        <v>219</v>
      </c>
      <c r="E5" s="27"/>
    </row>
    <row r="6" spans="1:8" ht="29.5" thickBot="1">
      <c r="A6" s="42" t="s">
        <v>233</v>
      </c>
      <c r="B6" s="41" t="s">
        <v>115</v>
      </c>
      <c r="C6" s="25" t="s">
        <v>42</v>
      </c>
      <c r="D6" s="25" t="s">
        <v>233</v>
      </c>
      <c r="E6" s="26" t="s">
        <v>44</v>
      </c>
    </row>
    <row r="7" spans="1:8" ht="29.5" thickBot="1">
      <c r="A7" s="39" t="s">
        <v>234</v>
      </c>
      <c r="B7" s="41" t="s">
        <v>99</v>
      </c>
      <c r="C7" s="25" t="s">
        <v>42</v>
      </c>
      <c r="D7" s="25" t="s">
        <v>234</v>
      </c>
      <c r="E7" s="26"/>
    </row>
    <row r="8" spans="1:8" ht="29.5" thickBot="1">
      <c r="A8" s="39" t="s">
        <v>235</v>
      </c>
      <c r="B8" s="41" t="s">
        <v>98</v>
      </c>
      <c r="C8" s="25" t="s">
        <v>42</v>
      </c>
      <c r="D8" s="25" t="s">
        <v>235</v>
      </c>
      <c r="E8" s="26"/>
      <c r="F8" s="44" t="s">
        <v>122</v>
      </c>
    </row>
    <row r="9" spans="1:8" ht="29.5" thickBot="1">
      <c r="A9" s="39" t="s">
        <v>74</v>
      </c>
      <c r="B9" s="41" t="s">
        <v>75</v>
      </c>
      <c r="C9" s="25" t="s">
        <v>42</v>
      </c>
      <c r="D9" s="25" t="s">
        <v>69</v>
      </c>
      <c r="E9" s="26"/>
    </row>
    <row r="11" spans="1:8">
      <c r="B11" s="71" t="s">
        <v>161</v>
      </c>
    </row>
    <row r="12" spans="1:8" ht="26">
      <c r="A12" s="84" t="s">
        <v>191</v>
      </c>
      <c r="B12" s="85" t="s">
        <v>215</v>
      </c>
    </row>
    <row r="15" spans="1:8">
      <c r="F15" s="22"/>
    </row>
  </sheetData>
  <dataValidations count="8">
    <dataValidation type="list" allowBlank="1" showInputMessage="1" showErrorMessage="1" sqref="E6" xr:uid="{8351393E-56E5-4FC1-8784-D13568884BF6}">
      <formula1>datapoint_category</formula1>
    </dataValidation>
    <dataValidation type="list" allowBlank="1" showInputMessage="1" showErrorMessage="1" sqref="E3" xr:uid="{CF84F92D-2E7A-4522-97C7-13B9B9EDA8CC}">
      <formula1>period</formula1>
    </dataValidation>
    <dataValidation type="list" allowBlank="1" showInputMessage="1" showErrorMessage="1" sqref="E7" xr:uid="{889A5C54-383B-4388-8EA3-33FA51937273}">
      <formula1>location_subcategory</formula1>
    </dataValidation>
    <dataValidation type="list" allowBlank="1" showInputMessage="1" showErrorMessage="1" sqref="E8" xr:uid="{E81CEF70-75A8-4D36-8EA0-7988FBBC3533}">
      <formula1>datapoint_function</formula1>
    </dataValidation>
    <dataValidation type="list" allowBlank="1" showInputMessage="1" showErrorMessage="1" sqref="E9" xr:uid="{8FAEA2F0-5336-45E3-8FD6-5BAF906F12DD}">
      <formula1>UserID</formula1>
    </dataValidation>
    <dataValidation type="list" allowBlank="1" showInputMessage="1" showErrorMessage="1" sqref="E5" xr:uid="{FF990D8B-75B9-4684-9C42-569E87B44C91}">
      <formula1>DatapointID</formula1>
    </dataValidation>
    <dataValidation type="list" allowBlank="1" showInputMessage="1" showErrorMessage="1" sqref="D2:D9" xr:uid="{51A7D879-389E-4421-BCA0-1A696E8A0BB2}">
      <formula1>PARAMETER_TYPE</formula1>
    </dataValidation>
    <dataValidation type="list" allowBlank="1" showInputMessage="1" showErrorMessage="1" sqref="C2:C9" xr:uid="{D9EF1A38-6189-4BD0-B2EB-212E9E00BC9A}">
      <formula1>OPTIONALITY</formula1>
    </dataValidation>
  </dataValidations>
  <hyperlinks>
    <hyperlink ref="H1" location="Index" display="Back to Index" xr:uid="{648FD94D-C388-4127-BAE3-2C8849156974}"/>
  </hyperlinks>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3FC13-0D06-4339-8AFB-B9FB61557E06}">
  <sheetPr codeName="Sheet5"/>
  <dimension ref="A1:L78"/>
  <sheetViews>
    <sheetView zoomScale="85" zoomScaleNormal="85" workbookViewId="0">
      <selection activeCell="C35" sqref="C35"/>
    </sheetView>
  </sheetViews>
  <sheetFormatPr defaultRowHeight="14.5"/>
  <cols>
    <col min="1" max="1" width="19.6328125" style="89" customWidth="1"/>
    <col min="2" max="2" width="30" style="89" customWidth="1"/>
    <col min="3" max="3" width="52.90625" style="89" bestFit="1" customWidth="1"/>
    <col min="4" max="4" width="58.6328125" style="89" customWidth="1"/>
    <col min="5" max="5" width="14.1796875" style="89" customWidth="1"/>
    <col min="6" max="6" width="14.6328125" style="89" customWidth="1"/>
    <col min="7" max="7" width="13.6328125" style="89" customWidth="1"/>
    <col min="8" max="8" width="8.7265625" style="89"/>
    <col min="9" max="9" width="10.7265625" style="89" customWidth="1"/>
    <col min="10" max="10" width="10.453125" style="89" customWidth="1"/>
    <col min="11" max="11" width="10" style="89" customWidth="1"/>
    <col min="12" max="12" width="9.81640625" style="89" customWidth="1"/>
    <col min="13" max="16384" width="8.7265625" style="89"/>
  </cols>
  <sheetData>
    <row r="1" spans="1:8">
      <c r="A1" s="91"/>
      <c r="B1" s="91"/>
      <c r="C1" s="91"/>
      <c r="D1" s="91"/>
      <c r="H1" s="51" t="s">
        <v>1093</v>
      </c>
    </row>
    <row r="2" spans="1:8">
      <c r="A2" s="101" t="s">
        <v>315</v>
      </c>
      <c r="B2" s="101" t="s">
        <v>316</v>
      </c>
      <c r="C2" s="101" t="s">
        <v>241</v>
      </c>
      <c r="D2" s="102"/>
    </row>
    <row r="3" spans="1:8" ht="15" thickBot="1">
      <c r="A3" s="98"/>
      <c r="B3" s="98"/>
      <c r="C3" s="98"/>
      <c r="D3" s="91"/>
    </row>
    <row r="4" spans="1:8">
      <c r="A4" s="131" t="s">
        <v>114</v>
      </c>
      <c r="B4" s="132" t="s">
        <v>324</v>
      </c>
      <c r="C4" s="133" t="s">
        <v>309</v>
      </c>
    </row>
    <row r="5" spans="1:8">
      <c r="A5" s="134"/>
      <c r="B5" s="135" t="s">
        <v>325</v>
      </c>
      <c r="C5" s="136" t="s">
        <v>312</v>
      </c>
    </row>
    <row r="6" spans="1:8" ht="58">
      <c r="A6" s="134"/>
      <c r="B6" s="137" t="s">
        <v>317</v>
      </c>
      <c r="C6" s="138" t="s">
        <v>309</v>
      </c>
      <c r="D6" s="99" t="s">
        <v>323</v>
      </c>
    </row>
    <row r="7" spans="1:8" ht="58">
      <c r="A7" s="134"/>
      <c r="B7" s="137" t="s">
        <v>84</v>
      </c>
      <c r="C7" s="139" t="s">
        <v>306</v>
      </c>
      <c r="D7" s="99" t="s">
        <v>318</v>
      </c>
    </row>
    <row r="8" spans="1:8">
      <c r="A8" s="140"/>
      <c r="B8" s="137" t="s">
        <v>89</v>
      </c>
      <c r="C8" s="139" t="s">
        <v>236</v>
      </c>
      <c r="D8" s="91"/>
    </row>
    <row r="9" spans="1:8" ht="29.5" thickBot="1">
      <c r="A9" s="141"/>
      <c r="B9" s="142" t="s">
        <v>242</v>
      </c>
      <c r="C9" s="143" t="s">
        <v>114</v>
      </c>
      <c r="D9" s="100" t="s">
        <v>244</v>
      </c>
    </row>
    <row r="10" spans="1:8">
      <c r="A10" s="91"/>
      <c r="B10" s="91"/>
      <c r="C10" s="91"/>
      <c r="D10" s="100"/>
    </row>
    <row r="11" spans="1:8" ht="15" thickBot="1">
      <c r="A11" s="91"/>
      <c r="B11" s="91"/>
      <c r="C11" s="91"/>
      <c r="D11" s="91"/>
    </row>
    <row r="12" spans="1:8">
      <c r="A12" s="131" t="s">
        <v>239</v>
      </c>
      <c r="B12" s="132" t="s">
        <v>324</v>
      </c>
      <c r="C12" s="144" t="s">
        <v>309</v>
      </c>
      <c r="D12" s="91"/>
    </row>
    <row r="13" spans="1:8">
      <c r="A13" s="134"/>
      <c r="B13" s="135" t="s">
        <v>325</v>
      </c>
      <c r="C13" s="136" t="s">
        <v>312</v>
      </c>
      <c r="D13" s="91"/>
    </row>
    <row r="14" spans="1:8" ht="15" thickBot="1">
      <c r="A14" s="141"/>
      <c r="B14" s="142" t="s">
        <v>114</v>
      </c>
      <c r="C14" s="143" t="s">
        <v>114</v>
      </c>
      <c r="D14" s="91" t="s">
        <v>281</v>
      </c>
    </row>
    <row r="15" spans="1:8">
      <c r="A15" s="91"/>
      <c r="B15" s="91"/>
      <c r="C15" s="91"/>
      <c r="D15" s="91"/>
    </row>
    <row r="16" spans="1:8" ht="15" thickBot="1">
      <c r="A16" s="91"/>
      <c r="B16" s="91"/>
      <c r="C16" s="91"/>
      <c r="D16" s="91"/>
    </row>
    <row r="17" spans="1:4">
      <c r="A17" s="131" t="s">
        <v>240</v>
      </c>
      <c r="B17" s="145" t="s">
        <v>324</v>
      </c>
      <c r="C17" s="144" t="s">
        <v>308</v>
      </c>
    </row>
    <row r="18" spans="1:4">
      <c r="A18" s="134"/>
      <c r="B18" s="135" t="s">
        <v>325</v>
      </c>
      <c r="C18" s="136" t="s">
        <v>312</v>
      </c>
    </row>
    <row r="19" spans="1:4">
      <c r="A19" s="134"/>
      <c r="B19" s="151" t="s">
        <v>220</v>
      </c>
      <c r="C19" s="139" t="s">
        <v>238</v>
      </c>
      <c r="D19" s="100"/>
    </row>
    <row r="20" spans="1:4">
      <c r="A20" s="134"/>
      <c r="B20" s="137" t="s">
        <v>84</v>
      </c>
      <c r="C20" s="139" t="s">
        <v>233</v>
      </c>
      <c r="D20" s="91"/>
    </row>
    <row r="21" spans="1:4">
      <c r="A21" s="140"/>
      <c r="B21" s="137" t="s">
        <v>89</v>
      </c>
      <c r="C21" s="139" t="s">
        <v>237</v>
      </c>
      <c r="D21" s="91"/>
    </row>
    <row r="22" spans="1:4">
      <c r="A22" s="140"/>
      <c r="B22" s="137" t="s">
        <v>3</v>
      </c>
      <c r="C22" s="139" t="s">
        <v>235</v>
      </c>
      <c r="D22" s="91"/>
    </row>
    <row r="23" spans="1:4" ht="15" thickBot="1">
      <c r="A23" s="141"/>
      <c r="B23" s="142" t="s">
        <v>239</v>
      </c>
      <c r="C23" s="143" t="s">
        <v>239</v>
      </c>
      <c r="D23" s="91" t="s">
        <v>313</v>
      </c>
    </row>
    <row r="48" spans="10:12">
      <c r="J48" s="89" t="s">
        <v>391</v>
      </c>
      <c r="K48" s="118" t="s">
        <v>389</v>
      </c>
      <c r="L48" s="118" t="s">
        <v>390</v>
      </c>
    </row>
    <row r="49" spans="4:12">
      <c r="K49" s="118" t="s">
        <v>393</v>
      </c>
      <c r="L49" s="118"/>
    </row>
    <row r="50" spans="4:12">
      <c r="E50" s="89" t="s">
        <v>392</v>
      </c>
      <c r="F50" s="89" t="s">
        <v>388</v>
      </c>
    </row>
    <row r="51" spans="4:12">
      <c r="E51" s="89" t="s">
        <v>386</v>
      </c>
    </row>
    <row r="53" spans="4:12">
      <c r="E53" s="89" t="s">
        <v>384</v>
      </c>
      <c r="I53" s="89" t="s">
        <v>387</v>
      </c>
    </row>
    <row r="54" spans="4:12">
      <c r="D54" s="89" t="s">
        <v>378</v>
      </c>
      <c r="E54" s="89" t="s">
        <v>383</v>
      </c>
      <c r="F54" s="89" t="s">
        <v>382</v>
      </c>
      <c r="G54" s="89" t="s">
        <v>385</v>
      </c>
      <c r="H54" s="89">
        <v>1</v>
      </c>
    </row>
    <row r="55" spans="4:12">
      <c r="D55" s="89" t="s">
        <v>379</v>
      </c>
    </row>
    <row r="58" spans="4:12">
      <c r="D58" s="89" t="s">
        <v>380</v>
      </c>
      <c r="E58" s="89" t="s">
        <v>381</v>
      </c>
    </row>
    <row r="61" spans="4:12">
      <c r="G61" s="89">
        <v>605</v>
      </c>
      <c r="H61" s="89">
        <v>1210</v>
      </c>
    </row>
    <row r="62" spans="4:12">
      <c r="G62" s="89">
        <f>G61/1000</f>
        <v>0.60499999999999998</v>
      </c>
      <c r="H62" s="89">
        <f>H61/1000</f>
        <v>1.21</v>
      </c>
      <c r="I62" s="89" t="s">
        <v>394</v>
      </c>
    </row>
    <row r="63" spans="4:12">
      <c r="G63" s="89">
        <f>G62*1000</f>
        <v>605</v>
      </c>
      <c r="H63" s="89">
        <f>H62*1000</f>
        <v>1210</v>
      </c>
    </row>
    <row r="64" spans="4:12">
      <c r="G64" s="89">
        <f>1000/G63</f>
        <v>1.6528925619834711</v>
      </c>
      <c r="H64" s="89">
        <f>1000/H63</f>
        <v>0.82644628099173556</v>
      </c>
    </row>
    <row r="65" spans="5:12">
      <c r="H65" s="89">
        <f>G64*G63</f>
        <v>1000</v>
      </c>
    </row>
    <row r="67" spans="5:12">
      <c r="G67" s="89">
        <f>50*G64</f>
        <v>82.644628099173559</v>
      </c>
      <c r="H67" s="89">
        <f>50*H64</f>
        <v>41.32231404958678</v>
      </c>
    </row>
    <row r="72" spans="5:12">
      <c r="E72" s="89" t="s">
        <v>380</v>
      </c>
    </row>
    <row r="73" spans="5:12">
      <c r="E73" s="89" t="s">
        <v>379</v>
      </c>
      <c r="F73" s="89" t="s">
        <v>414</v>
      </c>
      <c r="G73" s="89" t="s">
        <v>415</v>
      </c>
    </row>
    <row r="75" spans="5:12">
      <c r="E75" s="89" t="s">
        <v>409</v>
      </c>
      <c r="F75" s="178">
        <v>0.8</v>
      </c>
      <c r="I75" s="89" t="s">
        <v>411</v>
      </c>
    </row>
    <row r="76" spans="5:12">
      <c r="E76" s="89" t="s">
        <v>410</v>
      </c>
      <c r="I76" s="89" t="s">
        <v>344</v>
      </c>
      <c r="J76" s="89" t="s">
        <v>416</v>
      </c>
      <c r="L76" s="89" t="s">
        <v>417</v>
      </c>
    </row>
    <row r="77" spans="5:12">
      <c r="E77" s="89" t="s">
        <v>412</v>
      </c>
    </row>
    <row r="78" spans="5:12">
      <c r="F78" s="89" t="s">
        <v>413</v>
      </c>
    </row>
  </sheetData>
  <hyperlinks>
    <hyperlink ref="H1" location="Index" display="Back to Index" xr:uid="{06C8BC03-7F88-4CDA-B3FD-C11F9C072C01}"/>
  </hyperlink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07ED2-347D-4EAD-B25C-E70CAB078246}">
  <sheetPr codeName="Sheet6">
    <outlinePr summaryBelow="0" summaryRight="0"/>
  </sheetPr>
  <dimension ref="A1:I85"/>
  <sheetViews>
    <sheetView topLeftCell="A16" workbookViewId="0">
      <selection activeCell="B21" sqref="B21"/>
    </sheetView>
  </sheetViews>
  <sheetFormatPr defaultRowHeight="14.5" outlineLevelRow="1"/>
  <cols>
    <col min="1" max="1" width="23.54296875" customWidth="1"/>
    <col min="2" max="2" width="79.6328125" customWidth="1"/>
    <col min="3" max="3" width="3.1796875" style="49" customWidth="1"/>
  </cols>
  <sheetData>
    <row r="1" spans="1:8" ht="15" thickBot="1">
      <c r="A1" s="20"/>
      <c r="B1" s="20"/>
      <c r="H1" s="51" t="s">
        <v>1093</v>
      </c>
    </row>
    <row r="2" spans="1:8">
      <c r="A2" s="8" t="s">
        <v>72</v>
      </c>
      <c r="B2" s="9"/>
    </row>
    <row r="3" spans="1:8" outlineLevel="1">
      <c r="A3" s="4" t="s">
        <v>305</v>
      </c>
      <c r="B3" s="10" t="s">
        <v>117</v>
      </c>
    </row>
    <row r="4" spans="1:8" outlineLevel="1">
      <c r="A4" s="13" t="s">
        <v>307</v>
      </c>
      <c r="B4" s="10" t="s">
        <v>67</v>
      </c>
    </row>
    <row r="5" spans="1:8" outlineLevel="1">
      <c r="A5" s="13" t="s">
        <v>233</v>
      </c>
      <c r="B5" s="10"/>
    </row>
    <row r="6" spans="1:8" outlineLevel="1">
      <c r="A6" s="13" t="s">
        <v>237</v>
      </c>
      <c r="B6" s="14"/>
    </row>
    <row r="7" spans="1:8" outlineLevel="1">
      <c r="A7" s="13" t="s">
        <v>341</v>
      </c>
      <c r="B7" s="14"/>
    </row>
    <row r="8" spans="1:8" outlineLevel="1">
      <c r="A8" s="13" t="s">
        <v>219</v>
      </c>
      <c r="B8" s="14"/>
    </row>
    <row r="9" spans="1:8" outlineLevel="1">
      <c r="A9" s="13" t="s">
        <v>111</v>
      </c>
      <c r="B9" s="14"/>
    </row>
    <row r="10" spans="1:8" outlineLevel="1">
      <c r="A10" s="13" t="s">
        <v>238</v>
      </c>
      <c r="B10" s="14"/>
    </row>
    <row r="11" spans="1:8" outlineLevel="1">
      <c r="A11" s="13" t="s">
        <v>109</v>
      </c>
      <c r="B11" s="14" t="s">
        <v>110</v>
      </c>
    </row>
    <row r="12" spans="1:8" outlineLevel="1">
      <c r="A12" s="13" t="s">
        <v>234</v>
      </c>
      <c r="B12" s="14"/>
    </row>
    <row r="13" spans="1:8" outlineLevel="1">
      <c r="A13" s="13" t="s">
        <v>236</v>
      </c>
      <c r="B13" s="14"/>
    </row>
    <row r="14" spans="1:8" outlineLevel="1">
      <c r="A14" s="13" t="s">
        <v>39</v>
      </c>
      <c r="B14" s="14"/>
    </row>
    <row r="15" spans="1:8" outlineLevel="1">
      <c r="A15" s="13" t="s">
        <v>73</v>
      </c>
      <c r="B15" s="14"/>
    </row>
    <row r="16" spans="1:8" outlineLevel="1">
      <c r="A16" s="13" t="s">
        <v>143</v>
      </c>
      <c r="B16" s="14" t="s">
        <v>144</v>
      </c>
    </row>
    <row r="17" spans="1:9" ht="15" outlineLevel="1" thickBot="1">
      <c r="A17" s="6" t="s">
        <v>79</v>
      </c>
      <c r="B17" s="11"/>
    </row>
    <row r="18" spans="1:9">
      <c r="A18" s="8" t="s">
        <v>39</v>
      </c>
      <c r="B18" s="9"/>
    </row>
    <row r="19" spans="1:9" outlineLevel="1">
      <c r="A19" s="4" t="s">
        <v>41</v>
      </c>
      <c r="B19" s="10"/>
    </row>
    <row r="20" spans="1:9" ht="15" outlineLevel="1" thickBot="1">
      <c r="A20" s="6" t="s">
        <v>42</v>
      </c>
      <c r="B20" s="11"/>
    </row>
    <row r="21" spans="1:9" ht="15" thickBot="1">
      <c r="A21" s="20"/>
      <c r="B21" s="20"/>
    </row>
    <row r="22" spans="1:9">
      <c r="A22" s="8" t="s">
        <v>111</v>
      </c>
      <c r="B22" s="9"/>
    </row>
    <row r="23" spans="1:9">
      <c r="A23" s="18" t="s">
        <v>864</v>
      </c>
      <c r="B23" s="129"/>
    </row>
    <row r="24" spans="1:9">
      <c r="A24" s="18" t="s">
        <v>865</v>
      </c>
      <c r="B24" s="129"/>
    </row>
    <row r="25" spans="1:9" outlineLevel="1">
      <c r="A25" s="18" t="s">
        <v>848</v>
      </c>
      <c r="B25" s="129"/>
      <c r="I25" s="264"/>
    </row>
    <row r="26" spans="1:9" ht="83" customHeight="1" outlineLevel="1">
      <c r="A26" s="18" t="s">
        <v>287</v>
      </c>
      <c r="B26" s="129" t="s">
        <v>515</v>
      </c>
      <c r="I26" s="264"/>
    </row>
    <row r="27" spans="1:9" ht="43.5" outlineLevel="1">
      <c r="A27" s="18" t="s">
        <v>652</v>
      </c>
      <c r="B27" s="129" t="s">
        <v>677</v>
      </c>
      <c r="I27" s="264"/>
    </row>
    <row r="28" spans="1:9" ht="29" outlineLevel="1">
      <c r="A28" s="18" t="s">
        <v>112</v>
      </c>
      <c r="B28" s="5" t="s">
        <v>509</v>
      </c>
      <c r="I28" s="264"/>
    </row>
    <row r="29" spans="1:9" outlineLevel="1">
      <c r="A29" s="18" t="s">
        <v>286</v>
      </c>
      <c r="B29" s="5" t="s">
        <v>510</v>
      </c>
      <c r="I29" s="264"/>
    </row>
    <row r="30" spans="1:9" outlineLevel="1">
      <c r="A30" s="18" t="s">
        <v>285</v>
      </c>
      <c r="B30" s="5" t="s">
        <v>511</v>
      </c>
      <c r="I30" s="264"/>
    </row>
    <row r="31" spans="1:9" outlineLevel="1">
      <c r="A31" s="18" t="s">
        <v>284</v>
      </c>
      <c r="B31" s="5" t="s">
        <v>512</v>
      </c>
      <c r="I31" s="264"/>
    </row>
    <row r="32" spans="1:9" outlineLevel="1">
      <c r="A32" s="128" t="s">
        <v>283</v>
      </c>
      <c r="B32" s="23" t="s">
        <v>513</v>
      </c>
      <c r="I32" s="264"/>
    </row>
    <row r="33" spans="1:9" ht="15" outlineLevel="1" thickBot="1">
      <c r="A33" s="19" t="s">
        <v>863</v>
      </c>
      <c r="B33" s="7" t="s">
        <v>514</v>
      </c>
      <c r="I33" s="264"/>
    </row>
    <row r="34" spans="1:9" ht="15" thickBot="1">
      <c r="A34" s="20"/>
      <c r="B34" s="20"/>
      <c r="I34" s="264"/>
    </row>
    <row r="35" spans="1:9">
      <c r="A35" s="8" t="s">
        <v>238</v>
      </c>
      <c r="B35" s="9"/>
      <c r="I35" s="264"/>
    </row>
    <row r="36" spans="1:9" outlineLevel="1">
      <c r="A36" s="18" t="s">
        <v>76</v>
      </c>
      <c r="B36" s="5"/>
    </row>
    <row r="37" spans="1:9" outlineLevel="1">
      <c r="A37" s="18" t="s">
        <v>77</v>
      </c>
      <c r="B37" s="5"/>
    </row>
    <row r="38" spans="1:9" outlineLevel="1">
      <c r="A38" s="18" t="s">
        <v>78</v>
      </c>
      <c r="B38" s="5"/>
    </row>
    <row r="39" spans="1:9" ht="15" outlineLevel="1" thickBot="1">
      <c r="A39" s="36" t="s">
        <v>45</v>
      </c>
      <c r="B39" s="28"/>
    </row>
    <row r="40" spans="1:9" ht="15" thickBot="1"/>
    <row r="41" spans="1:9">
      <c r="A41" s="30" t="s">
        <v>343</v>
      </c>
      <c r="B41" s="34" t="s">
        <v>238</v>
      </c>
    </row>
    <row r="42" spans="1:9" outlineLevel="1">
      <c r="A42" s="4" t="s">
        <v>44</v>
      </c>
      <c r="B42" s="5" t="s">
        <v>76</v>
      </c>
    </row>
    <row r="43" spans="1:9" outlineLevel="1">
      <c r="A43" s="4" t="s">
        <v>45</v>
      </c>
      <c r="B43" s="5" t="s">
        <v>76</v>
      </c>
    </row>
    <row r="44" spans="1:9" outlineLevel="1">
      <c r="A44" s="4" t="s">
        <v>46</v>
      </c>
      <c r="B44" s="5" t="s">
        <v>76</v>
      </c>
    </row>
    <row r="45" spans="1:9" outlineLevel="1">
      <c r="A45" s="4" t="s">
        <v>47</v>
      </c>
      <c r="B45" s="5" t="s">
        <v>76</v>
      </c>
    </row>
    <row r="46" spans="1:9" outlineLevel="1">
      <c r="A46" s="4" t="s">
        <v>52</v>
      </c>
      <c r="B46" s="5" t="s">
        <v>77</v>
      </c>
    </row>
    <row r="47" spans="1:9" outlineLevel="1">
      <c r="A47" s="4" t="s">
        <v>53</v>
      </c>
      <c r="B47" s="5" t="s">
        <v>77</v>
      </c>
    </row>
    <row r="48" spans="1:9" outlineLevel="1">
      <c r="A48" s="4" t="s">
        <v>54</v>
      </c>
      <c r="B48" s="5" t="s">
        <v>77</v>
      </c>
    </row>
    <row r="49" spans="1:5" outlineLevel="1">
      <c r="A49" s="4" t="s">
        <v>56</v>
      </c>
      <c r="B49" s="5" t="s">
        <v>78</v>
      </c>
      <c r="E49" s="48"/>
    </row>
    <row r="50" spans="1:5" outlineLevel="1">
      <c r="A50" s="4" t="s">
        <v>57</v>
      </c>
      <c r="B50" s="5" t="s">
        <v>78</v>
      </c>
    </row>
    <row r="51" spans="1:5" outlineLevel="1">
      <c r="A51" s="4" t="s">
        <v>58</v>
      </c>
      <c r="B51" s="5" t="s">
        <v>78</v>
      </c>
    </row>
    <row r="52" spans="1:5" ht="15" outlineLevel="1" thickBot="1">
      <c r="A52" s="6"/>
      <c r="B52" s="28" t="s">
        <v>71</v>
      </c>
    </row>
    <row r="53" spans="1:5">
      <c r="A53" s="30" t="s">
        <v>342</v>
      </c>
      <c r="B53" s="34" t="s">
        <v>233</v>
      </c>
    </row>
    <row r="54" spans="1:5" outlineLevel="1">
      <c r="A54" s="4" t="s">
        <v>93</v>
      </c>
      <c r="B54" s="5" t="s">
        <v>44</v>
      </c>
    </row>
    <row r="55" spans="1:5" outlineLevel="1">
      <c r="A55" s="4" t="s">
        <v>90</v>
      </c>
      <c r="B55" s="5" t="s">
        <v>52</v>
      </c>
    </row>
    <row r="56" spans="1:5" outlineLevel="1">
      <c r="A56" s="4" t="s">
        <v>91</v>
      </c>
      <c r="B56" s="5" t="s">
        <v>52</v>
      </c>
    </row>
    <row r="57" spans="1:5" outlineLevel="1">
      <c r="A57" s="4" t="s">
        <v>92</v>
      </c>
      <c r="B57" s="5" t="s">
        <v>52</v>
      </c>
    </row>
    <row r="58" spans="1:5" outlineLevel="1">
      <c r="A58" s="4" t="s">
        <v>100</v>
      </c>
      <c r="B58" s="5" t="s">
        <v>44</v>
      </c>
      <c r="C58" s="50" t="s">
        <v>105</v>
      </c>
    </row>
    <row r="59" spans="1:5" outlineLevel="1">
      <c r="A59" s="4" t="s">
        <v>106</v>
      </c>
      <c r="B59" s="5" t="s">
        <v>52</v>
      </c>
      <c r="C59" s="50" t="s">
        <v>105</v>
      </c>
    </row>
    <row r="60" spans="1:5" ht="15" outlineLevel="1" thickBot="1">
      <c r="A60" s="6"/>
      <c r="B60" s="28" t="s">
        <v>71</v>
      </c>
    </row>
    <row r="61" spans="1:5">
      <c r="A61" s="8" t="s">
        <v>341</v>
      </c>
      <c r="B61" s="34" t="s">
        <v>238</v>
      </c>
    </row>
    <row r="62" spans="1:5" outlineLevel="1">
      <c r="A62" s="4" t="s">
        <v>50</v>
      </c>
      <c r="B62" s="5" t="s">
        <v>76</v>
      </c>
    </row>
    <row r="63" spans="1:5" outlineLevel="1">
      <c r="A63" s="4" t="s">
        <v>51</v>
      </c>
      <c r="B63" s="23" t="s">
        <v>76</v>
      </c>
    </row>
    <row r="64" spans="1:5" outlineLevel="1">
      <c r="A64" s="13" t="s">
        <v>94</v>
      </c>
      <c r="B64" s="23" t="s">
        <v>77</v>
      </c>
    </row>
    <row r="65" spans="1:3" outlineLevel="1">
      <c r="A65" s="13" t="s">
        <v>123</v>
      </c>
      <c r="B65" s="23" t="s">
        <v>78</v>
      </c>
      <c r="C65" s="50" t="s">
        <v>105</v>
      </c>
    </row>
    <row r="66" spans="1:3" ht="15" outlineLevel="1" thickBot="1">
      <c r="A66" s="6"/>
      <c r="B66" s="28" t="s">
        <v>71</v>
      </c>
    </row>
    <row r="67" spans="1:3" ht="15" thickBot="1">
      <c r="A67" s="20"/>
      <c r="B67" s="20"/>
    </row>
    <row r="68" spans="1:3">
      <c r="A68" s="30" t="s">
        <v>234</v>
      </c>
      <c r="B68" s="34" t="s">
        <v>243</v>
      </c>
    </row>
    <row r="69" spans="1:3" outlineLevel="1">
      <c r="A69" s="4" t="s">
        <v>212</v>
      </c>
      <c r="B69" s="10" t="s">
        <v>214</v>
      </c>
    </row>
    <row r="70" spans="1:3" outlineLevel="1">
      <c r="A70" s="4" t="s">
        <v>221</v>
      </c>
      <c r="B70" s="10" t="s">
        <v>222</v>
      </c>
    </row>
    <row r="71" spans="1:3" ht="15" outlineLevel="1" thickBot="1">
      <c r="A71" s="6" t="s">
        <v>213</v>
      </c>
      <c r="B71" s="11" t="s">
        <v>224</v>
      </c>
    </row>
    <row r="72" spans="1:3" ht="15" outlineLevel="1" thickBot="1">
      <c r="A72" s="6" t="s">
        <v>223</v>
      </c>
      <c r="B72" s="11" t="s">
        <v>225</v>
      </c>
    </row>
    <row r="73" spans="1:3" ht="15" outlineLevel="1" thickBot="1">
      <c r="A73" s="6"/>
      <c r="B73" s="28" t="s">
        <v>71</v>
      </c>
    </row>
    <row r="74" spans="1:3">
      <c r="A74" s="30" t="s">
        <v>236</v>
      </c>
      <c r="B74" s="9" t="s">
        <v>234</v>
      </c>
    </row>
    <row r="75" spans="1:3" outlineLevel="1">
      <c r="A75" s="4" t="s">
        <v>226</v>
      </c>
      <c r="B75" s="5" t="s">
        <v>221</v>
      </c>
    </row>
    <row r="76" spans="1:3" outlineLevel="1">
      <c r="A76" s="4" t="s">
        <v>227</v>
      </c>
      <c r="B76" s="5" t="s">
        <v>221</v>
      </c>
    </row>
    <row r="77" spans="1:3" outlineLevel="1">
      <c r="A77" s="4" t="s">
        <v>228</v>
      </c>
      <c r="B77" s="5" t="s">
        <v>221</v>
      </c>
    </row>
    <row r="78" spans="1:3" outlineLevel="1">
      <c r="A78" s="13" t="s">
        <v>55</v>
      </c>
      <c r="B78" s="23" t="s">
        <v>213</v>
      </c>
      <c r="C78" s="50" t="s">
        <v>105</v>
      </c>
    </row>
    <row r="79" spans="1:3" outlineLevel="1">
      <c r="A79" s="13" t="s">
        <v>261</v>
      </c>
      <c r="B79" s="23" t="s">
        <v>213</v>
      </c>
    </row>
    <row r="80" spans="1:3" outlineLevel="1">
      <c r="A80" s="13" t="s">
        <v>230</v>
      </c>
      <c r="B80" s="23" t="s">
        <v>213</v>
      </c>
    </row>
    <row r="81" spans="1:2" outlineLevel="1">
      <c r="A81" s="13" t="s">
        <v>260</v>
      </c>
      <c r="B81" s="23" t="s">
        <v>223</v>
      </c>
    </row>
    <row r="82" spans="1:2" outlineLevel="1">
      <c r="A82" s="13" t="s">
        <v>125</v>
      </c>
      <c r="B82" s="5" t="s">
        <v>223</v>
      </c>
    </row>
    <row r="83" spans="1:2" outlineLevel="1">
      <c r="A83" s="13" t="s">
        <v>211</v>
      </c>
      <c r="B83" s="5" t="s">
        <v>212</v>
      </c>
    </row>
    <row r="84" spans="1:2" outlineLevel="1">
      <c r="A84" s="13" t="s">
        <v>229</v>
      </c>
      <c r="B84" s="23"/>
    </row>
    <row r="85" spans="1:2" ht="15" outlineLevel="1" thickBot="1">
      <c r="A85" s="6"/>
      <c r="B85" s="28" t="s">
        <v>71</v>
      </c>
    </row>
  </sheetData>
  <sortState xmlns:xlrd2="http://schemas.microsoft.com/office/spreadsheetml/2017/richdata2" ref="A3:B17">
    <sortCondition ref="A3:A17"/>
  </sortState>
  <dataValidations count="3">
    <dataValidation type="list" allowBlank="1" showInputMessage="1" showErrorMessage="1" sqref="B73 B60 B62:B66 B42:B52" xr:uid="{EB4700A3-E7E8-4DFE-B898-6FF88F7F5049}">
      <formula1>energy_stage</formula1>
    </dataValidation>
    <dataValidation type="list" allowBlank="1" showInputMessage="1" showErrorMessage="1" sqref="B54:B59" xr:uid="{95A95C13-38F2-4CB9-BCCF-9A122BA833E2}">
      <formula1>datapoint_category</formula1>
    </dataValidation>
    <dataValidation type="list" allowBlank="1" showInputMessage="1" showErrorMessage="1" sqref="B75:B85" xr:uid="{62010653-A0AE-4BDF-AB75-690C11AAE176}">
      <formula1>location_category</formula1>
    </dataValidation>
  </dataValidations>
  <hyperlinks>
    <hyperlink ref="H1" location="Index" display="Back to Index" xr:uid="{FDC22277-9E29-4A9C-B196-0D81EE4B40AD}"/>
  </hyperlinks>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AEB82-2252-4840-A3F3-47007B102AAE}">
  <sheetPr codeName="Sheet7"/>
  <dimension ref="A1:H15"/>
  <sheetViews>
    <sheetView workbookViewId="0">
      <selection activeCell="P36" sqref="P36"/>
    </sheetView>
  </sheetViews>
  <sheetFormatPr defaultRowHeight="14.5"/>
  <cols>
    <col min="1" max="1" width="31.54296875" style="89" customWidth="1"/>
    <col min="2" max="2" width="10.6328125" style="89" customWidth="1"/>
    <col min="3" max="3" width="9.36328125" style="89" customWidth="1"/>
    <col min="4" max="5" width="8.7265625" style="89"/>
    <col min="6" max="6" width="18" style="89" customWidth="1"/>
    <col min="7" max="16384" width="8.7265625" style="89"/>
  </cols>
  <sheetData>
    <row r="1" spans="1:8" ht="15" thickBot="1">
      <c r="H1" s="51" t="s">
        <v>1093</v>
      </c>
    </row>
    <row r="2" spans="1:8">
      <c r="B2" s="534" t="s">
        <v>396</v>
      </c>
      <c r="C2" s="535"/>
      <c r="D2" s="534" t="s">
        <v>34</v>
      </c>
      <c r="E2" s="535"/>
    </row>
    <row r="3" spans="1:8" ht="15" thickBot="1">
      <c r="B3" s="174" t="s">
        <v>401</v>
      </c>
      <c r="C3" s="175" t="s">
        <v>402</v>
      </c>
      <c r="D3" s="174" t="s">
        <v>401</v>
      </c>
      <c r="E3" s="175" t="s">
        <v>402</v>
      </c>
    </row>
    <row r="4" spans="1:8">
      <c r="A4" s="159" t="s">
        <v>395</v>
      </c>
      <c r="B4" s="161">
        <v>1</v>
      </c>
      <c r="C4" s="162"/>
      <c r="D4" s="162"/>
      <c r="E4" s="163">
        <v>1000</v>
      </c>
      <c r="F4" s="89" t="s">
        <v>397</v>
      </c>
    </row>
    <row r="5" spans="1:8">
      <c r="A5" s="159" t="s">
        <v>395</v>
      </c>
      <c r="B5" s="164"/>
      <c r="C5" s="152"/>
      <c r="D5" s="152"/>
      <c r="E5" s="165">
        <v>5.5</v>
      </c>
      <c r="F5" s="89" t="s">
        <v>398</v>
      </c>
    </row>
    <row r="6" spans="1:8">
      <c r="A6" s="159" t="s">
        <v>399</v>
      </c>
      <c r="B6" s="164"/>
      <c r="C6" s="152"/>
      <c r="D6" s="152">
        <v>11</v>
      </c>
      <c r="E6" s="165">
        <v>22</v>
      </c>
      <c r="F6" s="89" t="s">
        <v>400</v>
      </c>
    </row>
    <row r="7" spans="1:8" ht="15" thickBot="1">
      <c r="A7" s="176" t="s">
        <v>406</v>
      </c>
      <c r="B7" s="177">
        <v>1</v>
      </c>
      <c r="C7" s="166"/>
      <c r="D7" s="166">
        <f>E4*E5*D6%/1000</f>
        <v>0.60499999999999998</v>
      </c>
      <c r="E7" s="167">
        <f>E4*E5*E6%/1000</f>
        <v>1.21</v>
      </c>
      <c r="F7" s="158" t="s">
        <v>403</v>
      </c>
    </row>
    <row r="8" spans="1:8" ht="15" thickBot="1">
      <c r="C8" s="152"/>
      <c r="D8" s="152"/>
      <c r="E8" s="152"/>
    </row>
    <row r="9" spans="1:8">
      <c r="A9" s="176" t="s">
        <v>408</v>
      </c>
      <c r="B9" s="161">
        <v>100</v>
      </c>
      <c r="C9" s="162"/>
      <c r="D9" s="168">
        <f>D7*B9</f>
        <v>60.5</v>
      </c>
      <c r="E9" s="169">
        <f>E7*B9</f>
        <v>121</v>
      </c>
      <c r="F9" s="158" t="s">
        <v>403</v>
      </c>
    </row>
    <row r="10" spans="1:8" ht="15" thickBot="1">
      <c r="A10" s="176" t="s">
        <v>407</v>
      </c>
      <c r="B10" s="160">
        <v>1000</v>
      </c>
      <c r="C10" s="157"/>
      <c r="D10" s="166">
        <f>D7*B10</f>
        <v>605</v>
      </c>
      <c r="E10" s="167">
        <f>E7*B10</f>
        <v>1210</v>
      </c>
      <c r="F10" s="158" t="s">
        <v>403</v>
      </c>
    </row>
    <row r="11" spans="1:8" ht="15" thickBot="1">
      <c r="A11" s="159"/>
      <c r="B11" s="152"/>
      <c r="C11" s="152"/>
      <c r="D11" s="152"/>
      <c r="E11" s="152"/>
    </row>
    <row r="12" spans="1:8">
      <c r="A12" s="176" t="s">
        <v>404</v>
      </c>
      <c r="B12" s="172">
        <f>1000/E7</f>
        <v>826.44628099173553</v>
      </c>
      <c r="C12" s="173">
        <f>1000/D7</f>
        <v>1652.8925619834711</v>
      </c>
      <c r="D12" s="162">
        <v>1</v>
      </c>
      <c r="E12" s="163"/>
      <c r="F12" s="158" t="s">
        <v>396</v>
      </c>
    </row>
    <row r="13" spans="1:8" ht="15" thickBot="1">
      <c r="A13" s="176" t="s">
        <v>405</v>
      </c>
      <c r="B13" s="170">
        <f>50000/E7</f>
        <v>41322.314049586777</v>
      </c>
      <c r="C13" s="171">
        <f>50000/D7</f>
        <v>82644.628099173555</v>
      </c>
      <c r="D13" s="157">
        <v>1</v>
      </c>
      <c r="E13" s="110"/>
      <c r="F13" s="158" t="s">
        <v>396</v>
      </c>
    </row>
    <row r="14" spans="1:8">
      <c r="A14" s="159"/>
      <c r="B14" s="159"/>
      <c r="C14" s="159"/>
    </row>
    <row r="15" spans="1:8">
      <c r="A15" s="159"/>
      <c r="B15" s="159"/>
      <c r="C15" s="159"/>
    </row>
  </sheetData>
  <mergeCells count="2">
    <mergeCell ref="B2:C2"/>
    <mergeCell ref="D2:E2"/>
  </mergeCells>
  <hyperlinks>
    <hyperlink ref="H1" location="Index" display="Back to Index" xr:uid="{125CA043-9117-42EB-B588-59684ADD0F37}"/>
  </hyperlinks>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6C99A-5C73-4478-B5A8-CCC25B946FD5}">
  <sheetPr codeName="Sheet8">
    <outlinePr summaryBelow="0" summaryRight="0"/>
  </sheetPr>
  <dimension ref="A1:H72"/>
  <sheetViews>
    <sheetView topLeftCell="A25" workbookViewId="0">
      <selection activeCell="K43" sqref="K43"/>
    </sheetView>
  </sheetViews>
  <sheetFormatPr defaultRowHeight="12" outlineLevelRow="4"/>
  <cols>
    <col min="1" max="1" width="15.54296875" style="147" customWidth="1"/>
    <col min="2" max="2" width="7.6328125" style="147" bestFit="1" customWidth="1"/>
    <col min="3" max="3" width="8.54296875" style="147" bestFit="1" customWidth="1"/>
    <col min="4" max="4" width="20.453125" style="147" bestFit="1" customWidth="1"/>
    <col min="5" max="5" width="11.453125" style="147" bestFit="1" customWidth="1"/>
    <col min="6" max="6" width="14.54296875" style="147" customWidth="1"/>
    <col min="7" max="10" width="8.7265625" style="147"/>
    <col min="11" max="12" width="33.1796875" style="147" customWidth="1"/>
    <col min="13" max="16384" width="8.7265625" style="147"/>
  </cols>
  <sheetData>
    <row r="1" spans="1:8" ht="14.5">
      <c r="A1" s="146" t="s">
        <v>239</v>
      </c>
      <c r="B1" s="146"/>
      <c r="C1" s="146"/>
      <c r="D1" s="146"/>
      <c r="E1" s="146"/>
      <c r="F1" s="146"/>
      <c r="H1" s="51" t="s">
        <v>1093</v>
      </c>
    </row>
    <row r="2" spans="1:8" outlineLevel="1">
      <c r="B2" s="147" t="s">
        <v>76</v>
      </c>
    </row>
    <row r="3" spans="1:8" outlineLevel="2">
      <c r="C3" s="146" t="s">
        <v>84</v>
      </c>
      <c r="D3" s="146"/>
      <c r="E3" s="146"/>
      <c r="F3" s="146"/>
    </row>
    <row r="4" spans="1:8" outlineLevel="3">
      <c r="D4" s="147" t="s">
        <v>44</v>
      </c>
    </row>
    <row r="5" spans="1:8" outlineLevel="3">
      <c r="E5" s="146" t="s">
        <v>89</v>
      </c>
      <c r="F5" s="146"/>
    </row>
    <row r="6" spans="1:8" outlineLevel="4">
      <c r="F6" s="147" t="s">
        <v>93</v>
      </c>
    </row>
    <row r="7" spans="1:8" outlineLevel="4">
      <c r="F7" s="147" t="s">
        <v>100</v>
      </c>
    </row>
    <row r="8" spans="1:8" outlineLevel="3">
      <c r="D8" s="147" t="s">
        <v>45</v>
      </c>
    </row>
    <row r="9" spans="1:8" outlineLevel="3">
      <c r="D9" s="147" t="s">
        <v>46</v>
      </c>
    </row>
    <row r="10" spans="1:8" outlineLevel="3">
      <c r="D10" s="147" t="s">
        <v>47</v>
      </c>
    </row>
    <row r="11" spans="1:8" outlineLevel="2">
      <c r="C11" s="146" t="s">
        <v>3</v>
      </c>
      <c r="D11" s="146"/>
      <c r="E11" s="146"/>
      <c r="F11" s="146"/>
    </row>
    <row r="12" spans="1:8" outlineLevel="3">
      <c r="D12" s="147" t="s">
        <v>50</v>
      </c>
    </row>
    <row r="13" spans="1:8" outlineLevel="3">
      <c r="D13" s="147" t="s">
        <v>51</v>
      </c>
    </row>
    <row r="14" spans="1:8" outlineLevel="1">
      <c r="B14" s="147" t="s">
        <v>77</v>
      </c>
    </row>
    <row r="15" spans="1:8" outlineLevel="2">
      <c r="C15" s="146" t="s">
        <v>84</v>
      </c>
      <c r="D15" s="146"/>
      <c r="E15" s="146"/>
      <c r="F15" s="146"/>
    </row>
    <row r="16" spans="1:8" outlineLevel="3">
      <c r="D16" s="147" t="s">
        <v>52</v>
      </c>
    </row>
    <row r="17" spans="2:6" outlineLevel="3">
      <c r="E17" s="146" t="s">
        <v>89</v>
      </c>
      <c r="F17" s="146"/>
    </row>
    <row r="18" spans="2:6" outlineLevel="4">
      <c r="F18" s="147" t="s">
        <v>90</v>
      </c>
    </row>
    <row r="19" spans="2:6" outlineLevel="4">
      <c r="F19" s="147" t="s">
        <v>91</v>
      </c>
    </row>
    <row r="20" spans="2:6" outlineLevel="4">
      <c r="F20" s="147" t="s">
        <v>92</v>
      </c>
    </row>
    <row r="21" spans="2:6" outlineLevel="4">
      <c r="F21" s="147" t="s">
        <v>106</v>
      </c>
    </row>
    <row r="22" spans="2:6" outlineLevel="3">
      <c r="D22" s="147" t="s">
        <v>53</v>
      </c>
    </row>
    <row r="23" spans="2:6" outlineLevel="3">
      <c r="D23" s="147" t="s">
        <v>54</v>
      </c>
    </row>
    <row r="24" spans="2:6" outlineLevel="2">
      <c r="C24" s="146" t="s">
        <v>3</v>
      </c>
      <c r="D24" s="146"/>
      <c r="E24" s="146"/>
      <c r="F24" s="146"/>
    </row>
    <row r="25" spans="2:6" outlineLevel="3">
      <c r="D25" s="147" t="s">
        <v>94</v>
      </c>
    </row>
    <row r="26" spans="2:6" outlineLevel="1">
      <c r="B26" s="147" t="s">
        <v>78</v>
      </c>
    </row>
    <row r="27" spans="2:6" outlineLevel="2">
      <c r="C27" s="146" t="s">
        <v>84</v>
      </c>
      <c r="D27" s="146"/>
      <c r="E27" s="146"/>
      <c r="F27" s="146"/>
    </row>
    <row r="28" spans="2:6" outlineLevel="3">
      <c r="D28" s="147" t="s">
        <v>56</v>
      </c>
    </row>
    <row r="29" spans="2:6" outlineLevel="3">
      <c r="D29" s="147" t="s">
        <v>57</v>
      </c>
    </row>
    <row r="30" spans="2:6" outlineLevel="3">
      <c r="D30" s="147" t="s">
        <v>58</v>
      </c>
    </row>
    <row r="31" spans="2:6" outlineLevel="2">
      <c r="C31" s="146" t="s">
        <v>3</v>
      </c>
      <c r="D31" s="146"/>
      <c r="E31" s="146"/>
      <c r="F31" s="146"/>
    </row>
    <row r="32" spans="2:6" outlineLevel="3">
      <c r="D32" s="147" t="s">
        <v>123</v>
      </c>
    </row>
    <row r="33" spans="1:6">
      <c r="A33" s="146" t="s">
        <v>330</v>
      </c>
      <c r="B33" s="146"/>
      <c r="C33" s="146"/>
      <c r="D33" s="146"/>
      <c r="E33" s="146"/>
      <c r="F33" s="146"/>
    </row>
    <row r="34" spans="1:6" outlineLevel="1">
      <c r="B34" s="147" t="s">
        <v>114</v>
      </c>
    </row>
    <row r="35" spans="1:6" outlineLevel="2">
      <c r="C35" s="146" t="s">
        <v>84</v>
      </c>
      <c r="D35" s="146"/>
      <c r="E35" s="146"/>
      <c r="F35" s="146"/>
    </row>
    <row r="36" spans="1:6" outlineLevel="3">
      <c r="D36" s="147" t="s">
        <v>212</v>
      </c>
    </row>
    <row r="37" spans="1:6" outlineLevel="3">
      <c r="E37" s="146" t="s">
        <v>89</v>
      </c>
      <c r="F37" s="146"/>
    </row>
    <row r="38" spans="1:6" outlineLevel="4">
      <c r="F38" s="147" t="s">
        <v>211</v>
      </c>
    </row>
    <row r="39" spans="1:6" outlineLevel="3">
      <c r="D39" s="147" t="s">
        <v>221</v>
      </c>
    </row>
    <row r="40" spans="1:6" outlineLevel="3">
      <c r="E40" s="146" t="s">
        <v>89</v>
      </c>
      <c r="F40" s="146"/>
    </row>
    <row r="41" spans="1:6" outlineLevel="4">
      <c r="F41" s="147" t="s">
        <v>226</v>
      </c>
    </row>
    <row r="42" spans="1:6" outlineLevel="4">
      <c r="F42" s="147" t="s">
        <v>227</v>
      </c>
    </row>
    <row r="43" spans="1:6" outlineLevel="4">
      <c r="F43" s="147" t="s">
        <v>228</v>
      </c>
    </row>
    <row r="44" spans="1:6" outlineLevel="3">
      <c r="D44" s="147" t="s">
        <v>213</v>
      </c>
    </row>
    <row r="45" spans="1:6" outlineLevel="3">
      <c r="E45" s="146" t="s">
        <v>89</v>
      </c>
      <c r="F45" s="146"/>
    </row>
    <row r="46" spans="1:6" outlineLevel="4">
      <c r="F46" s="147" t="s">
        <v>55</v>
      </c>
    </row>
    <row r="47" spans="1:6" outlineLevel="4">
      <c r="F47" s="147" t="s">
        <v>261</v>
      </c>
    </row>
    <row r="48" spans="1:6" outlineLevel="4">
      <c r="F48" s="147" t="s">
        <v>230</v>
      </c>
    </row>
    <row r="49" spans="1:6" outlineLevel="3">
      <c r="D49" s="147" t="s">
        <v>223</v>
      </c>
    </row>
    <row r="50" spans="1:6" outlineLevel="3">
      <c r="E50" s="146" t="s">
        <v>89</v>
      </c>
      <c r="F50" s="146"/>
    </row>
    <row r="51" spans="1:6" outlineLevel="4">
      <c r="F51" s="147" t="s">
        <v>125</v>
      </c>
    </row>
    <row r="62" spans="1:6">
      <c r="A62" s="148"/>
    </row>
    <row r="63" spans="1:6" ht="15.5">
      <c r="A63" s="149" t="s">
        <v>331</v>
      </c>
    </row>
    <row r="64" spans="1:6" ht="15.5">
      <c r="A64" s="150" t="s">
        <v>332</v>
      </c>
    </row>
    <row r="65" spans="1:1" ht="15.5">
      <c r="A65" s="150" t="s">
        <v>333</v>
      </c>
    </row>
    <row r="66" spans="1:1" ht="15.5">
      <c r="A66" s="150" t="s">
        <v>334</v>
      </c>
    </row>
    <row r="67" spans="1:1" ht="15.5">
      <c r="A67" s="149" t="s">
        <v>335</v>
      </c>
    </row>
    <row r="68" spans="1:1" ht="15.5">
      <c r="A68" s="150" t="s">
        <v>336</v>
      </c>
    </row>
    <row r="69" spans="1:1" ht="15.5">
      <c r="A69" s="150" t="s">
        <v>337</v>
      </c>
    </row>
    <row r="70" spans="1:1" ht="15.5">
      <c r="A70" s="149" t="s">
        <v>338</v>
      </c>
    </row>
    <row r="71" spans="1:1" ht="15.5">
      <c r="A71" s="150" t="s">
        <v>339</v>
      </c>
    </row>
    <row r="72" spans="1:1" ht="15.5">
      <c r="A72" s="150" t="s">
        <v>340</v>
      </c>
    </row>
  </sheetData>
  <sortState xmlns:xlrd2="http://schemas.microsoft.com/office/spreadsheetml/2017/richdata2" ref="K57:L67">
    <sortCondition ref="L57:L67"/>
  </sortState>
  <dataValidations count="2">
    <dataValidation type="list" allowBlank="1" showInputMessage="1" showErrorMessage="1" sqref="L57:L67" xr:uid="{F91B8E99-1114-4E76-A5DD-EB4D46E34E0E}">
      <formula1>location_category</formula1>
    </dataValidation>
    <dataValidation type="list" allowBlank="1" showInputMessage="1" showErrorMessage="1" sqref="L55" xr:uid="{F2344812-670D-4F25-B370-EA2E0ECF2EFF}">
      <formula1>energy_stage</formula1>
    </dataValidation>
  </dataValidations>
  <hyperlinks>
    <hyperlink ref="H1" location="Index" display="Back to Index" xr:uid="{A6A69E87-9BC1-455B-BBAD-87C9756AEE08}"/>
  </hyperlinks>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E45A2-6A82-4E7D-9189-97A24E89755A}">
  <sheetPr codeName="Sheet9">
    <outlinePr summaryBelow="0" summaryRight="0"/>
  </sheetPr>
  <dimension ref="A1:I45"/>
  <sheetViews>
    <sheetView topLeftCell="A10" workbookViewId="0">
      <selection activeCell="D50" sqref="D50"/>
    </sheetView>
  </sheetViews>
  <sheetFormatPr defaultRowHeight="14.5" outlineLevelRow="1"/>
  <cols>
    <col min="1" max="1" width="17.90625" bestFit="1" customWidth="1"/>
    <col min="2" max="2" width="21.6328125" bestFit="1" customWidth="1"/>
    <col min="3" max="4" width="19.90625" customWidth="1"/>
    <col min="5" max="5" width="23.81640625" customWidth="1"/>
    <col min="6" max="6" width="21.7265625" customWidth="1"/>
    <col min="7" max="7" width="21.81640625" customWidth="1"/>
    <col min="8" max="8" width="19.90625" customWidth="1"/>
    <col min="9" max="9" width="16.453125" customWidth="1"/>
  </cols>
  <sheetData>
    <row r="1" spans="1:9" ht="15" thickBot="1">
      <c r="A1" s="21" t="s">
        <v>245</v>
      </c>
      <c r="B1" s="20"/>
      <c r="C1" s="20"/>
      <c r="H1" s="51" t="s">
        <v>1093</v>
      </c>
    </row>
    <row r="2" spans="1:9" outlineLevel="1">
      <c r="B2" s="30" t="s">
        <v>324</v>
      </c>
      <c r="C2" s="33" t="s">
        <v>80</v>
      </c>
      <c r="D2" s="33" t="s">
        <v>95</v>
      </c>
      <c r="E2" s="33" t="s">
        <v>96</v>
      </c>
      <c r="F2" s="33" t="s">
        <v>97</v>
      </c>
      <c r="G2" s="45"/>
      <c r="H2" s="34" t="s">
        <v>97</v>
      </c>
    </row>
    <row r="3" spans="1:9" outlineLevel="1">
      <c r="B3" s="4" t="s">
        <v>81</v>
      </c>
      <c r="C3" s="32" t="s">
        <v>61</v>
      </c>
      <c r="D3" s="2"/>
      <c r="E3" s="2"/>
      <c r="F3" s="2"/>
      <c r="G3" s="46"/>
      <c r="H3" s="10"/>
    </row>
    <row r="4" spans="1:9" outlineLevel="1">
      <c r="B4" s="4" t="s">
        <v>85</v>
      </c>
      <c r="C4" s="32" t="s">
        <v>62</v>
      </c>
      <c r="D4" s="2"/>
      <c r="E4" s="2"/>
      <c r="F4" s="2"/>
      <c r="G4" s="46"/>
      <c r="H4" s="10"/>
    </row>
    <row r="5" spans="1:9" outlineLevel="1">
      <c r="B5" s="4" t="s">
        <v>86</v>
      </c>
      <c r="C5" s="32" t="s">
        <v>63</v>
      </c>
      <c r="D5" s="2"/>
      <c r="E5" s="2"/>
      <c r="F5" s="2"/>
      <c r="G5" s="46"/>
      <c r="H5" s="10"/>
    </row>
    <row r="6" spans="1:9" outlineLevel="1">
      <c r="B6" s="4" t="s">
        <v>87</v>
      </c>
      <c r="C6" s="32" t="s">
        <v>64</v>
      </c>
      <c r="D6" s="2"/>
      <c r="E6" s="2"/>
      <c r="F6" s="2"/>
      <c r="G6" s="46"/>
      <c r="H6" s="10"/>
    </row>
    <row r="7" spans="1:9" outlineLevel="1">
      <c r="B7" s="4" t="s">
        <v>88</v>
      </c>
      <c r="C7" s="32" t="s">
        <v>65</v>
      </c>
      <c r="D7" s="2"/>
      <c r="E7" s="2"/>
      <c r="F7" s="2"/>
      <c r="G7" s="46"/>
      <c r="H7" s="10"/>
    </row>
    <row r="8" spans="1:9" ht="15" outlineLevel="1" thickBot="1">
      <c r="B8" s="6"/>
      <c r="C8" s="35" t="s">
        <v>71</v>
      </c>
      <c r="D8" s="37"/>
      <c r="E8" s="37"/>
      <c r="F8" s="37"/>
      <c r="G8" s="47"/>
      <c r="H8" s="11"/>
    </row>
    <row r="9" spans="1:9" ht="15" thickBot="1">
      <c r="B9" s="31"/>
      <c r="C9" s="31"/>
    </row>
    <row r="10" spans="1:9" ht="15" thickBot="1">
      <c r="A10" s="21" t="s">
        <v>246</v>
      </c>
      <c r="B10" s="20"/>
    </row>
    <row r="11" spans="1:9" outlineLevel="1">
      <c r="B11" s="30" t="s">
        <v>324</v>
      </c>
      <c r="C11" s="90" t="s">
        <v>325</v>
      </c>
      <c r="D11" s="90" t="s">
        <v>220</v>
      </c>
      <c r="E11" s="90" t="s">
        <v>329</v>
      </c>
      <c r="F11" s="92" t="s">
        <v>328</v>
      </c>
      <c r="G11" s="126" t="s">
        <v>326</v>
      </c>
      <c r="H11" s="126" t="s">
        <v>327</v>
      </c>
      <c r="I11" t="s">
        <v>97</v>
      </c>
    </row>
    <row r="12" spans="1:9" outlineLevel="1">
      <c r="B12" s="4" t="s">
        <v>272</v>
      </c>
      <c r="C12" s="2" t="s">
        <v>310</v>
      </c>
      <c r="D12" s="2" t="s">
        <v>78</v>
      </c>
      <c r="E12" s="96" t="s">
        <v>263</v>
      </c>
      <c r="F12" s="94" t="str">
        <f t="shared" ref="F12:F20" si="0">INDEX(AssetName,MATCH(E12,AssetID,0))</f>
        <v>Kehua SPI-B2</v>
      </c>
      <c r="G12" s="127" t="str">
        <f t="shared" ref="G12:G20" si="1">INDEX(Asset_InLocation,MATCH(E12,AssetID,0))</f>
        <v>L000003</v>
      </c>
      <c r="H12" s="127" t="str">
        <f t="shared" ref="H12:H20" si="2">INDEX(LocationName,MATCH(G12,LocationID,0))</f>
        <v>Inverter Location</v>
      </c>
      <c r="I12" t="s">
        <v>113</v>
      </c>
    </row>
    <row r="13" spans="1:9" outlineLevel="1">
      <c r="B13" s="4" t="s">
        <v>273</v>
      </c>
      <c r="C13" s="2"/>
      <c r="D13" s="2" t="s">
        <v>76</v>
      </c>
      <c r="E13" s="96" t="s">
        <v>264</v>
      </c>
      <c r="F13" s="94" t="str">
        <f t="shared" si="0"/>
        <v>PV-00001</v>
      </c>
      <c r="G13" s="127" t="str">
        <f t="shared" si="1"/>
        <v>L000004</v>
      </c>
      <c r="H13" s="127" t="str">
        <f t="shared" si="2"/>
        <v>North-Facing Roof</v>
      </c>
      <c r="I13" t="s">
        <v>103</v>
      </c>
    </row>
    <row r="14" spans="1:9" outlineLevel="1">
      <c r="B14" s="4" t="s">
        <v>274</v>
      </c>
      <c r="C14" s="2"/>
      <c r="D14" s="2" t="s">
        <v>76</v>
      </c>
      <c r="E14" s="96" t="s">
        <v>265</v>
      </c>
      <c r="F14" s="94" t="str">
        <f t="shared" si="0"/>
        <v>PV-00002</v>
      </c>
      <c r="G14" s="127" t="str">
        <f t="shared" si="1"/>
        <v>L000005</v>
      </c>
      <c r="H14" s="127" t="str">
        <f t="shared" si="2"/>
        <v>East-Facing Roof</v>
      </c>
      <c r="I14" t="s">
        <v>104</v>
      </c>
    </row>
    <row r="15" spans="1:9" outlineLevel="1">
      <c r="B15" s="4" t="s">
        <v>275</v>
      </c>
      <c r="C15" s="2"/>
      <c r="D15" s="2" t="s">
        <v>77</v>
      </c>
      <c r="E15" s="96" t="s">
        <v>266</v>
      </c>
      <c r="F15" s="94" t="str">
        <f t="shared" si="0"/>
        <v>JB250-00001</v>
      </c>
      <c r="G15" s="127" t="str">
        <f t="shared" si="1"/>
        <v>L000006</v>
      </c>
      <c r="H15" s="127" t="str">
        <f t="shared" si="2"/>
        <v>Basement</v>
      </c>
    </row>
    <row r="16" spans="1:9" outlineLevel="1">
      <c r="B16" s="4" t="s">
        <v>276</v>
      </c>
      <c r="C16" s="2"/>
      <c r="D16" s="2" t="s">
        <v>77</v>
      </c>
      <c r="E16" s="96" t="s">
        <v>267</v>
      </c>
      <c r="F16" s="94" t="str">
        <f t="shared" si="0"/>
        <v>JS-00001</v>
      </c>
      <c r="G16" s="127" t="str">
        <f t="shared" si="1"/>
        <v>L000006</v>
      </c>
      <c r="H16" s="127" t="str">
        <f t="shared" si="2"/>
        <v>Basement</v>
      </c>
      <c r="I16" t="s">
        <v>108</v>
      </c>
    </row>
    <row r="17" spans="1:9" outlineLevel="1">
      <c r="B17" s="4" t="s">
        <v>277</v>
      </c>
      <c r="C17" s="2"/>
      <c r="D17" s="2" t="s">
        <v>76</v>
      </c>
      <c r="E17" s="96" t="s">
        <v>268</v>
      </c>
      <c r="F17" s="94" t="str">
        <f t="shared" si="0"/>
        <v>BBC-00001</v>
      </c>
      <c r="G17" s="127" t="str">
        <f t="shared" si="1"/>
        <v>L000006</v>
      </c>
      <c r="H17" s="127" t="str">
        <f t="shared" si="2"/>
        <v>Basement</v>
      </c>
    </row>
    <row r="18" spans="1:9" outlineLevel="1">
      <c r="B18" s="4" t="s">
        <v>278</v>
      </c>
      <c r="C18" s="2"/>
      <c r="D18" s="2" t="s">
        <v>78</v>
      </c>
      <c r="E18" s="96" t="s">
        <v>269</v>
      </c>
      <c r="F18" s="94" t="str">
        <f t="shared" si="0"/>
        <v>Ulitium-00001</v>
      </c>
      <c r="G18" s="127" t="str">
        <f t="shared" si="1"/>
        <v>L000009</v>
      </c>
      <c r="H18" s="127" t="str">
        <f t="shared" si="2"/>
        <v xml:space="preserve">1st Floor </v>
      </c>
    </row>
    <row r="19" spans="1:9" outlineLevel="1">
      <c r="B19" s="4" t="s">
        <v>279</v>
      </c>
      <c r="C19" s="2"/>
      <c r="D19" s="2" t="s">
        <v>78</v>
      </c>
      <c r="E19" s="96" t="s">
        <v>270</v>
      </c>
      <c r="F19" s="94" t="str">
        <f t="shared" si="0"/>
        <v>PZEM04 -00001</v>
      </c>
      <c r="G19" s="127" t="str">
        <f t="shared" si="1"/>
        <v>L000009</v>
      </c>
      <c r="H19" s="127" t="str">
        <f t="shared" si="2"/>
        <v xml:space="preserve">1st Floor </v>
      </c>
      <c r="I19" t="s">
        <v>127</v>
      </c>
    </row>
    <row r="20" spans="1:9" outlineLevel="1">
      <c r="B20" s="4" t="s">
        <v>280</v>
      </c>
      <c r="C20" s="2"/>
      <c r="D20" s="2" t="s">
        <v>78</v>
      </c>
      <c r="E20" s="96" t="s">
        <v>271</v>
      </c>
      <c r="F20" s="94" t="str">
        <f t="shared" si="0"/>
        <v>REMONI-00001</v>
      </c>
      <c r="G20" s="127" t="str">
        <f t="shared" si="1"/>
        <v>L000010</v>
      </c>
      <c r="H20" s="127" t="str">
        <f t="shared" si="2"/>
        <v>2nd Floor</v>
      </c>
    </row>
    <row r="21" spans="1:9" ht="15" outlineLevel="1" thickBot="1">
      <c r="B21" s="6"/>
      <c r="C21" s="37"/>
      <c r="D21" s="37"/>
      <c r="E21" s="95"/>
      <c r="F21" s="95"/>
      <c r="G21" s="127"/>
      <c r="H21" s="127"/>
    </row>
    <row r="22" spans="1:9" ht="15" outlineLevel="1" thickBot="1"/>
    <row r="23" spans="1:9" ht="15" thickBot="1">
      <c r="A23" s="21" t="s">
        <v>247</v>
      </c>
      <c r="F23" t="s">
        <v>311</v>
      </c>
    </row>
    <row r="24" spans="1:9" outlineLevel="1">
      <c r="B24" s="30" t="s">
        <v>324</v>
      </c>
      <c r="C24" s="90" t="s">
        <v>325</v>
      </c>
      <c r="D24" s="90" t="s">
        <v>84</v>
      </c>
      <c r="E24" s="90" t="s">
        <v>89</v>
      </c>
      <c r="F24" s="90" t="s">
        <v>3</v>
      </c>
      <c r="G24" s="90" t="s">
        <v>326</v>
      </c>
      <c r="H24" s="92" t="s">
        <v>327</v>
      </c>
    </row>
    <row r="25" spans="1:9" outlineLevel="1">
      <c r="B25" s="4" t="s">
        <v>263</v>
      </c>
      <c r="C25" s="2" t="s">
        <v>262</v>
      </c>
      <c r="D25" s="2" t="s">
        <v>44</v>
      </c>
      <c r="E25" s="2" t="s">
        <v>93</v>
      </c>
      <c r="F25" s="2" t="s">
        <v>51</v>
      </c>
      <c r="G25" s="96" t="s">
        <v>251</v>
      </c>
      <c r="H25" s="94" t="str">
        <f t="shared" ref="H25:H33" si="3">INDEX(LocationName,MATCH(G25,LocationID,0))</f>
        <v>Inverter Location</v>
      </c>
    </row>
    <row r="26" spans="1:9" outlineLevel="1">
      <c r="B26" s="4" t="s">
        <v>264</v>
      </c>
      <c r="C26" s="2" t="s">
        <v>101</v>
      </c>
      <c r="D26" s="2" t="s">
        <v>44</v>
      </c>
      <c r="E26" s="2" t="s">
        <v>100</v>
      </c>
      <c r="F26" s="2" t="s">
        <v>50</v>
      </c>
      <c r="G26" s="96" t="s">
        <v>252</v>
      </c>
      <c r="H26" s="94" t="str">
        <f t="shared" si="3"/>
        <v>North-Facing Roof</v>
      </c>
    </row>
    <row r="27" spans="1:9" outlineLevel="1">
      <c r="B27" s="4" t="s">
        <v>265</v>
      </c>
      <c r="C27" s="2" t="s">
        <v>102</v>
      </c>
      <c r="D27" s="2" t="s">
        <v>44</v>
      </c>
      <c r="E27" s="2" t="s">
        <v>100</v>
      </c>
      <c r="F27" s="2" t="s">
        <v>50</v>
      </c>
      <c r="G27" s="96" t="s">
        <v>253</v>
      </c>
      <c r="H27" s="94" t="str">
        <f t="shared" si="3"/>
        <v>East-Facing Roof</v>
      </c>
    </row>
    <row r="28" spans="1:9" outlineLevel="1">
      <c r="B28" s="4" t="s">
        <v>266</v>
      </c>
      <c r="C28" s="2" t="s">
        <v>82</v>
      </c>
      <c r="D28" s="2" t="s">
        <v>52</v>
      </c>
      <c r="E28" s="2" t="s">
        <v>91</v>
      </c>
      <c r="F28" s="2" t="s">
        <v>94</v>
      </c>
      <c r="G28" s="96" t="s">
        <v>254</v>
      </c>
      <c r="H28" s="94" t="str">
        <f t="shared" si="3"/>
        <v>Basement</v>
      </c>
    </row>
    <row r="29" spans="1:9" outlineLevel="1">
      <c r="B29" s="4" t="s">
        <v>267</v>
      </c>
      <c r="C29" s="2" t="s">
        <v>107</v>
      </c>
      <c r="D29" s="2" t="s">
        <v>52</v>
      </c>
      <c r="E29" s="2" t="s">
        <v>92</v>
      </c>
      <c r="F29" s="2" t="s">
        <v>94</v>
      </c>
      <c r="G29" s="96" t="s">
        <v>254</v>
      </c>
      <c r="H29" s="94" t="str">
        <f t="shared" si="3"/>
        <v>Basement</v>
      </c>
    </row>
    <row r="30" spans="1:9" outlineLevel="1">
      <c r="B30" s="4" t="s">
        <v>268</v>
      </c>
      <c r="C30" s="2" t="s">
        <v>83</v>
      </c>
      <c r="D30" s="2" t="s">
        <v>52</v>
      </c>
      <c r="E30" s="2" t="s">
        <v>106</v>
      </c>
      <c r="F30" s="2" t="s">
        <v>51</v>
      </c>
      <c r="G30" s="96" t="s">
        <v>254</v>
      </c>
      <c r="H30" s="94" t="str">
        <f t="shared" si="3"/>
        <v>Basement</v>
      </c>
    </row>
    <row r="31" spans="1:9" outlineLevel="1">
      <c r="B31" s="4" t="s">
        <v>269</v>
      </c>
      <c r="C31" s="2" t="s">
        <v>116</v>
      </c>
      <c r="D31" s="2" t="s">
        <v>53</v>
      </c>
      <c r="E31" s="2"/>
      <c r="F31" s="2"/>
      <c r="G31" s="96" t="s">
        <v>255</v>
      </c>
      <c r="H31" s="94" t="str">
        <f t="shared" si="3"/>
        <v xml:space="preserve">1st Floor </v>
      </c>
    </row>
    <row r="32" spans="1:9" outlineLevel="1">
      <c r="B32" s="4" t="s">
        <v>270</v>
      </c>
      <c r="C32" s="2" t="s">
        <v>124</v>
      </c>
      <c r="D32" s="2" t="s">
        <v>56</v>
      </c>
      <c r="E32" s="2"/>
      <c r="F32" s="2" t="s">
        <v>123</v>
      </c>
      <c r="G32" s="96" t="s">
        <v>255</v>
      </c>
      <c r="H32" s="94" t="str">
        <f t="shared" si="3"/>
        <v xml:space="preserve">1st Floor </v>
      </c>
    </row>
    <row r="33" spans="1:8" ht="15" outlineLevel="1" thickBot="1">
      <c r="B33" s="6" t="s">
        <v>271</v>
      </c>
      <c r="C33" s="37" t="s">
        <v>126</v>
      </c>
      <c r="D33" s="37" t="s">
        <v>57</v>
      </c>
      <c r="E33" s="37"/>
      <c r="F33" s="37" t="s">
        <v>123</v>
      </c>
      <c r="G33" s="97" t="s">
        <v>256</v>
      </c>
      <c r="H33" s="95" t="str">
        <f t="shared" si="3"/>
        <v>2nd Floor</v>
      </c>
    </row>
    <row r="34" spans="1:8" ht="15" thickBot="1"/>
    <row r="35" spans="1:8" ht="15" thickBot="1">
      <c r="A35" s="21" t="s">
        <v>248</v>
      </c>
    </row>
    <row r="36" spans="1:8" outlineLevel="1">
      <c r="B36" s="30" t="s">
        <v>324</v>
      </c>
      <c r="C36" s="90" t="s">
        <v>325</v>
      </c>
      <c r="D36" s="90" t="s">
        <v>84</v>
      </c>
      <c r="E36" s="90" t="s">
        <v>89</v>
      </c>
      <c r="F36" s="92" t="s">
        <v>114</v>
      </c>
    </row>
    <row r="37" spans="1:8" outlineLevel="1">
      <c r="B37" s="4" t="s">
        <v>249</v>
      </c>
      <c r="C37" s="2" t="s">
        <v>257</v>
      </c>
      <c r="D37" s="2" t="s">
        <v>212</v>
      </c>
      <c r="E37" s="2" t="s">
        <v>211</v>
      </c>
      <c r="F37" s="10" t="s">
        <v>71</v>
      </c>
    </row>
    <row r="38" spans="1:8" outlineLevel="1">
      <c r="B38" s="4" t="s">
        <v>250</v>
      </c>
      <c r="C38" s="2" t="s">
        <v>258</v>
      </c>
      <c r="D38" s="2" t="s">
        <v>221</v>
      </c>
      <c r="E38" s="2" t="s">
        <v>226</v>
      </c>
      <c r="F38" s="10" t="s">
        <v>249</v>
      </c>
    </row>
    <row r="39" spans="1:8" outlineLevel="1">
      <c r="B39" s="4" t="s">
        <v>251</v>
      </c>
      <c r="C39" s="2" t="s">
        <v>259</v>
      </c>
      <c r="D39" s="2" t="s">
        <v>223</v>
      </c>
      <c r="E39" s="2" t="s">
        <v>125</v>
      </c>
      <c r="F39" s="10" t="s">
        <v>250</v>
      </c>
    </row>
    <row r="40" spans="1:8" outlineLevel="1">
      <c r="B40" s="4" t="s">
        <v>252</v>
      </c>
      <c r="C40" s="2" t="s">
        <v>48</v>
      </c>
      <c r="D40" s="2" t="s">
        <v>223</v>
      </c>
      <c r="E40" s="2" t="s">
        <v>260</v>
      </c>
      <c r="F40" s="10" t="s">
        <v>250</v>
      </c>
    </row>
    <row r="41" spans="1:8" outlineLevel="1">
      <c r="B41" s="4" t="s">
        <v>253</v>
      </c>
      <c r="C41" s="2" t="s">
        <v>49</v>
      </c>
      <c r="D41" s="2" t="s">
        <v>223</v>
      </c>
      <c r="E41" s="2" t="s">
        <v>260</v>
      </c>
      <c r="F41" s="10" t="s">
        <v>250</v>
      </c>
    </row>
    <row r="42" spans="1:8" outlineLevel="1">
      <c r="B42" s="4" t="s">
        <v>254</v>
      </c>
      <c r="C42" s="2" t="s">
        <v>55</v>
      </c>
      <c r="D42" s="2" t="s">
        <v>213</v>
      </c>
      <c r="E42" s="2" t="s">
        <v>55</v>
      </c>
      <c r="F42" s="10" t="s">
        <v>250</v>
      </c>
    </row>
    <row r="43" spans="1:8" outlineLevel="1">
      <c r="B43" s="4" t="s">
        <v>255</v>
      </c>
      <c r="C43" s="2" t="s">
        <v>59</v>
      </c>
      <c r="D43" s="2" t="s">
        <v>213</v>
      </c>
      <c r="E43" s="2" t="s">
        <v>261</v>
      </c>
      <c r="F43" s="10" t="s">
        <v>250</v>
      </c>
    </row>
    <row r="44" spans="1:8" outlineLevel="1">
      <c r="B44" s="4" t="s">
        <v>256</v>
      </c>
      <c r="C44" s="2" t="s">
        <v>60</v>
      </c>
      <c r="D44" s="2" t="s">
        <v>213</v>
      </c>
      <c r="E44" s="2" t="s">
        <v>261</v>
      </c>
      <c r="F44" s="10" t="s">
        <v>250</v>
      </c>
    </row>
    <row r="45" spans="1:8" ht="15" outlineLevel="1" thickBot="1">
      <c r="B45" s="93" t="s">
        <v>71</v>
      </c>
      <c r="C45" s="37"/>
      <c r="D45" s="37"/>
      <c r="E45" s="37"/>
      <c r="F45" s="11"/>
    </row>
  </sheetData>
  <dataValidations count="7">
    <dataValidation type="list" allowBlank="1" showInputMessage="1" showErrorMessage="1" sqref="C40:C41 E37:E45" xr:uid="{03625938-94B7-4B6D-9A25-AC55F9F0387F}">
      <formula1>location_subcategory</formula1>
    </dataValidation>
    <dataValidation type="list" allowBlank="1" showInputMessage="1" showErrorMessage="1" sqref="I22 D12:D21 G22" xr:uid="{E73CE141-05B9-4678-ABB8-187E5BAD18E9}">
      <formula1>energy_stage</formula1>
    </dataValidation>
    <dataValidation type="list" allowBlank="1" showInputMessage="1" showErrorMessage="1" sqref="D37:D45" xr:uid="{68FD7213-A6E8-4289-84D5-12C98F859351}">
      <formula1>location_category</formula1>
    </dataValidation>
    <dataValidation type="list" allowBlank="1" showInputMessage="1" showErrorMessage="1" sqref="G25:G33 F37:F45" xr:uid="{882045F7-235F-41B4-979A-2133F9CF0C30}">
      <formula1>LocationID</formula1>
    </dataValidation>
    <dataValidation type="list" allowBlank="1" showInputMessage="1" showErrorMessage="1" sqref="E25:E33" xr:uid="{8B58C884-C496-4CEA-953A-474236EF9C4B}">
      <formula1>datapoint_subcategory</formula1>
    </dataValidation>
    <dataValidation type="list" allowBlank="1" showInputMessage="1" showErrorMessage="1" sqref="D25:D33" xr:uid="{D981D3FD-DB63-4848-9D32-3D9D68DEA4A0}">
      <formula1>datapoint_category</formula1>
    </dataValidation>
    <dataValidation type="list" allowBlank="1" showInputMessage="1" showErrorMessage="1" sqref="F25:F33" xr:uid="{1CFB03B4-6026-4A20-8E6C-CA84467974EA}">
      <formula1>datapoint_function</formula1>
    </dataValidation>
  </dataValidations>
  <hyperlinks>
    <hyperlink ref="H1" location="Index" display="Back to Index" xr:uid="{D45A42AB-BAF7-41A8-A049-6B43454A142F}"/>
  </hyperlinks>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64DBD-D876-413F-A309-F81D731C3476}">
  <sheetPr codeName="Sheet10"/>
  <dimension ref="A1:AJ164"/>
  <sheetViews>
    <sheetView topLeftCell="A130" workbookViewId="0">
      <selection activeCell="S137" sqref="S137"/>
    </sheetView>
  </sheetViews>
  <sheetFormatPr defaultRowHeight="14.5"/>
  <cols>
    <col min="1" max="1" width="6.90625" customWidth="1"/>
    <col min="2" max="2" width="8" customWidth="1"/>
    <col min="3" max="4" width="6.90625" customWidth="1"/>
    <col min="5" max="5" width="9.36328125" bestFit="1" customWidth="1"/>
    <col min="6" max="6" width="6.90625" customWidth="1"/>
    <col min="7" max="7" width="7.26953125" bestFit="1" customWidth="1"/>
    <col min="8" max="8" width="6.90625" customWidth="1"/>
    <col min="9" max="9" width="7.36328125" bestFit="1" customWidth="1"/>
    <col min="10" max="10" width="6.90625" customWidth="1"/>
    <col min="11" max="11" width="7.36328125" bestFit="1" customWidth="1"/>
    <col min="12" max="12" width="7.54296875" bestFit="1" customWidth="1"/>
    <col min="13" max="13" width="6.90625" customWidth="1"/>
    <col min="14" max="14" width="9.90625" customWidth="1"/>
    <col min="15" max="15" width="7.36328125" bestFit="1" customWidth="1"/>
    <col min="16" max="16" width="6.90625" customWidth="1"/>
    <col min="17" max="17" width="6.453125" bestFit="1" customWidth="1"/>
    <col min="18" max="21" width="6.90625" customWidth="1"/>
    <col min="22" max="22" width="6.453125" bestFit="1" customWidth="1"/>
    <col min="23" max="26" width="6.90625" customWidth="1"/>
    <col min="27" max="27" width="10.36328125" customWidth="1"/>
    <col min="28" max="31" width="6.90625" customWidth="1"/>
    <col min="32" max="32" width="6.453125" bestFit="1" customWidth="1"/>
    <col min="33" max="36" width="6.90625" customWidth="1"/>
  </cols>
  <sheetData>
    <row r="1" spans="8:8">
      <c r="H1" s="51" t="s">
        <v>1093</v>
      </c>
    </row>
    <row r="25" spans="2:18" ht="15" thickBot="1"/>
    <row r="26" spans="2:18">
      <c r="B26" t="s">
        <v>346</v>
      </c>
      <c r="D26" s="319">
        <v>9.85</v>
      </c>
      <c r="E26" s="310"/>
      <c r="F26" s="308"/>
      <c r="G26" s="310"/>
      <c r="H26" s="308"/>
      <c r="I26" s="310"/>
      <c r="J26" s="308"/>
      <c r="K26" s="310"/>
      <c r="L26" s="308"/>
      <c r="M26" s="310"/>
      <c r="N26" s="309"/>
      <c r="O26" s="309"/>
      <c r="P26" s="308"/>
      <c r="Q26" s="310"/>
    </row>
    <row r="27" spans="2:18">
      <c r="B27" t="s">
        <v>347</v>
      </c>
      <c r="D27" s="318">
        <v>8.61</v>
      </c>
      <c r="E27" s="313"/>
      <c r="F27" s="311"/>
      <c r="G27" s="313"/>
      <c r="H27" s="311"/>
      <c r="I27" s="313"/>
      <c r="J27" s="311"/>
      <c r="K27" s="313"/>
      <c r="L27" s="311"/>
      <c r="M27" s="313"/>
      <c r="N27" s="312"/>
      <c r="O27" s="312"/>
      <c r="P27" s="311"/>
      <c r="Q27" s="313"/>
    </row>
    <row r="28" spans="2:18">
      <c r="B28" t="s">
        <v>348</v>
      </c>
      <c r="D28" s="320">
        <v>8.5459999999999994</v>
      </c>
      <c r="E28" s="313"/>
      <c r="F28" s="311"/>
      <c r="G28" s="313"/>
      <c r="H28" s="311"/>
      <c r="I28" s="313"/>
      <c r="J28" s="311"/>
      <c r="K28" s="313"/>
      <c r="L28" s="311"/>
      <c r="M28" s="313"/>
      <c r="N28" s="312"/>
      <c r="O28" s="312"/>
      <c r="P28" s="311"/>
      <c r="Q28" s="313"/>
    </row>
    <row r="29" spans="2:18" ht="15" thickBot="1">
      <c r="B29" t="s">
        <v>349</v>
      </c>
      <c r="D29" s="321">
        <v>15.337</v>
      </c>
      <c r="E29" s="316"/>
      <c r="F29" s="314"/>
      <c r="G29" s="316"/>
      <c r="H29" s="314"/>
      <c r="I29" s="316"/>
      <c r="J29" s="314"/>
      <c r="K29" s="316"/>
      <c r="L29" s="314"/>
      <c r="M29" s="316"/>
      <c r="N29" s="315"/>
      <c r="O29" s="315"/>
      <c r="P29" s="314"/>
      <c r="Q29" s="316"/>
    </row>
    <row r="30" spans="2:18">
      <c r="D30" s="243" t="s">
        <v>937</v>
      </c>
      <c r="E30" s="243"/>
      <c r="F30" s="243" t="s">
        <v>938</v>
      </c>
      <c r="G30" s="243"/>
      <c r="H30" s="243" t="s">
        <v>939</v>
      </c>
      <c r="I30" s="243"/>
      <c r="J30" s="243" t="s">
        <v>940</v>
      </c>
      <c r="K30" s="243"/>
      <c r="L30" s="243" t="s">
        <v>941</v>
      </c>
      <c r="M30" s="243"/>
      <c r="N30" s="243" t="s">
        <v>942</v>
      </c>
      <c r="O30" s="243"/>
      <c r="P30" s="243" t="s">
        <v>943</v>
      </c>
      <c r="Q30" s="243"/>
      <c r="R30" s="243"/>
    </row>
    <row r="32" spans="2:18">
      <c r="K32" s="243"/>
      <c r="L32" s="243"/>
      <c r="M32" s="243"/>
      <c r="N32" s="243"/>
    </row>
    <row r="37" spans="1:36">
      <c r="C37" t="s">
        <v>346</v>
      </c>
      <c r="E37" t="s">
        <v>347</v>
      </c>
      <c r="G37" t="s">
        <v>348</v>
      </c>
      <c r="I37" t="s">
        <v>349</v>
      </c>
    </row>
    <row r="38" spans="1:36">
      <c r="J38" s="317"/>
    </row>
    <row r="39" spans="1:36">
      <c r="J39" s="317"/>
    </row>
    <row r="40" spans="1:36">
      <c r="J40" s="317"/>
    </row>
    <row r="42" spans="1:36">
      <c r="B42" s="345" t="s">
        <v>350</v>
      </c>
      <c r="C42" s="346"/>
      <c r="D42" s="346"/>
      <c r="E42" s="346"/>
      <c r="F42" s="347"/>
      <c r="G42" s="345" t="s">
        <v>352</v>
      </c>
      <c r="H42" s="346"/>
      <c r="I42" s="346"/>
      <c r="J42" s="346"/>
      <c r="K42" s="347"/>
      <c r="L42" s="345" t="s">
        <v>353</v>
      </c>
      <c r="M42" s="346"/>
      <c r="N42" s="346"/>
      <c r="O42" s="346"/>
      <c r="P42" s="347"/>
      <c r="Q42" s="345" t="s">
        <v>354</v>
      </c>
      <c r="R42" s="346"/>
      <c r="S42" s="346"/>
      <c r="T42" s="346"/>
      <c r="U42" s="347"/>
      <c r="V42" s="345" t="s">
        <v>355</v>
      </c>
      <c r="W42" s="346"/>
      <c r="X42" s="346"/>
      <c r="Y42" s="346"/>
      <c r="Z42" s="347"/>
      <c r="AA42" s="345" t="s">
        <v>356</v>
      </c>
      <c r="AB42" s="346"/>
      <c r="AC42" s="346"/>
      <c r="AD42" s="346"/>
      <c r="AE42" s="347"/>
      <c r="AF42" s="345" t="s">
        <v>351</v>
      </c>
      <c r="AG42" s="346"/>
      <c r="AH42" s="346"/>
      <c r="AI42" s="346"/>
      <c r="AJ42" s="347"/>
    </row>
    <row r="43" spans="1:36" ht="15" thickBot="1">
      <c r="A43" s="322"/>
      <c r="B43" s="324" t="s">
        <v>950</v>
      </c>
      <c r="C43" s="328" t="s">
        <v>346</v>
      </c>
      <c r="D43" s="327" t="s">
        <v>347</v>
      </c>
      <c r="E43" s="327" t="s">
        <v>348</v>
      </c>
      <c r="F43" s="327" t="s">
        <v>349</v>
      </c>
      <c r="G43" s="342">
        <v>20190205</v>
      </c>
      <c r="H43" s="343" t="s">
        <v>346</v>
      </c>
      <c r="I43" s="344" t="s">
        <v>347</v>
      </c>
      <c r="J43" s="344" t="s">
        <v>348</v>
      </c>
      <c r="K43" s="344" t="s">
        <v>349</v>
      </c>
      <c r="L43" s="325" t="s">
        <v>951</v>
      </c>
      <c r="M43" s="328" t="s">
        <v>346</v>
      </c>
      <c r="N43" s="327" t="s">
        <v>347</v>
      </c>
      <c r="O43" s="327" t="s">
        <v>348</v>
      </c>
      <c r="P43" s="327" t="s">
        <v>349</v>
      </c>
      <c r="Q43" s="325" t="s">
        <v>952</v>
      </c>
      <c r="R43" s="328" t="s">
        <v>346</v>
      </c>
      <c r="S43" s="327" t="s">
        <v>347</v>
      </c>
      <c r="T43" s="327" t="s">
        <v>348</v>
      </c>
      <c r="U43" s="327" t="s">
        <v>349</v>
      </c>
      <c r="V43" s="325" t="s">
        <v>953</v>
      </c>
      <c r="W43" s="328" t="s">
        <v>346</v>
      </c>
      <c r="X43" s="327" t="s">
        <v>347</v>
      </c>
      <c r="Y43" s="327" t="s">
        <v>348</v>
      </c>
      <c r="Z43" s="327" t="s">
        <v>349</v>
      </c>
      <c r="AA43" s="325" t="s">
        <v>954</v>
      </c>
      <c r="AB43" s="328" t="s">
        <v>346</v>
      </c>
      <c r="AC43" s="327" t="s">
        <v>347</v>
      </c>
      <c r="AD43" s="327" t="s">
        <v>348</v>
      </c>
      <c r="AE43" s="327" t="s">
        <v>349</v>
      </c>
      <c r="AF43" s="325" t="s">
        <v>955</v>
      </c>
      <c r="AG43" s="328" t="s">
        <v>346</v>
      </c>
      <c r="AH43" s="327" t="s">
        <v>347</v>
      </c>
      <c r="AI43" s="327" t="s">
        <v>348</v>
      </c>
      <c r="AJ43" s="327" t="s">
        <v>349</v>
      </c>
    </row>
    <row r="44" spans="1:36">
      <c r="A44" s="322" t="s">
        <v>944</v>
      </c>
      <c r="B44" s="330">
        <v>64.915999999999997</v>
      </c>
      <c r="C44" s="334">
        <v>16.824999999999999</v>
      </c>
      <c r="D44" s="335">
        <v>18.228999999999999</v>
      </c>
      <c r="E44" s="335">
        <v>20.446999999999999</v>
      </c>
      <c r="F44" s="336">
        <v>9.4149999999999991</v>
      </c>
      <c r="G44" s="332">
        <v>60.847000000000001</v>
      </c>
      <c r="H44" s="334">
        <v>14.648</v>
      </c>
      <c r="I44" s="335">
        <v>20.593</v>
      </c>
      <c r="J44" s="335">
        <v>10.734999999999999</v>
      </c>
      <c r="K44" s="336">
        <v>14.871</v>
      </c>
      <c r="L44" s="332">
        <v>33.176000000000002</v>
      </c>
      <c r="M44" s="334">
        <v>10.095000000000001</v>
      </c>
      <c r="N44" s="335">
        <v>6.9340000000000002</v>
      </c>
      <c r="O44" s="335">
        <v>6.3540000000000001</v>
      </c>
      <c r="P44" s="336">
        <v>9.7929999999999993</v>
      </c>
      <c r="Q44" s="332">
        <v>47.622</v>
      </c>
      <c r="R44" s="334">
        <v>20.497</v>
      </c>
      <c r="S44" s="335">
        <v>14.571999999999999</v>
      </c>
      <c r="T44" s="335">
        <v>3.5459999999999998</v>
      </c>
      <c r="U44" s="336">
        <v>9.0069999999999997</v>
      </c>
      <c r="V44" s="332">
        <v>54.579000000000001</v>
      </c>
      <c r="W44" s="334">
        <v>15.891</v>
      </c>
      <c r="X44" s="335">
        <v>12.016999999999999</v>
      </c>
      <c r="Y44" s="335">
        <v>13.551</v>
      </c>
      <c r="Z44" s="336">
        <v>13.12</v>
      </c>
      <c r="AA44" s="332">
        <v>50.847999999999999</v>
      </c>
      <c r="AB44" s="334">
        <v>16.552</v>
      </c>
      <c r="AC44" s="335">
        <v>4.7629999999999999</v>
      </c>
      <c r="AD44" s="335">
        <v>12.946999999999999</v>
      </c>
      <c r="AE44" s="336">
        <v>16.585999999999999</v>
      </c>
      <c r="AF44" s="332">
        <v>48.594000000000001</v>
      </c>
      <c r="AG44" s="334">
        <v>10.436</v>
      </c>
      <c r="AH44" s="335">
        <v>12.537000000000001</v>
      </c>
      <c r="AI44" s="335">
        <v>18.172999999999998</v>
      </c>
      <c r="AJ44" s="336">
        <v>7.4480000000000004</v>
      </c>
    </row>
    <row r="45" spans="1:36">
      <c r="A45" s="322" t="s">
        <v>947</v>
      </c>
      <c r="B45" s="331">
        <v>32.984999999999999</v>
      </c>
      <c r="C45" s="337">
        <v>18.196000000000002</v>
      </c>
      <c r="D45" s="329">
        <v>3.6030000000000002</v>
      </c>
      <c r="E45" s="329">
        <v>3.137</v>
      </c>
      <c r="F45" s="338">
        <v>8.0489999999999995</v>
      </c>
      <c r="G45" s="333">
        <v>47.975999999999999</v>
      </c>
      <c r="H45" s="337">
        <v>9.859</v>
      </c>
      <c r="I45" s="329">
        <v>4.8659999999999997</v>
      </c>
      <c r="J45" s="329">
        <v>19.600999999999999</v>
      </c>
      <c r="K45" s="338">
        <v>13.65</v>
      </c>
      <c r="L45" s="333">
        <v>49.66</v>
      </c>
      <c r="M45" s="337">
        <v>10.221</v>
      </c>
      <c r="N45" s="329">
        <v>15.391</v>
      </c>
      <c r="O45" s="329">
        <v>17.231999999999999</v>
      </c>
      <c r="P45" s="338">
        <v>6.8159999999999998</v>
      </c>
      <c r="Q45" s="333">
        <v>53.052</v>
      </c>
      <c r="R45" s="337">
        <v>14.923999999999999</v>
      </c>
      <c r="S45" s="329">
        <v>9.3919999999999995</v>
      </c>
      <c r="T45" s="329">
        <v>14.066000000000001</v>
      </c>
      <c r="U45" s="338">
        <v>14.67</v>
      </c>
      <c r="V45" s="333">
        <v>67.861000000000004</v>
      </c>
      <c r="W45" s="337">
        <v>18.565999999999999</v>
      </c>
      <c r="X45" s="329">
        <v>20.318000000000001</v>
      </c>
      <c r="Y45" s="329">
        <v>16.47</v>
      </c>
      <c r="Z45" s="338">
        <v>12.507</v>
      </c>
      <c r="AA45" s="333">
        <v>36.286999999999999</v>
      </c>
      <c r="AB45" s="337">
        <v>15.923999999999999</v>
      </c>
      <c r="AC45" s="329">
        <v>3.8109999999999999</v>
      </c>
      <c r="AD45" s="329">
        <v>13.391999999999999</v>
      </c>
      <c r="AE45" s="338">
        <v>3.16</v>
      </c>
      <c r="AF45" s="333">
        <v>58.055</v>
      </c>
      <c r="AG45" s="337">
        <v>14.932</v>
      </c>
      <c r="AH45" s="329">
        <v>11.914999999999999</v>
      </c>
      <c r="AI45" s="329">
        <v>18.794</v>
      </c>
      <c r="AJ45" s="338">
        <v>12.414</v>
      </c>
    </row>
    <row r="46" spans="1:36">
      <c r="A46" s="322" t="s">
        <v>945</v>
      </c>
      <c r="B46" s="331">
        <v>28.844000000000001</v>
      </c>
      <c r="C46" s="337">
        <v>6.5659999999999998</v>
      </c>
      <c r="D46" s="329">
        <v>2.95</v>
      </c>
      <c r="E46" s="329">
        <v>4.8570000000000002</v>
      </c>
      <c r="F46" s="338">
        <v>14.471</v>
      </c>
      <c r="G46" s="333">
        <v>46.420999999999999</v>
      </c>
      <c r="H46" s="337">
        <v>17.978999999999999</v>
      </c>
      <c r="I46" s="329">
        <v>4.875</v>
      </c>
      <c r="J46" s="329">
        <v>16.177</v>
      </c>
      <c r="K46" s="338">
        <v>7.39</v>
      </c>
      <c r="L46" s="333">
        <v>33.859000000000002</v>
      </c>
      <c r="M46" s="337">
        <v>9.1280000000000001</v>
      </c>
      <c r="N46" s="329">
        <v>8.2379999999999995</v>
      </c>
      <c r="O46" s="329">
        <v>3.9510000000000001</v>
      </c>
      <c r="P46" s="338">
        <v>12.542</v>
      </c>
      <c r="Q46" s="333">
        <v>43.972999999999999</v>
      </c>
      <c r="R46" s="337">
        <v>4.9450000000000003</v>
      </c>
      <c r="S46" s="329">
        <v>19.099</v>
      </c>
      <c r="T46" s="329">
        <v>10.432</v>
      </c>
      <c r="U46" s="338">
        <v>9.4969999999999999</v>
      </c>
      <c r="V46" s="333">
        <v>45.609000000000002</v>
      </c>
      <c r="W46" s="337">
        <v>3.0190000000000001</v>
      </c>
      <c r="X46" s="329">
        <v>20.189</v>
      </c>
      <c r="Y46" s="329">
        <v>5.4619999999999997</v>
      </c>
      <c r="Z46" s="338">
        <v>16.939</v>
      </c>
      <c r="AA46" s="333">
        <v>77.843000000000004</v>
      </c>
      <c r="AB46" s="337">
        <v>19.385999999999999</v>
      </c>
      <c r="AC46" s="329">
        <v>19.492999999999999</v>
      </c>
      <c r="AD46" s="329">
        <v>19.123999999999999</v>
      </c>
      <c r="AE46" s="338">
        <v>19.84</v>
      </c>
      <c r="AF46" s="333">
        <v>47.595999999999997</v>
      </c>
      <c r="AG46" s="337">
        <v>12.818</v>
      </c>
      <c r="AH46" s="329">
        <v>6.7350000000000003</v>
      </c>
      <c r="AI46" s="329">
        <v>11.612</v>
      </c>
      <c r="AJ46" s="338">
        <v>16.431000000000001</v>
      </c>
    </row>
    <row r="47" spans="1:36">
      <c r="A47" s="322" t="s">
        <v>946</v>
      </c>
      <c r="B47" s="331">
        <v>68.974000000000004</v>
      </c>
      <c r="C47" s="337">
        <v>16.273</v>
      </c>
      <c r="D47" s="329">
        <v>15.211</v>
      </c>
      <c r="E47" s="329">
        <v>16.841000000000001</v>
      </c>
      <c r="F47" s="338">
        <v>20.649000000000001</v>
      </c>
      <c r="G47" s="333">
        <v>37.473999999999997</v>
      </c>
      <c r="H47" s="337">
        <v>11.47</v>
      </c>
      <c r="I47" s="329">
        <v>3.4340000000000002</v>
      </c>
      <c r="J47" s="329">
        <v>9.1150000000000002</v>
      </c>
      <c r="K47" s="338">
        <v>13.455</v>
      </c>
      <c r="L47" s="333">
        <v>50.401000000000003</v>
      </c>
      <c r="M47" s="337">
        <v>19.591000000000001</v>
      </c>
      <c r="N47" s="329">
        <v>9.4309999999999992</v>
      </c>
      <c r="O47" s="329">
        <v>15.712999999999999</v>
      </c>
      <c r="P47" s="338">
        <v>5.6660000000000004</v>
      </c>
      <c r="Q47" s="333">
        <v>41.85</v>
      </c>
      <c r="R47" s="337">
        <v>9.1820000000000004</v>
      </c>
      <c r="S47" s="329">
        <v>13.92</v>
      </c>
      <c r="T47" s="329">
        <v>3.4470000000000001</v>
      </c>
      <c r="U47" s="338">
        <v>15.301</v>
      </c>
      <c r="V47" s="333">
        <v>36.255000000000003</v>
      </c>
      <c r="W47" s="337">
        <v>4.1269999999999998</v>
      </c>
      <c r="X47" s="329">
        <v>7.6849999999999996</v>
      </c>
      <c r="Y47" s="329">
        <v>17.209</v>
      </c>
      <c r="Z47" s="338">
        <v>7.234</v>
      </c>
      <c r="AA47" s="333">
        <v>45.762999999999998</v>
      </c>
      <c r="AB47" s="337">
        <v>18.614999999999998</v>
      </c>
      <c r="AC47" s="329">
        <v>8.2210000000000001</v>
      </c>
      <c r="AD47" s="329">
        <v>6.1740000000000004</v>
      </c>
      <c r="AE47" s="338">
        <v>12.753</v>
      </c>
      <c r="AF47" s="333">
        <v>53.631999999999998</v>
      </c>
      <c r="AG47" s="337">
        <v>14.797000000000001</v>
      </c>
      <c r="AH47" s="329">
        <v>19.594000000000001</v>
      </c>
      <c r="AI47" s="329">
        <v>5.048</v>
      </c>
      <c r="AJ47" s="338">
        <v>14.193</v>
      </c>
    </row>
    <row r="48" spans="1:36">
      <c r="A48" s="322" t="s">
        <v>948</v>
      </c>
      <c r="B48" s="331">
        <v>41.597000000000001</v>
      </c>
      <c r="C48" s="337">
        <v>8.5190000000000001</v>
      </c>
      <c r="D48" s="329">
        <v>14.878</v>
      </c>
      <c r="E48" s="329">
        <v>11.742000000000001</v>
      </c>
      <c r="F48" s="338">
        <v>6.4580000000000002</v>
      </c>
      <c r="G48" s="333">
        <v>35.692</v>
      </c>
      <c r="H48" s="337">
        <v>6.7919999999999998</v>
      </c>
      <c r="I48" s="329">
        <v>2.8149999999999999</v>
      </c>
      <c r="J48" s="329">
        <v>8.0039999999999996</v>
      </c>
      <c r="K48" s="338">
        <v>18.081</v>
      </c>
      <c r="L48" s="333">
        <v>45.311</v>
      </c>
      <c r="M48" s="337">
        <v>5.5880000000000001</v>
      </c>
      <c r="N48" s="329">
        <v>6.8559999999999999</v>
      </c>
      <c r="O48" s="329">
        <v>19.696000000000002</v>
      </c>
      <c r="P48" s="338">
        <v>13.170999999999999</v>
      </c>
      <c r="Q48" s="333">
        <v>40.715000000000003</v>
      </c>
      <c r="R48" s="337">
        <v>3.49</v>
      </c>
      <c r="S48" s="329">
        <v>20.536999999999999</v>
      </c>
      <c r="T48" s="329">
        <v>10.173</v>
      </c>
      <c r="U48" s="338">
        <v>6.5149999999999997</v>
      </c>
      <c r="V48" s="333">
        <v>37.29</v>
      </c>
      <c r="W48" s="337">
        <v>6.4950000000000001</v>
      </c>
      <c r="X48" s="329">
        <v>11.664</v>
      </c>
      <c r="Y48" s="329">
        <v>6.2060000000000004</v>
      </c>
      <c r="Z48" s="338">
        <v>12.925000000000001</v>
      </c>
      <c r="AA48" s="333">
        <v>50.079000000000001</v>
      </c>
      <c r="AB48" s="337">
        <v>18.373000000000001</v>
      </c>
      <c r="AC48" s="329">
        <v>3.9239999999999999</v>
      </c>
      <c r="AD48" s="329">
        <v>17.276</v>
      </c>
      <c r="AE48" s="338">
        <v>10.506</v>
      </c>
      <c r="AF48" s="333">
        <v>41.999000000000002</v>
      </c>
      <c r="AG48" s="337">
        <v>6.0250000000000004</v>
      </c>
      <c r="AH48" s="329">
        <v>6.1059999999999999</v>
      </c>
      <c r="AI48" s="329">
        <v>11.32</v>
      </c>
      <c r="AJ48" s="338">
        <v>18.547999999999998</v>
      </c>
    </row>
    <row r="49" spans="1:36" ht="15" thickBot="1">
      <c r="A49" s="322" t="s">
        <v>949</v>
      </c>
      <c r="B49" s="331">
        <v>69.405000000000001</v>
      </c>
      <c r="C49" s="339">
        <v>18.152000000000001</v>
      </c>
      <c r="D49" s="340">
        <v>18.491</v>
      </c>
      <c r="E49" s="340">
        <v>17.248999999999999</v>
      </c>
      <c r="F49" s="341">
        <v>15.513</v>
      </c>
      <c r="G49" s="333">
        <v>38.518999999999998</v>
      </c>
      <c r="H49" s="339">
        <v>11.471</v>
      </c>
      <c r="I49" s="340">
        <v>4.383</v>
      </c>
      <c r="J49" s="340">
        <v>10.967000000000001</v>
      </c>
      <c r="K49" s="341">
        <v>11.698</v>
      </c>
      <c r="L49" s="333">
        <v>42.564</v>
      </c>
      <c r="M49" s="339">
        <v>3.4340000000000002</v>
      </c>
      <c r="N49" s="340">
        <v>9.843</v>
      </c>
      <c r="O49" s="340">
        <v>17.337</v>
      </c>
      <c r="P49" s="341">
        <v>11.95</v>
      </c>
      <c r="Q49" s="333">
        <v>54.616</v>
      </c>
      <c r="R49" s="339">
        <v>16.641999999999999</v>
      </c>
      <c r="S49" s="340">
        <v>16.914000000000001</v>
      </c>
      <c r="T49" s="340">
        <v>12.269</v>
      </c>
      <c r="U49" s="341">
        <v>8.7910000000000004</v>
      </c>
      <c r="V49" s="333">
        <v>46.174999999999997</v>
      </c>
      <c r="W49" s="339">
        <v>6.13</v>
      </c>
      <c r="X49" s="340">
        <v>18.634</v>
      </c>
      <c r="Y49" s="340">
        <v>15.026999999999999</v>
      </c>
      <c r="Z49" s="341">
        <v>6.3840000000000003</v>
      </c>
      <c r="AA49" s="333">
        <v>34.484999999999999</v>
      </c>
      <c r="AB49" s="339">
        <v>9.7579999999999991</v>
      </c>
      <c r="AC49" s="340">
        <v>3.3809999999999998</v>
      </c>
      <c r="AD49" s="340">
        <v>17.565999999999999</v>
      </c>
      <c r="AE49" s="341">
        <v>3.78</v>
      </c>
      <c r="AF49" s="333">
        <v>52.664999999999999</v>
      </c>
      <c r="AG49" s="339">
        <v>13.962</v>
      </c>
      <c r="AH49" s="340">
        <v>12.372</v>
      </c>
      <c r="AI49" s="340">
        <v>16.855</v>
      </c>
      <c r="AJ49" s="341">
        <v>9.4760000000000009</v>
      </c>
    </row>
    <row r="50" spans="1:36">
      <c r="A50" s="322"/>
      <c r="B50" s="323"/>
      <c r="C50" s="326"/>
      <c r="D50" s="326"/>
      <c r="E50" s="326"/>
      <c r="F50" s="326"/>
      <c r="G50" s="323"/>
      <c r="H50" s="326"/>
      <c r="I50" s="326"/>
      <c r="J50" s="326"/>
      <c r="K50" s="326"/>
      <c r="L50" s="323"/>
      <c r="M50" s="326"/>
      <c r="N50" s="326"/>
      <c r="O50" s="326"/>
      <c r="P50" s="326"/>
      <c r="Q50" s="323"/>
      <c r="R50" s="326"/>
      <c r="S50" s="326"/>
      <c r="T50" s="326"/>
      <c r="U50" s="326"/>
      <c r="V50" s="323"/>
      <c r="W50" s="326"/>
      <c r="X50" s="326"/>
      <c r="Y50" s="326"/>
      <c r="Z50" s="326"/>
      <c r="AA50" s="323"/>
      <c r="AB50" s="326"/>
      <c r="AC50" s="326"/>
      <c r="AD50" s="326"/>
      <c r="AE50" s="326"/>
      <c r="AF50" s="323"/>
      <c r="AG50" s="326"/>
      <c r="AH50" s="326"/>
      <c r="AI50" s="326"/>
      <c r="AJ50" s="326"/>
    </row>
    <row r="51" spans="1:36">
      <c r="A51" s="322"/>
      <c r="B51" s="323"/>
      <c r="C51" s="322"/>
      <c r="D51" s="322"/>
      <c r="E51" s="322"/>
      <c r="F51" s="322"/>
      <c r="G51" s="323"/>
      <c r="H51" s="322"/>
      <c r="I51" s="322"/>
      <c r="J51" s="322"/>
      <c r="K51" s="322"/>
      <c r="L51" s="323"/>
      <c r="M51" s="322"/>
      <c r="N51" s="322"/>
      <c r="O51" s="322"/>
      <c r="P51" s="322"/>
      <c r="Q51" s="323"/>
      <c r="R51" s="322"/>
      <c r="S51" s="322"/>
      <c r="T51" s="322"/>
      <c r="U51" s="322"/>
      <c r="V51" s="323"/>
      <c r="W51" s="322"/>
      <c r="X51" s="322"/>
      <c r="Y51" s="322"/>
      <c r="Z51" s="322"/>
      <c r="AA51" s="323"/>
      <c r="AB51" s="322"/>
      <c r="AC51" s="322"/>
      <c r="AD51" s="322"/>
      <c r="AE51" s="322"/>
      <c r="AF51" s="323"/>
      <c r="AG51" s="322"/>
      <c r="AH51" s="322"/>
      <c r="AI51" s="322"/>
      <c r="AJ51" s="322"/>
    </row>
    <row r="52" spans="1:36">
      <c r="A52" s="322"/>
      <c r="B52" s="323"/>
      <c r="C52" s="322"/>
      <c r="D52" s="322"/>
      <c r="E52" s="322"/>
      <c r="F52" s="322"/>
      <c r="G52" s="323"/>
      <c r="H52" s="322"/>
      <c r="I52" s="322"/>
      <c r="J52" s="322"/>
      <c r="K52" s="322"/>
      <c r="L52" s="323"/>
      <c r="M52" s="322"/>
      <c r="N52" s="322"/>
      <c r="O52" s="322"/>
      <c r="P52" s="322"/>
      <c r="Q52" s="323"/>
      <c r="R52" s="322"/>
      <c r="S52" s="322"/>
      <c r="T52" s="322"/>
      <c r="U52" s="322"/>
      <c r="V52" s="323"/>
      <c r="W52" s="322"/>
      <c r="X52" s="322"/>
      <c r="Y52" s="322"/>
      <c r="Z52" s="322"/>
      <c r="AA52" s="323"/>
      <c r="AB52" s="322"/>
      <c r="AC52" s="322"/>
      <c r="AD52" s="322"/>
      <c r="AE52" s="322"/>
      <c r="AF52" s="323"/>
      <c r="AG52" s="322"/>
      <c r="AH52" s="322"/>
      <c r="AI52" s="322"/>
      <c r="AJ52" s="322"/>
    </row>
    <row r="53" spans="1:36">
      <c r="A53" s="322"/>
      <c r="B53" s="323"/>
      <c r="C53" s="322"/>
      <c r="D53" s="322"/>
      <c r="E53" s="322"/>
      <c r="F53" s="322"/>
      <c r="G53" s="323"/>
      <c r="H53" s="322"/>
      <c r="I53" s="322"/>
      <c r="J53" s="322"/>
      <c r="K53" s="322"/>
      <c r="L53" s="323"/>
      <c r="M53" s="322"/>
      <c r="N53" s="322"/>
      <c r="O53" s="322"/>
      <c r="P53" s="322"/>
      <c r="Q53" s="323"/>
      <c r="R53" s="322"/>
      <c r="S53" s="322"/>
      <c r="T53" s="322"/>
      <c r="U53" s="322"/>
      <c r="V53" s="323"/>
      <c r="W53" s="322"/>
      <c r="X53" s="322"/>
      <c r="Y53" s="322"/>
      <c r="Z53" s="322"/>
      <c r="AA53" s="323"/>
      <c r="AB53" s="322"/>
      <c r="AC53" s="322"/>
      <c r="AD53" s="322"/>
      <c r="AE53" s="322"/>
      <c r="AF53" s="323"/>
      <c r="AG53" s="322"/>
      <c r="AH53" s="322"/>
      <c r="AI53" s="322"/>
      <c r="AJ53" s="322"/>
    </row>
    <row r="54" spans="1:36">
      <c r="A54" s="322"/>
      <c r="B54" s="323"/>
      <c r="C54" s="322"/>
      <c r="D54" s="322"/>
      <c r="E54" s="322"/>
      <c r="F54" s="322"/>
      <c r="G54" s="323"/>
      <c r="H54" s="322"/>
      <c r="I54" s="322"/>
      <c r="J54" s="322"/>
      <c r="K54" s="322"/>
      <c r="L54" s="323"/>
      <c r="M54" s="322"/>
      <c r="N54" s="322"/>
      <c r="O54" s="322"/>
      <c r="P54" s="322"/>
      <c r="Q54" s="323"/>
      <c r="R54" s="322"/>
      <c r="S54" s="322"/>
      <c r="T54" s="322"/>
      <c r="U54" s="322"/>
      <c r="V54" s="323"/>
      <c r="W54" s="322"/>
      <c r="X54" s="322"/>
      <c r="Y54" s="322"/>
      <c r="Z54" s="322"/>
      <c r="AA54" s="323"/>
      <c r="AB54" s="322"/>
      <c r="AC54" s="322"/>
      <c r="AD54" s="322"/>
      <c r="AE54" s="322"/>
      <c r="AF54" s="323"/>
      <c r="AG54" s="322"/>
      <c r="AH54" s="322"/>
      <c r="AI54" s="322"/>
      <c r="AJ54" s="322"/>
    </row>
    <row r="55" spans="1:36">
      <c r="A55" s="322"/>
      <c r="B55" s="323"/>
      <c r="C55" s="322"/>
      <c r="D55" s="322"/>
      <c r="E55" s="322"/>
      <c r="F55" s="322"/>
      <c r="G55" s="323"/>
      <c r="H55" s="322"/>
      <c r="I55" s="322"/>
      <c r="J55" s="322"/>
      <c r="K55" s="322"/>
      <c r="L55" s="323"/>
      <c r="M55" s="322"/>
      <c r="N55" s="322"/>
      <c r="O55" s="322"/>
      <c r="P55" s="322"/>
      <c r="Q55" s="323"/>
      <c r="R55" s="322"/>
      <c r="S55" s="322"/>
      <c r="T55" s="322"/>
      <c r="U55" s="322"/>
      <c r="V55" s="323"/>
      <c r="W55" s="322"/>
      <c r="X55" s="322"/>
      <c r="Y55" s="322"/>
      <c r="Z55" s="322"/>
      <c r="AA55" s="323"/>
      <c r="AB55" s="322"/>
      <c r="AC55" s="322"/>
      <c r="AD55" s="322"/>
      <c r="AE55" s="322"/>
      <c r="AF55" s="323"/>
      <c r="AG55" s="322"/>
      <c r="AH55" s="322"/>
      <c r="AI55" s="322"/>
      <c r="AJ55" s="322"/>
    </row>
    <row r="56" spans="1:36">
      <c r="A56" s="322"/>
      <c r="B56" s="323"/>
      <c r="C56" s="322"/>
      <c r="D56" s="322"/>
      <c r="E56" s="322"/>
      <c r="F56" s="322"/>
      <c r="G56" s="323"/>
      <c r="H56" s="322"/>
      <c r="I56" s="322"/>
      <c r="J56" s="322"/>
      <c r="K56" s="322"/>
      <c r="L56" s="323"/>
      <c r="M56" s="322"/>
      <c r="N56" s="322"/>
      <c r="O56" s="322"/>
      <c r="P56" s="322"/>
      <c r="Q56" s="323"/>
      <c r="R56" s="322"/>
      <c r="S56" s="322"/>
      <c r="T56" s="322"/>
      <c r="U56" s="322"/>
      <c r="V56" s="323"/>
      <c r="W56" s="322"/>
      <c r="X56" s="322"/>
      <c r="Y56" s="322"/>
      <c r="Z56" s="322"/>
      <c r="AA56" s="323"/>
      <c r="AB56" s="322"/>
      <c r="AC56" s="322"/>
      <c r="AD56" s="322"/>
      <c r="AE56" s="322"/>
      <c r="AF56" s="323"/>
      <c r="AG56" s="322"/>
      <c r="AH56" s="322"/>
      <c r="AI56" s="322"/>
      <c r="AJ56" s="322"/>
    </row>
    <row r="57" spans="1:36">
      <c r="A57" s="322"/>
      <c r="B57" s="323"/>
      <c r="C57" s="322"/>
      <c r="D57" s="322"/>
      <c r="E57" s="322"/>
      <c r="F57" s="322"/>
      <c r="G57" s="323"/>
      <c r="H57" s="322"/>
      <c r="I57" s="322"/>
      <c r="J57" s="322"/>
      <c r="K57" s="322"/>
      <c r="L57" s="323"/>
      <c r="M57" s="322"/>
      <c r="N57" s="322"/>
      <c r="O57" s="322"/>
      <c r="P57" s="322"/>
      <c r="Q57" s="323"/>
      <c r="R57" s="322"/>
      <c r="S57" s="322"/>
      <c r="T57" s="322"/>
      <c r="U57" s="322"/>
      <c r="V57" s="323"/>
      <c r="W57" s="322"/>
      <c r="X57" s="322"/>
      <c r="Y57" s="322"/>
      <c r="Z57" s="322"/>
      <c r="AA57" s="323"/>
      <c r="AB57" s="322"/>
      <c r="AC57" s="322"/>
      <c r="AD57" s="322"/>
      <c r="AE57" s="322"/>
      <c r="AF57" s="323"/>
      <c r="AG57" s="322"/>
      <c r="AH57" s="322"/>
      <c r="AI57" s="322"/>
      <c r="AJ57" s="322"/>
    </row>
    <row r="58" spans="1:36">
      <c r="A58" s="322"/>
      <c r="B58" s="323"/>
      <c r="C58" s="322"/>
      <c r="D58" s="322"/>
      <c r="E58" s="322"/>
      <c r="F58" s="322"/>
      <c r="G58" s="323"/>
      <c r="H58" s="322"/>
      <c r="I58" s="322"/>
      <c r="J58" s="322"/>
      <c r="K58" s="322"/>
      <c r="L58" s="323"/>
      <c r="M58" s="322"/>
      <c r="N58" s="322"/>
      <c r="O58" s="322"/>
      <c r="P58" s="322"/>
      <c r="Q58" s="323"/>
      <c r="R58" s="322"/>
      <c r="S58" s="322"/>
      <c r="T58" s="322"/>
      <c r="U58" s="322"/>
      <c r="V58" s="323"/>
      <c r="W58" s="322"/>
      <c r="X58" s="322"/>
      <c r="Y58" s="322"/>
      <c r="Z58" s="322"/>
      <c r="AA58" s="323"/>
      <c r="AB58" s="322"/>
      <c r="AC58" s="322"/>
      <c r="AD58" s="322"/>
      <c r="AE58" s="322"/>
      <c r="AF58" s="323"/>
      <c r="AG58" s="322"/>
      <c r="AH58" s="322"/>
      <c r="AI58" s="322"/>
      <c r="AJ58" s="322"/>
    </row>
    <row r="59" spans="1:36">
      <c r="A59" s="322"/>
      <c r="B59" s="323"/>
      <c r="C59" s="322"/>
      <c r="D59" s="322"/>
      <c r="E59" s="322"/>
      <c r="F59" s="322"/>
      <c r="G59" s="323"/>
      <c r="H59" s="322"/>
      <c r="I59" s="322"/>
      <c r="J59" s="322"/>
      <c r="K59" s="322"/>
      <c r="L59" s="323"/>
      <c r="M59" s="322"/>
      <c r="N59" s="322"/>
      <c r="O59" s="322"/>
      <c r="P59" s="322"/>
      <c r="Q59" s="323"/>
      <c r="R59" s="322"/>
      <c r="S59" s="322"/>
      <c r="T59" s="322"/>
      <c r="U59" s="322"/>
      <c r="V59" s="323"/>
      <c r="W59" s="322"/>
      <c r="X59" s="322"/>
      <c r="Y59" s="322"/>
      <c r="Z59" s="322"/>
      <c r="AA59" s="323"/>
      <c r="AB59" s="322"/>
      <c r="AC59" s="322"/>
      <c r="AD59" s="322"/>
      <c r="AE59" s="322"/>
      <c r="AF59" s="323"/>
      <c r="AG59" s="322"/>
      <c r="AH59" s="322"/>
      <c r="AI59" s="322"/>
      <c r="AJ59" s="322"/>
    </row>
    <row r="60" spans="1:36">
      <c r="A60" s="322"/>
      <c r="B60" s="323"/>
      <c r="C60" s="322"/>
      <c r="D60" s="322"/>
      <c r="E60" s="322"/>
      <c r="F60" s="322"/>
      <c r="G60" s="323"/>
      <c r="H60" s="322"/>
      <c r="I60" s="322"/>
      <c r="J60" s="322"/>
      <c r="K60" s="322"/>
      <c r="L60" s="323"/>
      <c r="M60" s="322"/>
      <c r="N60" s="322"/>
      <c r="O60" s="322"/>
      <c r="P60" s="322"/>
      <c r="Q60" s="323"/>
      <c r="R60" s="322"/>
      <c r="S60" s="322"/>
      <c r="T60" s="322"/>
      <c r="U60" s="322"/>
      <c r="V60" s="323"/>
      <c r="W60" s="322"/>
      <c r="X60" s="322"/>
      <c r="Y60" s="322"/>
      <c r="Z60" s="322"/>
      <c r="AA60" s="323"/>
      <c r="AB60" s="322"/>
      <c r="AC60" s="322"/>
      <c r="AD60" s="322"/>
      <c r="AE60" s="322"/>
      <c r="AF60" s="323"/>
      <c r="AG60" s="322"/>
      <c r="AH60" s="322"/>
      <c r="AI60" s="322"/>
      <c r="AJ60" s="322"/>
    </row>
    <row r="61" spans="1:36">
      <c r="A61" s="322"/>
      <c r="B61" s="322"/>
      <c r="C61" s="322"/>
      <c r="D61" s="322"/>
      <c r="E61" s="322"/>
      <c r="F61" s="322"/>
      <c r="G61" s="323"/>
      <c r="H61" s="322"/>
      <c r="I61" s="322"/>
      <c r="J61" s="322"/>
      <c r="K61" s="322"/>
      <c r="L61" s="323"/>
      <c r="M61" s="322"/>
      <c r="N61" s="322"/>
      <c r="O61" s="322"/>
      <c r="P61" s="322"/>
      <c r="Q61" s="323"/>
      <c r="R61" s="322"/>
      <c r="S61" s="322"/>
      <c r="T61" s="322"/>
      <c r="U61" s="322"/>
      <c r="V61" s="323"/>
      <c r="W61" s="322"/>
      <c r="X61" s="322"/>
      <c r="Y61" s="322"/>
      <c r="Z61" s="322"/>
      <c r="AA61" s="323"/>
      <c r="AB61" s="322"/>
      <c r="AC61" s="322"/>
      <c r="AD61" s="322"/>
      <c r="AE61" s="322"/>
      <c r="AF61" s="323"/>
      <c r="AG61" s="322"/>
      <c r="AH61" s="322"/>
      <c r="AI61" s="322"/>
      <c r="AJ61" s="322"/>
    </row>
    <row r="63" spans="1:36">
      <c r="D63">
        <f>AVERAGE(C48:F48,H48:K48,M48:P48,R48:U48,W48:Z48,AB48:AE48,AG48:AJ48)</f>
        <v>10.452964285714284</v>
      </c>
    </row>
    <row r="65" spans="3:10">
      <c r="C65" s="348" t="s">
        <v>964</v>
      </c>
    </row>
    <row r="66" spans="3:10">
      <c r="C66" s="348" t="s">
        <v>956</v>
      </c>
    </row>
    <row r="67" spans="3:10">
      <c r="C67" s="348" t="s">
        <v>957</v>
      </c>
    </row>
    <row r="68" spans="3:10">
      <c r="C68" s="348" t="s">
        <v>958</v>
      </c>
    </row>
    <row r="69" spans="3:10">
      <c r="C69" s="348" t="s">
        <v>959</v>
      </c>
    </row>
    <row r="70" spans="3:10">
      <c r="C70" s="348" t="s">
        <v>960</v>
      </c>
    </row>
    <row r="71" spans="3:10">
      <c r="C71" s="348" t="s">
        <v>961</v>
      </c>
    </row>
    <row r="72" spans="3:10">
      <c r="C72" s="348" t="s">
        <v>962</v>
      </c>
    </row>
    <row r="75" spans="3:10">
      <c r="J75" t="s">
        <v>963</v>
      </c>
    </row>
    <row r="76" spans="3:10">
      <c r="F76" t="s">
        <v>965</v>
      </c>
      <c r="H76" t="s">
        <v>966</v>
      </c>
      <c r="J76" s="349" t="s">
        <v>970</v>
      </c>
    </row>
    <row r="77" spans="3:10">
      <c r="H77" t="s">
        <v>967</v>
      </c>
      <c r="J77" s="349" t="s">
        <v>970</v>
      </c>
    </row>
    <row r="78" spans="3:10">
      <c r="H78" t="s">
        <v>968</v>
      </c>
      <c r="J78" s="349" t="s">
        <v>971</v>
      </c>
    </row>
    <row r="79" spans="3:10">
      <c r="H79" t="s">
        <v>969</v>
      </c>
      <c r="J79" s="349" t="s">
        <v>971</v>
      </c>
    </row>
    <row r="81" spans="3:31">
      <c r="H81" t="s">
        <v>972</v>
      </c>
    </row>
    <row r="82" spans="3:31">
      <c r="H82" t="s">
        <v>973</v>
      </c>
    </row>
    <row r="90" spans="3:31" ht="15" thickBot="1">
      <c r="D90" s="322"/>
      <c r="E90" s="322" t="s">
        <v>944</v>
      </c>
      <c r="F90" s="322" t="s">
        <v>945</v>
      </c>
      <c r="G90" s="322" t="s">
        <v>946</v>
      </c>
      <c r="H90" s="355" t="s">
        <v>1001</v>
      </c>
      <c r="I90" s="322" t="s">
        <v>947</v>
      </c>
      <c r="J90" s="322" t="s">
        <v>949</v>
      </c>
      <c r="K90" s="322" t="s">
        <v>948</v>
      </c>
      <c r="L90" s="353" t="s">
        <v>999</v>
      </c>
      <c r="M90" s="353" t="s">
        <v>1000</v>
      </c>
      <c r="R90" s="351" t="s">
        <v>980</v>
      </c>
    </row>
    <row r="91" spans="3:31" ht="15" thickBot="1">
      <c r="C91" s="350" t="s">
        <v>350</v>
      </c>
      <c r="D91" s="324" t="s">
        <v>950</v>
      </c>
      <c r="E91" s="330">
        <v>64.915999999999997</v>
      </c>
      <c r="F91" s="331">
        <v>28.844000000000001</v>
      </c>
      <c r="G91" s="331">
        <v>68.974000000000004</v>
      </c>
      <c r="H91" s="355">
        <f>G91-F91</f>
        <v>40.130000000000003</v>
      </c>
      <c r="I91" s="331">
        <v>32.984999999999999</v>
      </c>
      <c r="J91" s="331">
        <v>41.597000000000001</v>
      </c>
      <c r="K91" s="331">
        <v>69.405000000000001</v>
      </c>
      <c r="L91" s="354">
        <f>J91-K91</f>
        <v>-27.808</v>
      </c>
      <c r="M91" s="354">
        <f>SUM(E91,G91,J91)-SUM(F91,I91,K91)</f>
        <v>44.252999999999986</v>
      </c>
      <c r="N91" s="360">
        <f>SUM(E91,G91,J91)</f>
        <v>175.48699999999999</v>
      </c>
      <c r="O91" s="361">
        <f>SUM(F91,I91,K91)</f>
        <v>131.23400000000001</v>
      </c>
      <c r="R91" s="351" t="s">
        <v>974</v>
      </c>
      <c r="AC91" s="365" t="s">
        <v>1007</v>
      </c>
    </row>
    <row r="92" spans="3:31" ht="15" thickBot="1">
      <c r="C92" s="345" t="s">
        <v>350</v>
      </c>
      <c r="D92" s="327" t="s">
        <v>349</v>
      </c>
      <c r="E92" s="334">
        <v>16.824999999999999</v>
      </c>
      <c r="F92" s="337">
        <v>6.5659999999999998</v>
      </c>
      <c r="G92" s="337">
        <v>16.273</v>
      </c>
      <c r="H92" s="355">
        <f>G92-F92</f>
        <v>9.7070000000000007</v>
      </c>
      <c r="I92" s="337">
        <v>18.196000000000002</v>
      </c>
      <c r="J92" s="337">
        <v>8.5190000000000001</v>
      </c>
      <c r="K92" s="339">
        <v>18.152000000000001</v>
      </c>
      <c r="L92" s="355">
        <f>J92-K92</f>
        <v>-9.6330000000000009</v>
      </c>
      <c r="M92" s="355">
        <f t="shared" ref="M92:M125" si="0">SUM(E92,G92,J92)-SUM(F92,I92,K92)</f>
        <v>-1.2970000000000041</v>
      </c>
      <c r="N92">
        <f t="shared" ref="N92:N125" si="1">SUM(E92,G92,J92)</f>
        <v>41.616999999999997</v>
      </c>
      <c r="O92" s="359">
        <f t="shared" ref="O92:O125" si="2">SUM(F92,I92,K92)</f>
        <v>42.914000000000001</v>
      </c>
      <c r="R92" s="351" t="s">
        <v>975</v>
      </c>
    </row>
    <row r="93" spans="3:31" ht="15" thickBot="1">
      <c r="C93" s="345" t="s">
        <v>350</v>
      </c>
      <c r="D93" s="327" t="s">
        <v>347</v>
      </c>
      <c r="E93" s="335">
        <v>18.228999999999999</v>
      </c>
      <c r="F93" s="329">
        <v>2.95</v>
      </c>
      <c r="G93" s="329">
        <v>15.211</v>
      </c>
      <c r="H93" s="355">
        <f t="shared" ref="H93:H125" si="3">G93-F93</f>
        <v>12.260999999999999</v>
      </c>
      <c r="I93" s="329">
        <v>3.6030000000000002</v>
      </c>
      <c r="J93" s="329">
        <v>14.878</v>
      </c>
      <c r="K93" s="340">
        <v>18.491</v>
      </c>
      <c r="L93" s="356">
        <f t="shared" ref="L93:L125" si="4">J93-K93</f>
        <v>-3.6129999999999995</v>
      </c>
      <c r="M93" s="356">
        <f t="shared" si="0"/>
        <v>23.273999999999997</v>
      </c>
      <c r="N93">
        <f t="shared" si="1"/>
        <v>48.317999999999998</v>
      </c>
      <c r="O93" s="359">
        <f t="shared" si="2"/>
        <v>25.044</v>
      </c>
      <c r="R93" s="352" t="s">
        <v>976</v>
      </c>
    </row>
    <row r="94" spans="3:31" ht="15" thickBot="1">
      <c r="C94" s="345" t="s">
        <v>350</v>
      </c>
      <c r="D94" s="327" t="s">
        <v>348</v>
      </c>
      <c r="E94" s="335">
        <v>20.446999999999999</v>
      </c>
      <c r="F94" s="329">
        <v>4.8570000000000002</v>
      </c>
      <c r="G94" s="329">
        <v>16.841000000000001</v>
      </c>
      <c r="H94" s="355">
        <f t="shared" si="3"/>
        <v>11.984000000000002</v>
      </c>
      <c r="I94" s="329">
        <v>3.137</v>
      </c>
      <c r="J94" s="329">
        <v>11.742000000000001</v>
      </c>
      <c r="K94" s="340">
        <v>17.248999999999999</v>
      </c>
      <c r="L94" s="356">
        <f t="shared" si="4"/>
        <v>-5.5069999999999979</v>
      </c>
      <c r="M94" s="356">
        <f t="shared" si="0"/>
        <v>23.787000000000003</v>
      </c>
      <c r="N94">
        <f t="shared" si="1"/>
        <v>49.03</v>
      </c>
      <c r="O94" s="359">
        <f t="shared" si="2"/>
        <v>25.242999999999999</v>
      </c>
      <c r="R94" s="351" t="s">
        <v>977</v>
      </c>
      <c r="AC94" s="364" t="s">
        <v>1005</v>
      </c>
    </row>
    <row r="95" spans="3:31" ht="19" thickBot="1">
      <c r="C95" s="345" t="s">
        <v>350</v>
      </c>
      <c r="D95" s="343" t="s">
        <v>346</v>
      </c>
      <c r="E95" s="336">
        <v>9.4149999999999991</v>
      </c>
      <c r="F95" s="338">
        <v>14.471</v>
      </c>
      <c r="G95" s="338">
        <v>20.649000000000001</v>
      </c>
      <c r="H95" s="355">
        <f t="shared" si="3"/>
        <v>6.1780000000000008</v>
      </c>
      <c r="I95" s="338">
        <v>8.0489999999999995</v>
      </c>
      <c r="J95" s="338">
        <v>6.4580000000000002</v>
      </c>
      <c r="K95" s="341">
        <v>15.513</v>
      </c>
      <c r="L95" s="357">
        <f t="shared" si="4"/>
        <v>-9.0549999999999997</v>
      </c>
      <c r="M95" s="357">
        <f t="shared" si="0"/>
        <v>-1.5110000000000028</v>
      </c>
      <c r="N95">
        <f t="shared" si="1"/>
        <v>36.521999999999998</v>
      </c>
      <c r="O95" s="359">
        <f t="shared" si="2"/>
        <v>38.033000000000001</v>
      </c>
      <c r="R95" s="351" t="s">
        <v>978</v>
      </c>
      <c r="AE95" s="363">
        <v>4</v>
      </c>
    </row>
    <row r="96" spans="3:31" ht="15" thickBot="1">
      <c r="C96" s="350" t="s">
        <v>352</v>
      </c>
      <c r="D96" s="342">
        <v>20190205</v>
      </c>
      <c r="E96" s="332">
        <v>60.847000000000001</v>
      </c>
      <c r="F96" s="333">
        <v>46.420999999999999</v>
      </c>
      <c r="G96" s="333">
        <v>37.473999999999997</v>
      </c>
      <c r="H96" s="355">
        <f t="shared" si="3"/>
        <v>-8.9470000000000027</v>
      </c>
      <c r="I96" s="333">
        <v>47.975999999999999</v>
      </c>
      <c r="J96" s="333">
        <v>35.692</v>
      </c>
      <c r="K96" s="333">
        <v>38.518999999999998</v>
      </c>
      <c r="L96" s="358">
        <f t="shared" si="4"/>
        <v>-2.8269999999999982</v>
      </c>
      <c r="M96" s="358">
        <f t="shared" si="0"/>
        <v>1.0970000000000084</v>
      </c>
      <c r="N96" s="360">
        <f t="shared" si="1"/>
        <v>134.01300000000001</v>
      </c>
      <c r="O96" s="361">
        <f t="shared" si="2"/>
        <v>132.916</v>
      </c>
      <c r="R96" s="351" t="s">
        <v>979</v>
      </c>
    </row>
    <row r="97" spans="3:31" ht="15" thickBot="1">
      <c r="C97" s="345" t="s">
        <v>352</v>
      </c>
      <c r="D97" s="327" t="s">
        <v>349</v>
      </c>
      <c r="E97" s="334">
        <v>14.648</v>
      </c>
      <c r="F97" s="337">
        <v>17.978999999999999</v>
      </c>
      <c r="G97" s="337">
        <v>11.47</v>
      </c>
      <c r="H97" s="355">
        <f t="shared" si="3"/>
        <v>-6.5089999999999986</v>
      </c>
      <c r="I97" s="337">
        <v>9.859</v>
      </c>
      <c r="J97" s="337">
        <v>6.7919999999999998</v>
      </c>
      <c r="K97" s="339">
        <v>11.471</v>
      </c>
      <c r="L97" s="355">
        <f t="shared" si="4"/>
        <v>-4.6790000000000003</v>
      </c>
      <c r="M97" s="355">
        <f t="shared" si="0"/>
        <v>-6.3989999999999938</v>
      </c>
      <c r="N97">
        <f t="shared" si="1"/>
        <v>32.910000000000004</v>
      </c>
      <c r="O97" s="359">
        <f t="shared" si="2"/>
        <v>39.308999999999997</v>
      </c>
      <c r="R97" s="352" t="s">
        <v>976</v>
      </c>
    </row>
    <row r="98" spans="3:31" ht="15" thickBot="1">
      <c r="C98" s="345" t="s">
        <v>352</v>
      </c>
      <c r="D98" s="327" t="s">
        <v>347</v>
      </c>
      <c r="E98" s="335">
        <v>20.593</v>
      </c>
      <c r="F98" s="329">
        <v>4.875</v>
      </c>
      <c r="G98" s="329">
        <v>3.4340000000000002</v>
      </c>
      <c r="H98" s="355">
        <f t="shared" si="3"/>
        <v>-1.4409999999999998</v>
      </c>
      <c r="I98" s="329">
        <v>4.8659999999999997</v>
      </c>
      <c r="J98" s="329">
        <v>2.8149999999999999</v>
      </c>
      <c r="K98" s="340">
        <v>4.383</v>
      </c>
      <c r="L98" s="356">
        <f t="shared" si="4"/>
        <v>-1.5680000000000001</v>
      </c>
      <c r="M98" s="356">
        <f t="shared" si="0"/>
        <v>12.718000000000004</v>
      </c>
      <c r="N98">
        <f t="shared" si="1"/>
        <v>26.842000000000002</v>
      </c>
      <c r="O98" s="359">
        <f t="shared" si="2"/>
        <v>14.123999999999999</v>
      </c>
    </row>
    <row r="99" spans="3:31" ht="15" thickBot="1">
      <c r="C99" s="345" t="s">
        <v>352</v>
      </c>
      <c r="D99" s="327" t="s">
        <v>348</v>
      </c>
      <c r="E99" s="335">
        <v>10.734999999999999</v>
      </c>
      <c r="F99" s="329">
        <v>16.177</v>
      </c>
      <c r="G99" s="329">
        <v>9.1150000000000002</v>
      </c>
      <c r="H99" s="355">
        <f t="shared" si="3"/>
        <v>-7.0619999999999994</v>
      </c>
      <c r="I99" s="329">
        <v>19.600999999999999</v>
      </c>
      <c r="J99" s="329">
        <v>8.0039999999999996</v>
      </c>
      <c r="K99" s="340">
        <v>10.967000000000001</v>
      </c>
      <c r="L99" s="356">
        <f t="shared" si="4"/>
        <v>-2.963000000000001</v>
      </c>
      <c r="M99" s="356">
        <f t="shared" si="0"/>
        <v>-18.890999999999998</v>
      </c>
      <c r="N99">
        <f t="shared" si="1"/>
        <v>27.853999999999999</v>
      </c>
      <c r="O99" s="359">
        <f t="shared" si="2"/>
        <v>46.744999999999997</v>
      </c>
      <c r="R99" s="351" t="s">
        <v>981</v>
      </c>
    </row>
    <row r="100" spans="3:31" ht="15" thickBot="1">
      <c r="C100" s="345" t="s">
        <v>352</v>
      </c>
      <c r="D100" s="343" t="s">
        <v>346</v>
      </c>
      <c r="E100" s="336">
        <v>14.871</v>
      </c>
      <c r="F100" s="338">
        <v>7.39</v>
      </c>
      <c r="G100" s="338">
        <v>13.455</v>
      </c>
      <c r="H100" s="355">
        <f t="shared" si="3"/>
        <v>6.0650000000000004</v>
      </c>
      <c r="I100" s="338">
        <v>13.65</v>
      </c>
      <c r="J100" s="338">
        <v>18.081</v>
      </c>
      <c r="K100" s="341">
        <v>11.698</v>
      </c>
      <c r="L100" s="357">
        <f t="shared" si="4"/>
        <v>6.3829999999999991</v>
      </c>
      <c r="M100" s="357">
        <f t="shared" si="0"/>
        <v>13.668999999999997</v>
      </c>
      <c r="N100">
        <f t="shared" si="1"/>
        <v>46.406999999999996</v>
      </c>
      <c r="O100" s="359">
        <f t="shared" si="2"/>
        <v>32.738</v>
      </c>
      <c r="R100" s="351" t="s">
        <v>982</v>
      </c>
    </row>
    <row r="101" spans="3:31" ht="15" thickBot="1">
      <c r="C101" s="350" t="s">
        <v>353</v>
      </c>
      <c r="D101" s="325" t="s">
        <v>951</v>
      </c>
      <c r="E101" s="332">
        <v>33.176000000000002</v>
      </c>
      <c r="F101" s="333">
        <v>33.859000000000002</v>
      </c>
      <c r="G101" s="333">
        <v>50.401000000000003</v>
      </c>
      <c r="H101" s="355">
        <f t="shared" si="3"/>
        <v>16.542000000000002</v>
      </c>
      <c r="I101" s="333">
        <v>49.66</v>
      </c>
      <c r="J101" s="333">
        <v>45.311</v>
      </c>
      <c r="K101" s="333">
        <v>42.564</v>
      </c>
      <c r="L101" s="358">
        <f t="shared" si="4"/>
        <v>2.7469999999999999</v>
      </c>
      <c r="M101" s="358">
        <f t="shared" si="0"/>
        <v>2.8050000000000068</v>
      </c>
      <c r="N101" s="360">
        <f t="shared" si="1"/>
        <v>128.88800000000001</v>
      </c>
      <c r="O101" s="361">
        <f t="shared" si="2"/>
        <v>126.083</v>
      </c>
      <c r="R101" s="351" t="s">
        <v>983</v>
      </c>
    </row>
    <row r="102" spans="3:31" ht="15" thickBot="1">
      <c r="C102" s="345" t="s">
        <v>353</v>
      </c>
      <c r="D102" s="327" t="s">
        <v>349</v>
      </c>
      <c r="E102" s="334">
        <v>10.095000000000001</v>
      </c>
      <c r="F102" s="337">
        <v>9.1280000000000001</v>
      </c>
      <c r="G102" s="337">
        <v>19.591000000000001</v>
      </c>
      <c r="H102" s="355">
        <f t="shared" si="3"/>
        <v>10.463000000000001</v>
      </c>
      <c r="I102" s="337">
        <v>10.221</v>
      </c>
      <c r="J102" s="337">
        <v>5.5880000000000001</v>
      </c>
      <c r="K102" s="339">
        <v>3.4340000000000002</v>
      </c>
      <c r="L102" s="355">
        <f t="shared" si="4"/>
        <v>2.1539999999999999</v>
      </c>
      <c r="M102" s="355">
        <f t="shared" si="0"/>
        <v>12.491</v>
      </c>
      <c r="N102">
        <f t="shared" si="1"/>
        <v>35.274000000000001</v>
      </c>
      <c r="O102" s="359">
        <f t="shared" si="2"/>
        <v>22.783000000000001</v>
      </c>
      <c r="R102" s="351" t="s">
        <v>984</v>
      </c>
    </row>
    <row r="103" spans="3:31" ht="15" thickBot="1">
      <c r="C103" s="345" t="s">
        <v>353</v>
      </c>
      <c r="D103" s="327" t="s">
        <v>347</v>
      </c>
      <c r="E103" s="335">
        <v>6.9340000000000002</v>
      </c>
      <c r="F103" s="329">
        <v>8.2379999999999995</v>
      </c>
      <c r="G103" s="329">
        <v>9.4309999999999992</v>
      </c>
      <c r="H103" s="355">
        <f t="shared" si="3"/>
        <v>1.1929999999999996</v>
      </c>
      <c r="I103" s="329">
        <v>15.391</v>
      </c>
      <c r="J103" s="329">
        <v>6.8559999999999999</v>
      </c>
      <c r="K103" s="340">
        <v>9.843</v>
      </c>
      <c r="L103" s="356">
        <f t="shared" si="4"/>
        <v>-2.9870000000000001</v>
      </c>
      <c r="M103" s="356">
        <f t="shared" si="0"/>
        <v>-10.250999999999998</v>
      </c>
      <c r="N103">
        <f t="shared" si="1"/>
        <v>23.220999999999997</v>
      </c>
      <c r="O103" s="359">
        <f t="shared" si="2"/>
        <v>33.471999999999994</v>
      </c>
      <c r="R103" s="351" t="s">
        <v>985</v>
      </c>
    </row>
    <row r="104" spans="3:31" ht="15" thickBot="1">
      <c r="C104" s="345" t="s">
        <v>353</v>
      </c>
      <c r="D104" s="327" t="s">
        <v>348</v>
      </c>
      <c r="E104" s="335">
        <v>6.3540000000000001</v>
      </c>
      <c r="F104" s="329">
        <v>3.9510000000000001</v>
      </c>
      <c r="G104" s="329">
        <v>15.712999999999999</v>
      </c>
      <c r="H104" s="355">
        <f t="shared" si="3"/>
        <v>11.761999999999999</v>
      </c>
      <c r="I104" s="329">
        <v>17.231999999999999</v>
      </c>
      <c r="J104" s="329">
        <v>19.696000000000002</v>
      </c>
      <c r="K104" s="340">
        <v>17.337</v>
      </c>
      <c r="L104" s="356">
        <f t="shared" si="4"/>
        <v>2.3590000000000018</v>
      </c>
      <c r="M104" s="356">
        <f t="shared" si="0"/>
        <v>3.2430000000000092</v>
      </c>
      <c r="N104">
        <f t="shared" si="1"/>
        <v>41.763000000000005</v>
      </c>
      <c r="O104" s="359">
        <f t="shared" si="2"/>
        <v>38.519999999999996</v>
      </c>
      <c r="R104" s="351" t="s">
        <v>986</v>
      </c>
    </row>
    <row r="105" spans="3:31" ht="15" thickBot="1">
      <c r="C105" s="345" t="s">
        <v>353</v>
      </c>
      <c r="D105" s="343" t="s">
        <v>346</v>
      </c>
      <c r="E105" s="336">
        <v>9.7929999999999993</v>
      </c>
      <c r="F105" s="338">
        <v>12.542</v>
      </c>
      <c r="G105" s="338">
        <v>5.6660000000000004</v>
      </c>
      <c r="H105" s="355">
        <f t="shared" si="3"/>
        <v>-6.8759999999999994</v>
      </c>
      <c r="I105" s="338">
        <v>6.8159999999999998</v>
      </c>
      <c r="J105" s="338">
        <v>13.170999999999999</v>
      </c>
      <c r="K105" s="341">
        <v>11.95</v>
      </c>
      <c r="L105" s="357">
        <f t="shared" si="4"/>
        <v>1.2210000000000001</v>
      </c>
      <c r="M105" s="357">
        <f t="shared" si="0"/>
        <v>-2.6780000000000008</v>
      </c>
      <c r="N105">
        <f t="shared" si="1"/>
        <v>28.63</v>
      </c>
      <c r="O105" s="359">
        <f t="shared" si="2"/>
        <v>31.308</v>
      </c>
      <c r="R105" s="351" t="s">
        <v>987</v>
      </c>
    </row>
    <row r="106" spans="3:31" ht="15" thickBot="1">
      <c r="C106" s="350" t="s">
        <v>354</v>
      </c>
      <c r="D106" s="325" t="s">
        <v>952</v>
      </c>
      <c r="E106" s="332">
        <v>47.622</v>
      </c>
      <c r="F106" s="333">
        <v>43.972999999999999</v>
      </c>
      <c r="G106" s="333">
        <v>41.85</v>
      </c>
      <c r="H106" s="355">
        <f t="shared" si="3"/>
        <v>-2.1229999999999976</v>
      </c>
      <c r="I106" s="333">
        <v>53.052</v>
      </c>
      <c r="J106" s="333">
        <v>40.715000000000003</v>
      </c>
      <c r="K106" s="333">
        <v>54.616</v>
      </c>
      <c r="L106" s="358">
        <f t="shared" si="4"/>
        <v>-13.900999999999996</v>
      </c>
      <c r="M106" s="358">
        <f t="shared" si="0"/>
        <v>-21.454000000000008</v>
      </c>
      <c r="N106" s="360">
        <f t="shared" si="1"/>
        <v>130.18700000000001</v>
      </c>
      <c r="O106" s="361">
        <f t="shared" si="2"/>
        <v>151.64100000000002</v>
      </c>
      <c r="R106" s="351" t="s">
        <v>988</v>
      </c>
    </row>
    <row r="107" spans="3:31" ht="15" thickBot="1">
      <c r="C107" s="345" t="s">
        <v>354</v>
      </c>
      <c r="D107" s="327" t="s">
        <v>349</v>
      </c>
      <c r="E107" s="334">
        <v>20.497</v>
      </c>
      <c r="F107" s="337">
        <v>4.9450000000000003</v>
      </c>
      <c r="G107" s="337">
        <v>9.1820000000000004</v>
      </c>
      <c r="H107" s="355">
        <f t="shared" si="3"/>
        <v>4.2370000000000001</v>
      </c>
      <c r="I107" s="337">
        <v>14.923999999999999</v>
      </c>
      <c r="J107" s="337">
        <v>3.49</v>
      </c>
      <c r="K107" s="339">
        <v>16.641999999999999</v>
      </c>
      <c r="L107" s="355">
        <f t="shared" si="4"/>
        <v>-13.151999999999999</v>
      </c>
      <c r="M107" s="355">
        <f t="shared" si="0"/>
        <v>-3.3419999999999916</v>
      </c>
      <c r="N107">
        <f t="shared" si="1"/>
        <v>33.169000000000004</v>
      </c>
      <c r="O107" s="359">
        <f t="shared" si="2"/>
        <v>36.510999999999996</v>
      </c>
      <c r="R107" s="351" t="s">
        <v>989</v>
      </c>
    </row>
    <row r="108" spans="3:31" ht="15" thickBot="1">
      <c r="C108" s="345" t="s">
        <v>354</v>
      </c>
      <c r="D108" s="327" t="s">
        <v>347</v>
      </c>
      <c r="E108" s="335">
        <v>14.571999999999999</v>
      </c>
      <c r="F108" s="329">
        <v>19.099</v>
      </c>
      <c r="G108" s="329">
        <v>13.92</v>
      </c>
      <c r="H108" s="355">
        <f t="shared" si="3"/>
        <v>-5.1790000000000003</v>
      </c>
      <c r="I108" s="329">
        <v>9.3919999999999995</v>
      </c>
      <c r="J108" s="329">
        <v>20.536999999999999</v>
      </c>
      <c r="K108" s="340">
        <v>16.914000000000001</v>
      </c>
      <c r="L108" s="356">
        <f t="shared" si="4"/>
        <v>3.6229999999999976</v>
      </c>
      <c r="M108" s="356">
        <f t="shared" si="0"/>
        <v>3.6239999999999952</v>
      </c>
      <c r="N108">
        <f t="shared" si="1"/>
        <v>49.028999999999996</v>
      </c>
      <c r="O108" s="359">
        <f t="shared" si="2"/>
        <v>45.405000000000001</v>
      </c>
      <c r="R108" s="351" t="s">
        <v>990</v>
      </c>
    </row>
    <row r="109" spans="3:31" ht="15" thickBot="1">
      <c r="C109" s="345" t="s">
        <v>354</v>
      </c>
      <c r="D109" s="327" t="s">
        <v>348</v>
      </c>
      <c r="E109" s="335">
        <v>3.5459999999999998</v>
      </c>
      <c r="F109" s="329">
        <v>10.432</v>
      </c>
      <c r="G109" s="329">
        <v>3.4470000000000001</v>
      </c>
      <c r="H109" s="355">
        <f t="shared" si="3"/>
        <v>-6.9850000000000003</v>
      </c>
      <c r="I109" s="329">
        <v>14.066000000000001</v>
      </c>
      <c r="J109" s="329">
        <v>10.173</v>
      </c>
      <c r="K109" s="340">
        <v>12.269</v>
      </c>
      <c r="L109" s="356">
        <f t="shared" si="4"/>
        <v>-2.0960000000000001</v>
      </c>
      <c r="M109" s="356">
        <f t="shared" si="0"/>
        <v>-19.601000000000003</v>
      </c>
      <c r="N109">
        <f t="shared" si="1"/>
        <v>17.166</v>
      </c>
      <c r="O109" s="359">
        <f t="shared" si="2"/>
        <v>36.767000000000003</v>
      </c>
      <c r="R109" s="351" t="s">
        <v>720</v>
      </c>
    </row>
    <row r="110" spans="3:31" ht="15" thickBot="1">
      <c r="C110" s="345" t="s">
        <v>354</v>
      </c>
      <c r="D110" s="343" t="s">
        <v>346</v>
      </c>
      <c r="E110" s="336">
        <v>9.0069999999999997</v>
      </c>
      <c r="F110" s="338">
        <v>9.4969999999999999</v>
      </c>
      <c r="G110" s="338">
        <v>15.301</v>
      </c>
      <c r="H110" s="355">
        <f t="shared" si="3"/>
        <v>5.8040000000000003</v>
      </c>
      <c r="I110" s="338">
        <v>14.67</v>
      </c>
      <c r="J110" s="338">
        <v>6.5149999999999997</v>
      </c>
      <c r="K110" s="341">
        <v>8.7910000000000004</v>
      </c>
      <c r="L110" s="357">
        <f t="shared" si="4"/>
        <v>-2.2760000000000007</v>
      </c>
      <c r="M110" s="357">
        <f t="shared" si="0"/>
        <v>-2.134999999999998</v>
      </c>
      <c r="N110">
        <f t="shared" si="1"/>
        <v>30.823</v>
      </c>
      <c r="O110" s="359">
        <f t="shared" si="2"/>
        <v>32.957999999999998</v>
      </c>
      <c r="R110" s="351" t="s">
        <v>991</v>
      </c>
    </row>
    <row r="111" spans="3:31" ht="15" thickBot="1">
      <c r="C111" s="350" t="s">
        <v>355</v>
      </c>
      <c r="D111" s="325" t="s">
        <v>953</v>
      </c>
      <c r="E111" s="332">
        <v>54.579000000000001</v>
      </c>
      <c r="F111" s="333">
        <v>45.609000000000002</v>
      </c>
      <c r="G111" s="333">
        <v>36.255000000000003</v>
      </c>
      <c r="H111" s="355">
        <f t="shared" si="3"/>
        <v>-9.3539999999999992</v>
      </c>
      <c r="I111" s="333">
        <v>67.861000000000004</v>
      </c>
      <c r="J111" s="333">
        <v>37.29</v>
      </c>
      <c r="K111" s="333">
        <v>46.174999999999997</v>
      </c>
      <c r="L111" s="358">
        <f t="shared" si="4"/>
        <v>-8.884999999999998</v>
      </c>
      <c r="M111" s="358">
        <f t="shared" si="0"/>
        <v>-31.520999999999987</v>
      </c>
      <c r="N111" s="360">
        <f t="shared" si="1"/>
        <v>128.124</v>
      </c>
      <c r="O111" s="361">
        <f t="shared" si="2"/>
        <v>159.64499999999998</v>
      </c>
      <c r="R111" s="351" t="s">
        <v>983</v>
      </c>
    </row>
    <row r="112" spans="3:31" ht="19" thickBot="1">
      <c r="C112" s="345" t="s">
        <v>355</v>
      </c>
      <c r="D112" s="327" t="s">
        <v>349</v>
      </c>
      <c r="E112" s="334">
        <v>15.891</v>
      </c>
      <c r="F112" s="337">
        <v>3.0190000000000001</v>
      </c>
      <c r="G112" s="337">
        <v>4.1269999999999998</v>
      </c>
      <c r="H112" s="355">
        <f t="shared" si="3"/>
        <v>1.1079999999999997</v>
      </c>
      <c r="I112" s="337">
        <v>18.565999999999999</v>
      </c>
      <c r="J112" s="337">
        <v>6.4950000000000001</v>
      </c>
      <c r="K112" s="339">
        <v>6.13</v>
      </c>
      <c r="L112" s="355">
        <f t="shared" si="4"/>
        <v>0.36500000000000021</v>
      </c>
      <c r="M112" s="355">
        <f t="shared" si="0"/>
        <v>-1.2019999999999982</v>
      </c>
      <c r="N112">
        <f t="shared" si="1"/>
        <v>26.513000000000002</v>
      </c>
      <c r="O112" s="359">
        <f t="shared" si="2"/>
        <v>27.715</v>
      </c>
      <c r="R112" s="351" t="s">
        <v>992</v>
      </c>
      <c r="AE112" s="363">
        <v>4</v>
      </c>
    </row>
    <row r="113" spans="3:18" ht="15" thickBot="1">
      <c r="C113" s="345" t="s">
        <v>355</v>
      </c>
      <c r="D113" s="327" t="s">
        <v>347</v>
      </c>
      <c r="E113" s="335">
        <v>12.016999999999999</v>
      </c>
      <c r="F113" s="329">
        <v>20.189</v>
      </c>
      <c r="G113" s="329">
        <v>7.6849999999999996</v>
      </c>
      <c r="H113" s="355">
        <f t="shared" si="3"/>
        <v>-12.504000000000001</v>
      </c>
      <c r="I113" s="329">
        <v>20.318000000000001</v>
      </c>
      <c r="J113" s="329">
        <v>11.664</v>
      </c>
      <c r="K113" s="340">
        <v>18.634</v>
      </c>
      <c r="L113" s="356">
        <f t="shared" si="4"/>
        <v>-6.9700000000000006</v>
      </c>
      <c r="M113" s="356">
        <f t="shared" si="0"/>
        <v>-27.775000000000006</v>
      </c>
      <c r="N113">
        <f t="shared" si="1"/>
        <v>31.366</v>
      </c>
      <c r="O113" s="359">
        <f t="shared" si="2"/>
        <v>59.141000000000005</v>
      </c>
      <c r="R113" s="351" t="s">
        <v>993</v>
      </c>
    </row>
    <row r="114" spans="3:18" ht="15" thickBot="1">
      <c r="C114" s="345" t="s">
        <v>355</v>
      </c>
      <c r="D114" s="327" t="s">
        <v>348</v>
      </c>
      <c r="E114" s="335">
        <v>13.551</v>
      </c>
      <c r="F114" s="329">
        <v>5.4619999999999997</v>
      </c>
      <c r="G114" s="329">
        <v>17.209</v>
      </c>
      <c r="H114" s="355">
        <f t="shared" si="3"/>
        <v>11.747</v>
      </c>
      <c r="I114" s="329">
        <v>16.47</v>
      </c>
      <c r="J114" s="329">
        <v>6.2060000000000004</v>
      </c>
      <c r="K114" s="340">
        <v>15.026999999999999</v>
      </c>
      <c r="L114" s="356">
        <f t="shared" si="4"/>
        <v>-8.820999999999998</v>
      </c>
      <c r="M114" s="356">
        <f t="shared" si="0"/>
        <v>7.0000000000050022E-3</v>
      </c>
      <c r="N114">
        <f t="shared" si="1"/>
        <v>36.966000000000001</v>
      </c>
      <c r="O114" s="359">
        <f t="shared" si="2"/>
        <v>36.958999999999996</v>
      </c>
      <c r="R114" s="351" t="s">
        <v>994</v>
      </c>
    </row>
    <row r="115" spans="3:18" ht="15" thickBot="1">
      <c r="C115" s="345" t="s">
        <v>355</v>
      </c>
      <c r="D115" s="343" t="s">
        <v>346</v>
      </c>
      <c r="E115" s="336">
        <v>13.12</v>
      </c>
      <c r="F115" s="338">
        <v>16.939</v>
      </c>
      <c r="G115" s="338">
        <v>7.234</v>
      </c>
      <c r="H115" s="355">
        <f t="shared" si="3"/>
        <v>-9.7050000000000001</v>
      </c>
      <c r="I115" s="338">
        <v>12.507</v>
      </c>
      <c r="J115" s="338">
        <v>12.925000000000001</v>
      </c>
      <c r="K115" s="341">
        <v>6.3840000000000003</v>
      </c>
      <c r="L115" s="357">
        <f t="shared" si="4"/>
        <v>6.5410000000000004</v>
      </c>
      <c r="M115" s="357">
        <f t="shared" si="0"/>
        <v>-2.5510000000000019</v>
      </c>
      <c r="N115">
        <f t="shared" si="1"/>
        <v>33.278999999999996</v>
      </c>
      <c r="O115" s="359">
        <f t="shared" si="2"/>
        <v>35.83</v>
      </c>
      <c r="R115" s="351" t="s">
        <v>995</v>
      </c>
    </row>
    <row r="116" spans="3:18" ht="15" thickBot="1">
      <c r="C116" s="350" t="s">
        <v>356</v>
      </c>
      <c r="D116" s="325" t="s">
        <v>954</v>
      </c>
      <c r="E116" s="332">
        <v>50.847999999999999</v>
      </c>
      <c r="F116" s="333">
        <v>77.843000000000004</v>
      </c>
      <c r="G116" s="333">
        <v>45.762999999999998</v>
      </c>
      <c r="H116" s="355">
        <f t="shared" si="3"/>
        <v>-32.080000000000005</v>
      </c>
      <c r="I116" s="333">
        <v>36.286999999999999</v>
      </c>
      <c r="J116" s="333">
        <v>50.079000000000001</v>
      </c>
      <c r="K116" s="333">
        <v>34.484999999999999</v>
      </c>
      <c r="L116" s="358">
        <f t="shared" si="4"/>
        <v>15.594000000000001</v>
      </c>
      <c r="M116" s="358">
        <f t="shared" si="0"/>
        <v>-1.9250000000000114</v>
      </c>
      <c r="N116" s="360">
        <f t="shared" si="1"/>
        <v>146.69</v>
      </c>
      <c r="O116" s="361">
        <f t="shared" si="2"/>
        <v>148.61500000000001</v>
      </c>
      <c r="R116" s="351" t="s">
        <v>996</v>
      </c>
    </row>
    <row r="117" spans="3:18" ht="15" thickBot="1">
      <c r="C117" s="345" t="s">
        <v>356</v>
      </c>
      <c r="D117" s="327" t="s">
        <v>349</v>
      </c>
      <c r="E117" s="334">
        <v>16.552</v>
      </c>
      <c r="F117" s="337">
        <v>19.385999999999999</v>
      </c>
      <c r="G117" s="337">
        <v>18.614999999999998</v>
      </c>
      <c r="H117" s="355">
        <f t="shared" si="3"/>
        <v>-0.7710000000000008</v>
      </c>
      <c r="I117" s="337">
        <v>15.923999999999999</v>
      </c>
      <c r="J117" s="337">
        <v>18.373000000000001</v>
      </c>
      <c r="K117" s="339">
        <v>9.7579999999999991</v>
      </c>
      <c r="L117" s="355">
        <f t="shared" si="4"/>
        <v>8.615000000000002</v>
      </c>
      <c r="M117" s="355">
        <f t="shared" si="0"/>
        <v>8.4720000000000084</v>
      </c>
      <c r="N117">
        <f t="shared" si="1"/>
        <v>53.540000000000006</v>
      </c>
      <c r="O117" s="359">
        <f t="shared" si="2"/>
        <v>45.067999999999998</v>
      </c>
      <c r="R117" s="351" t="s">
        <v>997</v>
      </c>
    </row>
    <row r="118" spans="3:18" ht="15" thickBot="1">
      <c r="C118" s="345" t="s">
        <v>356</v>
      </c>
      <c r="D118" s="327" t="s">
        <v>347</v>
      </c>
      <c r="E118" s="335">
        <v>4.7629999999999999</v>
      </c>
      <c r="F118" s="329">
        <v>19.492999999999999</v>
      </c>
      <c r="G118" s="329">
        <v>8.2210000000000001</v>
      </c>
      <c r="H118" s="355">
        <f t="shared" si="3"/>
        <v>-11.271999999999998</v>
      </c>
      <c r="I118" s="329">
        <v>3.8109999999999999</v>
      </c>
      <c r="J118" s="329">
        <v>3.9239999999999999</v>
      </c>
      <c r="K118" s="340">
        <v>3.3809999999999998</v>
      </c>
      <c r="L118" s="356">
        <f t="shared" si="4"/>
        <v>0.54300000000000015</v>
      </c>
      <c r="M118" s="356">
        <f t="shared" si="0"/>
        <v>-9.7769999999999975</v>
      </c>
      <c r="N118">
        <f t="shared" si="1"/>
        <v>16.908000000000001</v>
      </c>
      <c r="O118" s="359">
        <f t="shared" si="2"/>
        <v>26.684999999999999</v>
      </c>
      <c r="R118" s="351" t="s">
        <v>990</v>
      </c>
    </row>
    <row r="119" spans="3:18" ht="15" thickBot="1">
      <c r="C119" s="345" t="s">
        <v>356</v>
      </c>
      <c r="D119" s="327" t="s">
        <v>348</v>
      </c>
      <c r="E119" s="335">
        <v>12.946999999999999</v>
      </c>
      <c r="F119" s="329">
        <v>19.123999999999999</v>
      </c>
      <c r="G119" s="329">
        <v>6.1740000000000004</v>
      </c>
      <c r="H119" s="355">
        <f t="shared" si="3"/>
        <v>-12.95</v>
      </c>
      <c r="I119" s="329">
        <v>13.391999999999999</v>
      </c>
      <c r="J119" s="329">
        <v>17.276</v>
      </c>
      <c r="K119" s="340">
        <v>17.565999999999999</v>
      </c>
      <c r="L119" s="356">
        <f t="shared" si="4"/>
        <v>-0.28999999999999915</v>
      </c>
      <c r="M119" s="356">
        <f t="shared" si="0"/>
        <v>-13.684999999999995</v>
      </c>
      <c r="N119">
        <f t="shared" si="1"/>
        <v>36.396999999999998</v>
      </c>
      <c r="O119" s="359">
        <f t="shared" si="2"/>
        <v>50.081999999999994</v>
      </c>
      <c r="R119" s="351" t="s">
        <v>721</v>
      </c>
    </row>
    <row r="120" spans="3:18" ht="15" thickBot="1">
      <c r="C120" s="345" t="s">
        <v>356</v>
      </c>
      <c r="D120" s="343" t="s">
        <v>346</v>
      </c>
      <c r="E120" s="336">
        <v>16.585999999999999</v>
      </c>
      <c r="F120" s="338">
        <v>19.84</v>
      </c>
      <c r="G120" s="338">
        <v>12.753</v>
      </c>
      <c r="H120" s="355">
        <f t="shared" si="3"/>
        <v>-7.0869999999999997</v>
      </c>
      <c r="I120" s="338">
        <v>3.16</v>
      </c>
      <c r="J120" s="338">
        <v>10.506</v>
      </c>
      <c r="K120" s="341">
        <v>3.78</v>
      </c>
      <c r="L120" s="357">
        <f t="shared" si="4"/>
        <v>6.7260000000000009</v>
      </c>
      <c r="M120" s="357">
        <f t="shared" si="0"/>
        <v>13.064999999999998</v>
      </c>
      <c r="N120">
        <f t="shared" si="1"/>
        <v>39.844999999999999</v>
      </c>
      <c r="O120" s="359">
        <f t="shared" si="2"/>
        <v>26.78</v>
      </c>
      <c r="R120" s="351" t="s">
        <v>998</v>
      </c>
    </row>
    <row r="121" spans="3:18" ht="15" thickBot="1">
      <c r="C121" s="350" t="s">
        <v>351</v>
      </c>
      <c r="D121" s="325" t="s">
        <v>955</v>
      </c>
      <c r="E121" s="332">
        <v>48.594000000000001</v>
      </c>
      <c r="F121" s="333">
        <v>47.595999999999997</v>
      </c>
      <c r="G121" s="333">
        <v>53.631999999999998</v>
      </c>
      <c r="H121" s="355">
        <f t="shared" si="3"/>
        <v>6.0360000000000014</v>
      </c>
      <c r="I121" s="333">
        <v>58.055</v>
      </c>
      <c r="J121" s="333">
        <v>41.999000000000002</v>
      </c>
      <c r="K121" s="333">
        <v>52.664999999999999</v>
      </c>
      <c r="L121" s="358">
        <f t="shared" si="4"/>
        <v>-10.665999999999997</v>
      </c>
      <c r="M121" s="358">
        <f t="shared" si="0"/>
        <v>-14.091000000000008</v>
      </c>
      <c r="N121" s="361">
        <f>SUM(E121,G121,J121)</f>
        <v>144.22499999999999</v>
      </c>
      <c r="O121" s="361">
        <f t="shared" si="2"/>
        <v>158.316</v>
      </c>
    </row>
    <row r="122" spans="3:18" ht="15" thickBot="1">
      <c r="C122" s="345" t="s">
        <v>351</v>
      </c>
      <c r="D122" s="327" t="s">
        <v>349</v>
      </c>
      <c r="E122" s="334">
        <v>10.436</v>
      </c>
      <c r="F122" s="337">
        <v>12.818</v>
      </c>
      <c r="G122" s="337">
        <v>14.797000000000001</v>
      </c>
      <c r="H122" s="355">
        <f t="shared" si="3"/>
        <v>1.979000000000001</v>
      </c>
      <c r="I122" s="337">
        <v>14.932</v>
      </c>
      <c r="J122" s="337">
        <v>6.0250000000000004</v>
      </c>
      <c r="K122" s="339">
        <v>13.962</v>
      </c>
      <c r="L122" s="355">
        <f t="shared" si="4"/>
        <v>-7.9369999999999994</v>
      </c>
      <c r="M122" s="355">
        <f t="shared" si="0"/>
        <v>-10.454000000000001</v>
      </c>
      <c r="N122">
        <f t="shared" si="1"/>
        <v>31.258000000000003</v>
      </c>
      <c r="O122" s="359">
        <f t="shared" si="2"/>
        <v>41.712000000000003</v>
      </c>
    </row>
    <row r="123" spans="3:18" ht="15" thickBot="1">
      <c r="C123" s="345" t="s">
        <v>351</v>
      </c>
      <c r="D123" s="327" t="s">
        <v>347</v>
      </c>
      <c r="E123" s="335">
        <v>12.537000000000001</v>
      </c>
      <c r="F123" s="329">
        <v>6.7350000000000003</v>
      </c>
      <c r="G123" s="329">
        <v>19.594000000000001</v>
      </c>
      <c r="H123" s="355">
        <f t="shared" si="3"/>
        <v>12.859000000000002</v>
      </c>
      <c r="I123" s="329">
        <v>11.914999999999999</v>
      </c>
      <c r="J123" s="329">
        <v>6.1059999999999999</v>
      </c>
      <c r="K123" s="340">
        <v>12.372</v>
      </c>
      <c r="L123" s="356">
        <f t="shared" si="4"/>
        <v>-6.266</v>
      </c>
      <c r="M123" s="356">
        <f t="shared" si="0"/>
        <v>7.2150000000000034</v>
      </c>
      <c r="N123">
        <f t="shared" si="1"/>
        <v>38.237000000000002</v>
      </c>
      <c r="O123" s="359">
        <f t="shared" si="2"/>
        <v>31.021999999999998</v>
      </c>
      <c r="Q123" s="348" t="s">
        <v>1002</v>
      </c>
    </row>
    <row r="124" spans="3:18" ht="15" thickBot="1">
      <c r="C124" s="345" t="s">
        <v>351</v>
      </c>
      <c r="D124" s="327" t="s">
        <v>348</v>
      </c>
      <c r="E124" s="335">
        <v>18.172999999999998</v>
      </c>
      <c r="F124" s="329">
        <v>11.612</v>
      </c>
      <c r="G124" s="329">
        <v>5.048</v>
      </c>
      <c r="H124" s="355">
        <f t="shared" si="3"/>
        <v>-6.5640000000000001</v>
      </c>
      <c r="I124" s="329">
        <v>18.794</v>
      </c>
      <c r="J124" s="329">
        <v>11.32</v>
      </c>
      <c r="K124" s="340">
        <v>16.855</v>
      </c>
      <c r="L124" s="356">
        <f t="shared" si="4"/>
        <v>-5.5350000000000001</v>
      </c>
      <c r="M124" s="356">
        <f t="shared" si="0"/>
        <v>-12.719999999999999</v>
      </c>
      <c r="N124">
        <f t="shared" si="1"/>
        <v>34.540999999999997</v>
      </c>
      <c r="O124" s="359">
        <f t="shared" si="2"/>
        <v>47.260999999999996</v>
      </c>
      <c r="Q124" s="348" t="s">
        <v>1006</v>
      </c>
    </row>
    <row r="125" spans="3:18" ht="15" thickBot="1">
      <c r="C125" s="345" t="s">
        <v>351</v>
      </c>
      <c r="D125" s="343" t="s">
        <v>346</v>
      </c>
      <c r="E125" s="336">
        <v>7.4480000000000004</v>
      </c>
      <c r="F125" s="338">
        <v>16.431000000000001</v>
      </c>
      <c r="G125" s="338">
        <v>14.193</v>
      </c>
      <c r="H125" s="355">
        <f t="shared" si="3"/>
        <v>-2.2380000000000013</v>
      </c>
      <c r="I125" s="338">
        <v>12.414</v>
      </c>
      <c r="J125" s="338">
        <v>18.547999999999998</v>
      </c>
      <c r="K125" s="341">
        <v>9.4760000000000009</v>
      </c>
      <c r="L125" s="357">
        <f t="shared" si="4"/>
        <v>9.0719999999999974</v>
      </c>
      <c r="M125" s="357">
        <f t="shared" si="0"/>
        <v>1.867999999999995</v>
      </c>
      <c r="N125">
        <f t="shared" si="1"/>
        <v>40.188999999999993</v>
      </c>
      <c r="O125" s="359">
        <f t="shared" si="2"/>
        <v>38.320999999999998</v>
      </c>
      <c r="Q125" s="365" t="s">
        <v>1025</v>
      </c>
    </row>
    <row r="126" spans="3:18">
      <c r="Q126" s="351" t="s">
        <v>1003</v>
      </c>
    </row>
    <row r="127" spans="3:18" ht="15" thickBot="1">
      <c r="C127" s="327" t="s">
        <v>349</v>
      </c>
      <c r="E127" s="359">
        <f t="shared" ref="E127:G130" si="5">SUM(E92,E97,E102,E107,E112,E117,E122)</f>
        <v>104.94400000000002</v>
      </c>
      <c r="F127" s="359">
        <f t="shared" si="5"/>
        <v>73.840999999999994</v>
      </c>
      <c r="G127" s="359">
        <f t="shared" si="5"/>
        <v>94.055000000000007</v>
      </c>
      <c r="H127" s="362">
        <f t="shared" ref="H127:M130" si="6">SUM(H92,H97,H102,H107,H112,H117,H122)</f>
        <v>20.214000000000006</v>
      </c>
      <c r="I127" s="359">
        <f t="shared" si="6"/>
        <v>102.622</v>
      </c>
      <c r="J127" s="359">
        <f t="shared" si="6"/>
        <v>55.282000000000004</v>
      </c>
      <c r="K127" s="359">
        <f t="shared" si="6"/>
        <v>79.549000000000007</v>
      </c>
      <c r="L127" s="362">
        <f t="shared" si="6"/>
        <v>-24.266999999999996</v>
      </c>
      <c r="M127" s="362">
        <f t="shared" si="6"/>
        <v>-1.7309999999999803</v>
      </c>
      <c r="Q127" s="352" t="s">
        <v>1004</v>
      </c>
    </row>
    <row r="128" spans="3:18" ht="15" thickBot="1">
      <c r="C128" s="327" t="s">
        <v>347</v>
      </c>
      <c r="E128" s="359">
        <f t="shared" si="5"/>
        <v>89.64500000000001</v>
      </c>
      <c r="F128" s="359">
        <f t="shared" si="5"/>
        <v>81.578999999999994</v>
      </c>
      <c r="G128" s="359">
        <f t="shared" si="5"/>
        <v>77.496000000000009</v>
      </c>
      <c r="H128" s="362">
        <f t="shared" si="6"/>
        <v>-4.0829999999999984</v>
      </c>
      <c r="I128" s="359">
        <f t="shared" si="6"/>
        <v>69.295999999999992</v>
      </c>
      <c r="J128" s="359">
        <f t="shared" si="6"/>
        <v>66.78</v>
      </c>
      <c r="K128" s="359">
        <f t="shared" si="6"/>
        <v>84.018000000000001</v>
      </c>
      <c r="L128" s="362">
        <f t="shared" si="6"/>
        <v>-17.238</v>
      </c>
      <c r="M128" s="362">
        <f t="shared" si="6"/>
        <v>-0.97199999999999775</v>
      </c>
      <c r="Q128" s="365" t="s">
        <v>1014</v>
      </c>
    </row>
    <row r="129" spans="3:28" ht="15" thickBot="1">
      <c r="C129" s="327" t="s">
        <v>348</v>
      </c>
      <c r="E129" s="359">
        <f t="shared" si="5"/>
        <v>85.753</v>
      </c>
      <c r="F129" s="359">
        <f t="shared" si="5"/>
        <v>71.614999999999995</v>
      </c>
      <c r="G129" s="359">
        <f t="shared" si="5"/>
        <v>73.547000000000011</v>
      </c>
      <c r="H129" s="362">
        <f t="shared" si="6"/>
        <v>1.9320000000000022</v>
      </c>
      <c r="I129" s="359">
        <f t="shared" si="6"/>
        <v>102.69199999999999</v>
      </c>
      <c r="J129" s="359">
        <f t="shared" si="6"/>
        <v>84.417000000000002</v>
      </c>
      <c r="K129" s="359">
        <f t="shared" si="6"/>
        <v>107.27</v>
      </c>
      <c r="L129" s="362">
        <f t="shared" si="6"/>
        <v>-22.852999999999994</v>
      </c>
      <c r="M129" s="362">
        <f t="shared" si="6"/>
        <v>-37.859999999999978</v>
      </c>
      <c r="Q129" s="365" t="s">
        <v>1008</v>
      </c>
      <c r="R129" s="367" t="s">
        <v>76</v>
      </c>
    </row>
    <row r="130" spans="3:28" ht="15" thickBot="1">
      <c r="C130" s="343" t="s">
        <v>346</v>
      </c>
      <c r="E130" s="359">
        <f t="shared" si="5"/>
        <v>80.240000000000009</v>
      </c>
      <c r="F130" s="359">
        <f t="shared" si="5"/>
        <v>97.11</v>
      </c>
      <c r="G130" s="359">
        <f t="shared" si="5"/>
        <v>89.250999999999991</v>
      </c>
      <c r="H130" s="362">
        <f t="shared" si="6"/>
        <v>-7.8589999999999982</v>
      </c>
      <c r="I130" s="359">
        <f t="shared" si="6"/>
        <v>71.265999999999991</v>
      </c>
      <c r="J130" s="359">
        <f t="shared" si="6"/>
        <v>86.204000000000008</v>
      </c>
      <c r="K130" s="359">
        <f t="shared" si="6"/>
        <v>67.591999999999999</v>
      </c>
      <c r="L130" s="362">
        <f t="shared" si="6"/>
        <v>18.611999999999995</v>
      </c>
      <c r="M130" s="362">
        <f t="shared" si="6"/>
        <v>19.726999999999986</v>
      </c>
      <c r="Q130" s="366">
        <v>0</v>
      </c>
      <c r="R130" s="365" t="s">
        <v>1026</v>
      </c>
      <c r="AB130" s="368">
        <v>9.85</v>
      </c>
    </row>
    <row r="131" spans="3:28">
      <c r="Q131" s="366">
        <v>1</v>
      </c>
      <c r="R131" s="365" t="s">
        <v>1026</v>
      </c>
      <c r="AB131" s="368">
        <v>8.61</v>
      </c>
    </row>
    <row r="132" spans="3:28">
      <c r="Q132" s="366">
        <v>2</v>
      </c>
      <c r="R132" s="365" t="s">
        <v>1026</v>
      </c>
      <c r="AB132" s="368">
        <v>8.5459999999999994</v>
      </c>
    </row>
    <row r="133" spans="3:28">
      <c r="Q133" s="366">
        <v>3</v>
      </c>
      <c r="R133" s="365" t="s">
        <v>1026</v>
      </c>
      <c r="AB133" s="368">
        <v>15.337</v>
      </c>
    </row>
    <row r="134" spans="3:28">
      <c r="E134" t="s">
        <v>1034</v>
      </c>
      <c r="G134" t="s">
        <v>1033</v>
      </c>
      <c r="M134">
        <f>E135-G135</f>
        <v>-22.838999999999999</v>
      </c>
    </row>
    <row r="135" spans="3:28" ht="18.5">
      <c r="E135" s="369">
        <v>-6.5659999999999998</v>
      </c>
      <c r="G135" s="369">
        <v>16.273</v>
      </c>
      <c r="M135">
        <f>G135-(E135 *-1)</f>
        <v>9.7070000000000007</v>
      </c>
      <c r="N135">
        <f>G135+(E135)</f>
        <v>9.7070000000000007</v>
      </c>
      <c r="Q135" s="365" t="s">
        <v>1009</v>
      </c>
      <c r="R135" s="367" t="s">
        <v>78</v>
      </c>
    </row>
    <row r="136" spans="3:28" ht="15" thickBot="1">
      <c r="Q136" s="366">
        <v>0</v>
      </c>
      <c r="R136" s="365" t="s">
        <v>1027</v>
      </c>
    </row>
    <row r="137" spans="3:28" ht="15" thickBot="1">
      <c r="C137" s="345" t="s">
        <v>350</v>
      </c>
      <c r="D137" s="328" t="s">
        <v>346</v>
      </c>
      <c r="E137" s="334">
        <v>16.824999999999999</v>
      </c>
      <c r="F137" s="337">
        <v>6.5659999999999998</v>
      </c>
      <c r="G137" s="337">
        <v>16.273</v>
      </c>
      <c r="H137" s="337">
        <v>18.196000000000002</v>
      </c>
      <c r="I137" s="337">
        <v>8.5190000000000001</v>
      </c>
      <c r="J137" s="339">
        <v>18.152000000000001</v>
      </c>
      <c r="M137" s="355">
        <v>-9.7070000000000007</v>
      </c>
      <c r="N137" s="355">
        <v>-9.6330000000000009</v>
      </c>
      <c r="O137" s="355">
        <v>-1.2970000000000041</v>
      </c>
      <c r="Q137" s="366">
        <v>1</v>
      </c>
      <c r="R137" s="365" t="s">
        <v>1027</v>
      </c>
    </row>
    <row r="138" spans="3:28" ht="15" thickBot="1">
      <c r="C138" s="345" t="s">
        <v>350</v>
      </c>
      <c r="D138" s="327" t="s">
        <v>347</v>
      </c>
      <c r="E138" s="335">
        <v>18.228999999999999</v>
      </c>
      <c r="F138" s="329">
        <v>2.95</v>
      </c>
      <c r="G138" s="329">
        <v>15.211</v>
      </c>
      <c r="H138" s="329">
        <v>3.6030000000000002</v>
      </c>
      <c r="I138" s="329">
        <v>14.878</v>
      </c>
      <c r="J138" s="340">
        <v>18.491</v>
      </c>
      <c r="M138" s="356">
        <v>-12.260999999999999</v>
      </c>
      <c r="N138" s="356">
        <v>-3.6129999999999995</v>
      </c>
      <c r="O138" s="356">
        <v>23.273999999999997</v>
      </c>
      <c r="Q138" s="366">
        <v>2</v>
      </c>
      <c r="R138" s="365" t="s">
        <v>1027</v>
      </c>
    </row>
    <row r="139" spans="3:28" ht="15" thickBot="1">
      <c r="C139" s="345" t="s">
        <v>350</v>
      </c>
      <c r="D139" s="327" t="s">
        <v>348</v>
      </c>
      <c r="E139" s="335">
        <v>20.446999999999999</v>
      </c>
      <c r="F139" s="329">
        <v>4.8570000000000002</v>
      </c>
      <c r="G139" s="329">
        <v>16.841000000000001</v>
      </c>
      <c r="H139" s="329">
        <v>3.137</v>
      </c>
      <c r="I139" s="329">
        <v>11.742000000000001</v>
      </c>
      <c r="J139" s="340">
        <v>17.248999999999999</v>
      </c>
      <c r="M139" s="356">
        <v>-11.984000000000002</v>
      </c>
      <c r="N139" s="356">
        <v>-5.5069999999999979</v>
      </c>
      <c r="O139" s="356">
        <v>23.787000000000003</v>
      </c>
      <c r="Q139" s="366">
        <v>3</v>
      </c>
      <c r="R139" s="365" t="s">
        <v>1027</v>
      </c>
    </row>
    <row r="140" spans="3:28" ht="15" thickBot="1">
      <c r="C140" s="345" t="s">
        <v>350</v>
      </c>
      <c r="D140" s="327" t="s">
        <v>349</v>
      </c>
      <c r="E140" s="336">
        <v>9.4149999999999991</v>
      </c>
      <c r="F140" s="338">
        <v>14.471</v>
      </c>
      <c r="G140" s="338">
        <v>20.649000000000001</v>
      </c>
      <c r="H140" s="338">
        <v>8.0489999999999995</v>
      </c>
      <c r="I140" s="338">
        <v>6.4580000000000002</v>
      </c>
      <c r="J140" s="341">
        <v>15.513</v>
      </c>
      <c r="M140" s="357">
        <v>-6.1780000000000008</v>
      </c>
      <c r="N140" s="357">
        <v>-9.0549999999999997</v>
      </c>
      <c r="O140" s="357">
        <v>-1.5110000000000028</v>
      </c>
    </row>
    <row r="141" spans="3:28" ht="15" thickBot="1">
      <c r="C141" s="345" t="s">
        <v>352</v>
      </c>
      <c r="D141" s="343" t="s">
        <v>346</v>
      </c>
      <c r="E141" s="334">
        <v>14.648</v>
      </c>
      <c r="F141" s="337">
        <v>17.978999999999999</v>
      </c>
      <c r="G141" s="337">
        <v>11.47</v>
      </c>
      <c r="H141" s="337">
        <v>9.859</v>
      </c>
      <c r="I141" s="337">
        <v>6.7919999999999998</v>
      </c>
      <c r="J141" s="339">
        <v>11.471</v>
      </c>
      <c r="M141" s="355">
        <v>6.5089999999999986</v>
      </c>
      <c r="N141" s="355">
        <v>-4.6790000000000003</v>
      </c>
      <c r="O141" s="355">
        <v>-6.3989999999999938</v>
      </c>
      <c r="Q141" s="365" t="s">
        <v>1011</v>
      </c>
      <c r="R141" s="367" t="s">
        <v>1010</v>
      </c>
    </row>
    <row r="142" spans="3:28" ht="15" thickBot="1">
      <c r="C142" s="345" t="s">
        <v>352</v>
      </c>
      <c r="D142" s="344" t="s">
        <v>347</v>
      </c>
      <c r="E142" s="335">
        <v>20.593</v>
      </c>
      <c r="F142" s="329">
        <v>4.875</v>
      </c>
      <c r="G142" s="329">
        <v>3.4340000000000002</v>
      </c>
      <c r="H142" s="329">
        <v>4.8659999999999997</v>
      </c>
      <c r="I142" s="329">
        <v>2.8149999999999999</v>
      </c>
      <c r="J142" s="340">
        <v>4.383</v>
      </c>
      <c r="M142" s="356">
        <v>1.4409999999999998</v>
      </c>
      <c r="N142" s="356">
        <v>-1.5680000000000001</v>
      </c>
      <c r="O142" s="356">
        <v>12.718000000000004</v>
      </c>
      <c r="Q142" s="366">
        <v>0</v>
      </c>
      <c r="R142" s="365" t="s">
        <v>1031</v>
      </c>
    </row>
    <row r="143" spans="3:28" ht="15" thickBot="1">
      <c r="C143" s="345" t="s">
        <v>352</v>
      </c>
      <c r="D143" s="344" t="s">
        <v>348</v>
      </c>
      <c r="E143" s="335">
        <v>10.734999999999999</v>
      </c>
      <c r="F143" s="329">
        <v>16.177</v>
      </c>
      <c r="G143" s="329">
        <v>9.1150000000000002</v>
      </c>
      <c r="H143" s="329">
        <v>19.600999999999999</v>
      </c>
      <c r="I143" s="329">
        <v>8.0039999999999996</v>
      </c>
      <c r="J143" s="340">
        <v>10.967000000000001</v>
      </c>
      <c r="M143" s="356">
        <v>7.0619999999999994</v>
      </c>
      <c r="N143" s="356">
        <v>-2.963000000000001</v>
      </c>
      <c r="O143" s="356">
        <v>-18.890999999999998</v>
      </c>
      <c r="Q143" s="365" t="s">
        <v>1013</v>
      </c>
      <c r="R143" s="367" t="s">
        <v>1012</v>
      </c>
    </row>
    <row r="144" spans="3:28" ht="15" thickBot="1">
      <c r="C144" s="345" t="s">
        <v>352</v>
      </c>
      <c r="D144" s="344" t="s">
        <v>349</v>
      </c>
      <c r="E144" s="336">
        <v>14.871</v>
      </c>
      <c r="F144" s="338">
        <v>7.39</v>
      </c>
      <c r="G144" s="338">
        <v>13.455</v>
      </c>
      <c r="H144" s="338">
        <v>13.65</v>
      </c>
      <c r="I144" s="338">
        <v>18.081</v>
      </c>
      <c r="J144" s="341">
        <v>11.698</v>
      </c>
      <c r="M144" s="357">
        <v>-6.0650000000000004</v>
      </c>
      <c r="N144" s="357">
        <v>6.3829999999999991</v>
      </c>
      <c r="O144" s="357">
        <v>13.668999999999997</v>
      </c>
      <c r="Q144" s="366">
        <v>0</v>
      </c>
      <c r="R144" s="365" t="s">
        <v>1030</v>
      </c>
    </row>
    <row r="145" spans="3:23" ht="15" thickBot="1">
      <c r="C145" s="345" t="s">
        <v>353</v>
      </c>
      <c r="D145" s="328" t="s">
        <v>346</v>
      </c>
      <c r="E145" s="334">
        <v>10.095000000000001</v>
      </c>
      <c r="F145" s="337">
        <v>9.1280000000000001</v>
      </c>
      <c r="G145" s="337">
        <v>19.591000000000001</v>
      </c>
      <c r="H145" s="337">
        <v>10.221</v>
      </c>
      <c r="I145" s="337">
        <v>5.5880000000000001</v>
      </c>
      <c r="J145" s="339">
        <v>3.4340000000000002</v>
      </c>
      <c r="M145" s="355">
        <v>-10.463000000000001</v>
      </c>
      <c r="N145" s="355">
        <v>2.1539999999999999</v>
      </c>
      <c r="O145" s="355">
        <v>12.491</v>
      </c>
      <c r="Q145" s="365" t="s">
        <v>1015</v>
      </c>
      <c r="R145" s="367" t="s">
        <v>1016</v>
      </c>
      <c r="S145" s="365" t="s">
        <v>1017</v>
      </c>
    </row>
    <row r="146" spans="3:23" ht="15" thickBot="1">
      <c r="C146" s="345" t="s">
        <v>353</v>
      </c>
      <c r="D146" s="327" t="s">
        <v>347</v>
      </c>
      <c r="E146" s="335">
        <v>6.9340000000000002</v>
      </c>
      <c r="F146" s="329">
        <v>8.2379999999999995</v>
      </c>
      <c r="G146" s="329">
        <v>9.4309999999999992</v>
      </c>
      <c r="H146" s="329">
        <v>15.391</v>
      </c>
      <c r="I146" s="329">
        <v>6.8559999999999999</v>
      </c>
      <c r="J146" s="340">
        <v>9.843</v>
      </c>
      <c r="M146" s="356">
        <v>-1.1929999999999996</v>
      </c>
      <c r="N146" s="356">
        <v>-2.9870000000000001</v>
      </c>
      <c r="O146" s="356">
        <v>-10.250999999999998</v>
      </c>
    </row>
    <row r="147" spans="3:23" ht="15" thickBot="1">
      <c r="C147" s="345" t="s">
        <v>353</v>
      </c>
      <c r="D147" s="327" t="s">
        <v>348</v>
      </c>
      <c r="E147" s="335">
        <v>6.3540000000000001</v>
      </c>
      <c r="F147" s="329">
        <v>3.9510000000000001</v>
      </c>
      <c r="G147" s="329">
        <v>15.712999999999999</v>
      </c>
      <c r="H147" s="329">
        <v>17.231999999999999</v>
      </c>
      <c r="I147" s="329">
        <v>19.696000000000002</v>
      </c>
      <c r="J147" s="340">
        <v>17.337</v>
      </c>
      <c r="M147" s="356">
        <v>-11.761999999999999</v>
      </c>
      <c r="N147" s="356">
        <v>2.3590000000000018</v>
      </c>
      <c r="O147" s="356">
        <v>3.2430000000000092</v>
      </c>
      <c r="Q147" s="365" t="s">
        <v>1022</v>
      </c>
      <c r="R147" s="367" t="s">
        <v>1019</v>
      </c>
    </row>
    <row r="148" spans="3:23" ht="15" thickBot="1">
      <c r="C148" s="345" t="s">
        <v>353</v>
      </c>
      <c r="D148" s="327" t="s">
        <v>349</v>
      </c>
      <c r="E148" s="336">
        <v>9.7929999999999993</v>
      </c>
      <c r="F148" s="338">
        <v>12.542</v>
      </c>
      <c r="G148" s="338">
        <v>5.6660000000000004</v>
      </c>
      <c r="H148" s="338">
        <v>6.8159999999999998</v>
      </c>
      <c r="I148" s="338">
        <v>13.170999999999999</v>
      </c>
      <c r="J148" s="341">
        <v>11.95</v>
      </c>
      <c r="M148" s="357">
        <v>6.8759999999999994</v>
      </c>
      <c r="N148" s="357">
        <v>1.2210000000000001</v>
      </c>
      <c r="O148" s="357">
        <v>-2.6780000000000008</v>
      </c>
      <c r="Q148" s="366">
        <v>0</v>
      </c>
      <c r="R148" s="365" t="s">
        <v>1029</v>
      </c>
    </row>
    <row r="149" spans="3:23" ht="15" thickBot="1">
      <c r="C149" s="345" t="s">
        <v>354</v>
      </c>
      <c r="D149" s="328" t="s">
        <v>346</v>
      </c>
      <c r="E149" s="334">
        <v>20.497</v>
      </c>
      <c r="F149" s="337">
        <v>4.9450000000000003</v>
      </c>
      <c r="G149" s="337">
        <v>9.1820000000000004</v>
      </c>
      <c r="H149" s="337">
        <v>14.923999999999999</v>
      </c>
      <c r="I149" s="337">
        <v>3.49</v>
      </c>
      <c r="J149" s="339">
        <v>16.641999999999999</v>
      </c>
      <c r="M149" s="355">
        <v>-4.2370000000000001</v>
      </c>
      <c r="N149" s="355">
        <v>-13.151999999999999</v>
      </c>
      <c r="O149" s="355">
        <v>-3.3419999999999916</v>
      </c>
      <c r="Q149" s="365" t="s">
        <v>1023</v>
      </c>
      <c r="R149" s="367" t="s">
        <v>1018</v>
      </c>
    </row>
    <row r="150" spans="3:23" ht="15" thickBot="1">
      <c r="C150" s="345" t="s">
        <v>354</v>
      </c>
      <c r="D150" s="327" t="s">
        <v>347</v>
      </c>
      <c r="E150" s="335">
        <v>14.571999999999999</v>
      </c>
      <c r="F150" s="329">
        <v>19.099</v>
      </c>
      <c r="G150" s="329">
        <v>13.92</v>
      </c>
      <c r="H150" s="329">
        <v>9.3919999999999995</v>
      </c>
      <c r="I150" s="329">
        <v>20.536999999999999</v>
      </c>
      <c r="J150" s="340">
        <v>16.914000000000001</v>
      </c>
      <c r="M150" s="356">
        <v>5.1790000000000003</v>
      </c>
      <c r="N150" s="356">
        <v>3.6229999999999976</v>
      </c>
      <c r="O150" s="356">
        <v>3.6239999999999952</v>
      </c>
      <c r="Q150" s="366">
        <v>0</v>
      </c>
      <c r="R150" s="365" t="s">
        <v>1028</v>
      </c>
    </row>
    <row r="151" spans="3:23" ht="15" thickBot="1">
      <c r="C151" s="345" t="s">
        <v>354</v>
      </c>
      <c r="D151" s="327" t="s">
        <v>348</v>
      </c>
      <c r="E151" s="335">
        <v>3.5459999999999998</v>
      </c>
      <c r="F151" s="329">
        <v>10.432</v>
      </c>
      <c r="G151" s="329">
        <v>3.4470000000000001</v>
      </c>
      <c r="H151" s="329">
        <v>14.066000000000001</v>
      </c>
      <c r="I151" s="329">
        <v>10.173</v>
      </c>
      <c r="J151" s="340">
        <v>12.269</v>
      </c>
      <c r="M151" s="356">
        <v>6.9850000000000003</v>
      </c>
      <c r="N151" s="356">
        <v>-2.0960000000000001</v>
      </c>
      <c r="O151" s="356">
        <v>-19.601000000000003</v>
      </c>
      <c r="Q151" s="365" t="s">
        <v>1024</v>
      </c>
      <c r="R151" s="367" t="s">
        <v>1020</v>
      </c>
      <c r="S151" s="365" t="s">
        <v>1021</v>
      </c>
    </row>
    <row r="152" spans="3:23" ht="15" thickBot="1">
      <c r="C152" s="345" t="s">
        <v>354</v>
      </c>
      <c r="D152" s="327" t="s">
        <v>349</v>
      </c>
      <c r="E152" s="336">
        <v>9.0069999999999997</v>
      </c>
      <c r="F152" s="338">
        <v>9.4969999999999999</v>
      </c>
      <c r="G152" s="338">
        <v>15.301</v>
      </c>
      <c r="H152" s="338">
        <v>14.67</v>
      </c>
      <c r="I152" s="338">
        <v>6.5149999999999997</v>
      </c>
      <c r="J152" s="341">
        <v>8.7910000000000004</v>
      </c>
      <c r="M152" s="357">
        <v>-5.8040000000000003</v>
      </c>
      <c r="N152" s="357">
        <v>-2.2760000000000007</v>
      </c>
      <c r="O152" s="357">
        <v>-2.134999999999998</v>
      </c>
    </row>
    <row r="153" spans="3:23" ht="15" thickBot="1">
      <c r="C153" s="345" t="s">
        <v>355</v>
      </c>
      <c r="D153" s="328" t="s">
        <v>346</v>
      </c>
      <c r="E153" s="334">
        <v>15.891</v>
      </c>
      <c r="F153" s="337">
        <v>3.0190000000000001</v>
      </c>
      <c r="G153" s="337">
        <v>4.1269999999999998</v>
      </c>
      <c r="H153" s="337">
        <v>18.565999999999999</v>
      </c>
      <c r="I153" s="337">
        <v>6.4950000000000001</v>
      </c>
      <c r="J153" s="339">
        <v>6.13</v>
      </c>
      <c r="M153" s="355">
        <v>-1.1079999999999997</v>
      </c>
      <c r="N153" s="355">
        <v>0.36500000000000021</v>
      </c>
      <c r="O153" s="355">
        <v>-1.2019999999999982</v>
      </c>
    </row>
    <row r="154" spans="3:23" ht="15" thickBot="1">
      <c r="C154" s="345" t="s">
        <v>355</v>
      </c>
      <c r="D154" s="327" t="s">
        <v>347</v>
      </c>
      <c r="E154" s="335">
        <v>12.016999999999999</v>
      </c>
      <c r="F154" s="329">
        <v>20.189</v>
      </c>
      <c r="G154" s="329">
        <v>7.6849999999999996</v>
      </c>
      <c r="H154" s="329">
        <v>20.318000000000001</v>
      </c>
      <c r="I154" s="329">
        <v>11.664</v>
      </c>
      <c r="J154" s="340">
        <v>18.634</v>
      </c>
      <c r="M154" s="356">
        <v>12.504000000000001</v>
      </c>
      <c r="N154" s="356">
        <v>-6.9700000000000006</v>
      </c>
      <c r="O154" s="356">
        <v>-27.775000000000006</v>
      </c>
    </row>
    <row r="155" spans="3:23" ht="15" thickBot="1">
      <c r="C155" s="345" t="s">
        <v>355</v>
      </c>
      <c r="D155" s="327" t="s">
        <v>348</v>
      </c>
      <c r="E155" s="335">
        <v>13.551</v>
      </c>
      <c r="F155" s="329">
        <v>5.4619999999999997</v>
      </c>
      <c r="G155" s="329">
        <v>17.209</v>
      </c>
      <c r="H155" s="329">
        <v>16.47</v>
      </c>
      <c r="I155" s="329">
        <v>6.2060000000000004</v>
      </c>
      <c r="J155" s="340">
        <v>15.026999999999999</v>
      </c>
      <c r="M155" s="356">
        <v>-11.747</v>
      </c>
      <c r="N155" s="356">
        <v>-8.820999999999998</v>
      </c>
      <c r="O155" s="356">
        <v>7.0000000000050022E-3</v>
      </c>
    </row>
    <row r="156" spans="3:23" ht="15" thickBot="1">
      <c r="C156" s="345" t="s">
        <v>355</v>
      </c>
      <c r="D156" s="327" t="s">
        <v>349</v>
      </c>
      <c r="E156" s="336">
        <v>13.12</v>
      </c>
      <c r="F156" s="338">
        <v>16.939</v>
      </c>
      <c r="G156" s="338">
        <v>7.234</v>
      </c>
      <c r="H156" s="338">
        <v>12.507</v>
      </c>
      <c r="I156" s="338">
        <v>12.925000000000001</v>
      </c>
      <c r="J156" s="341">
        <v>6.3840000000000003</v>
      </c>
      <c r="M156" s="357">
        <v>9.7050000000000001</v>
      </c>
      <c r="N156" s="357">
        <v>6.5410000000000004</v>
      </c>
      <c r="O156" s="357">
        <v>-2.5510000000000019</v>
      </c>
    </row>
    <row r="157" spans="3:23" ht="19" thickBot="1">
      <c r="C157" s="345" t="s">
        <v>356</v>
      </c>
      <c r="D157" s="328" t="s">
        <v>346</v>
      </c>
      <c r="E157" s="334">
        <v>16.552</v>
      </c>
      <c r="F157" s="337">
        <v>19.385999999999999</v>
      </c>
      <c r="G157" s="337">
        <v>18.614999999999998</v>
      </c>
      <c r="H157" s="337">
        <v>15.923999999999999</v>
      </c>
      <c r="I157" s="337">
        <v>18.373000000000001</v>
      </c>
      <c r="J157" s="339">
        <v>9.7579999999999991</v>
      </c>
      <c r="M157" s="355">
        <v>0.7710000000000008</v>
      </c>
      <c r="N157" s="355">
        <v>8.615000000000002</v>
      </c>
      <c r="O157" s="355">
        <v>8.4720000000000084</v>
      </c>
      <c r="W157" s="369" t="s">
        <v>1032</v>
      </c>
    </row>
    <row r="158" spans="3:23" ht="15" thickBot="1">
      <c r="C158" s="345" t="s">
        <v>356</v>
      </c>
      <c r="D158" s="327" t="s">
        <v>347</v>
      </c>
      <c r="E158" s="335">
        <v>4.7629999999999999</v>
      </c>
      <c r="F158" s="329">
        <v>19.492999999999999</v>
      </c>
      <c r="G158" s="329">
        <v>8.2210000000000001</v>
      </c>
      <c r="H158" s="329">
        <v>3.8109999999999999</v>
      </c>
      <c r="I158" s="329">
        <v>3.9239999999999999</v>
      </c>
      <c r="J158" s="340">
        <v>3.3809999999999998</v>
      </c>
      <c r="M158" s="356">
        <v>11.271999999999998</v>
      </c>
      <c r="N158" s="356">
        <v>0.54300000000000015</v>
      </c>
      <c r="O158" s="356">
        <v>-9.7769999999999975</v>
      </c>
      <c r="U158">
        <v>8.4540000000000006</v>
      </c>
      <c r="W158">
        <v>-14.053000000000001</v>
      </c>
    </row>
    <row r="159" spans="3:23" ht="15" thickBot="1">
      <c r="C159" s="345" t="s">
        <v>356</v>
      </c>
      <c r="D159" s="327" t="s">
        <v>348</v>
      </c>
      <c r="E159" s="335">
        <v>12.946999999999999</v>
      </c>
      <c r="F159" s="329">
        <v>19.123999999999999</v>
      </c>
      <c r="G159" s="329">
        <v>6.1740000000000004</v>
      </c>
      <c r="H159" s="329">
        <v>13.391999999999999</v>
      </c>
      <c r="I159" s="329">
        <v>17.276</v>
      </c>
      <c r="J159" s="340">
        <v>17.565999999999999</v>
      </c>
      <c r="M159" s="356">
        <v>12.95</v>
      </c>
      <c r="N159" s="356">
        <v>-0.28999999999999915</v>
      </c>
      <c r="O159" s="356">
        <v>-13.684999999999995</v>
      </c>
      <c r="W159">
        <f>U158-W158</f>
        <v>22.507000000000001</v>
      </c>
    </row>
    <row r="160" spans="3:23" ht="15" thickBot="1">
      <c r="C160" s="345" t="s">
        <v>356</v>
      </c>
      <c r="D160" s="327" t="s">
        <v>349</v>
      </c>
      <c r="E160" s="336">
        <v>16.585999999999999</v>
      </c>
      <c r="F160" s="338">
        <v>19.84</v>
      </c>
      <c r="G160" s="338">
        <v>12.753</v>
      </c>
      <c r="H160" s="338">
        <v>3.16</v>
      </c>
      <c r="I160" s="338">
        <v>10.506</v>
      </c>
      <c r="J160" s="341">
        <v>3.78</v>
      </c>
      <c r="M160" s="357">
        <v>7.0869999999999997</v>
      </c>
      <c r="N160" s="357">
        <v>6.7260000000000009</v>
      </c>
      <c r="O160" s="357">
        <v>13.064999999999998</v>
      </c>
    </row>
    <row r="161" spans="3:15" ht="15" thickBot="1">
      <c r="C161" s="345" t="s">
        <v>351</v>
      </c>
      <c r="D161" s="328" t="s">
        <v>346</v>
      </c>
      <c r="E161" s="334">
        <v>10.436</v>
      </c>
      <c r="F161" s="337">
        <v>12.818</v>
      </c>
      <c r="G161" s="337">
        <v>14.797000000000001</v>
      </c>
      <c r="H161" s="337">
        <v>14.932</v>
      </c>
      <c r="I161" s="337">
        <v>6.0250000000000004</v>
      </c>
      <c r="J161" s="339">
        <v>13.962</v>
      </c>
      <c r="M161" s="355">
        <v>-1.979000000000001</v>
      </c>
      <c r="N161" s="355">
        <v>-7.9369999999999994</v>
      </c>
      <c r="O161" s="355">
        <v>-10.454000000000001</v>
      </c>
    </row>
    <row r="162" spans="3:15" ht="15" thickBot="1">
      <c r="C162" s="345" t="s">
        <v>351</v>
      </c>
      <c r="D162" s="327" t="s">
        <v>347</v>
      </c>
      <c r="E162" s="335">
        <v>12.537000000000001</v>
      </c>
      <c r="F162" s="329">
        <v>6.7350000000000003</v>
      </c>
      <c r="G162" s="329">
        <v>19.594000000000001</v>
      </c>
      <c r="H162" s="329">
        <v>11.914999999999999</v>
      </c>
      <c r="I162" s="329">
        <v>6.1059999999999999</v>
      </c>
      <c r="J162" s="340">
        <v>12.372</v>
      </c>
      <c r="M162" s="356">
        <v>-12.859000000000002</v>
      </c>
      <c r="N162" s="356">
        <v>-6.266</v>
      </c>
      <c r="O162" s="356">
        <v>7.2150000000000034</v>
      </c>
    </row>
    <row r="163" spans="3:15" ht="15" thickBot="1">
      <c r="C163" s="345" t="s">
        <v>351</v>
      </c>
      <c r="D163" s="327" t="s">
        <v>348</v>
      </c>
      <c r="E163" s="335">
        <v>18.172999999999998</v>
      </c>
      <c r="F163" s="329">
        <v>11.612</v>
      </c>
      <c r="G163" s="329">
        <v>5.048</v>
      </c>
      <c r="H163" s="329">
        <v>18.794</v>
      </c>
      <c r="I163" s="329">
        <v>11.32</v>
      </c>
      <c r="J163" s="340">
        <v>16.855</v>
      </c>
      <c r="M163" s="356">
        <v>6.5640000000000001</v>
      </c>
      <c r="N163" s="356">
        <v>-5.5350000000000001</v>
      </c>
      <c r="O163" s="356">
        <v>-12.719999999999999</v>
      </c>
    </row>
    <row r="164" spans="3:15" ht="15" thickBot="1">
      <c r="C164" s="345" t="s">
        <v>351</v>
      </c>
      <c r="D164" s="327" t="s">
        <v>349</v>
      </c>
      <c r="E164" s="336">
        <v>7.4480000000000004</v>
      </c>
      <c r="F164" s="338">
        <v>16.431000000000001</v>
      </c>
      <c r="G164" s="338">
        <v>14.193</v>
      </c>
      <c r="H164" s="338">
        <v>12.414</v>
      </c>
      <c r="I164" s="338">
        <v>18.547999999999998</v>
      </c>
      <c r="J164" s="341">
        <v>9.4760000000000009</v>
      </c>
      <c r="M164" s="357">
        <v>2.2380000000000013</v>
      </c>
      <c r="N164" s="357">
        <v>9.0719999999999974</v>
      </c>
      <c r="O164" s="357">
        <v>1.867999999999995</v>
      </c>
    </row>
  </sheetData>
  <hyperlinks>
    <hyperlink ref="H1" location="Index" display="Back to Index" xr:uid="{B665DD6C-4D84-4384-966A-EB4951EA13CD}"/>
  </hyperlinks>
  <pageMargins left="0.7" right="0.7" top="0.75" bottom="0.75" header="0.3" footer="0.3"/>
  <pageSetup paperSize="9"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F16F8-CC49-4E2C-B744-4C2E8F862DDE}">
  <sheetPr codeName="Sheet11">
    <outlinePr summaryBelow="0" summaryRight="0"/>
  </sheetPr>
  <dimension ref="A1:AC306"/>
  <sheetViews>
    <sheetView zoomScale="70" zoomScaleNormal="70" workbookViewId="0">
      <selection activeCell="K33" sqref="K33:Q33"/>
    </sheetView>
  </sheetViews>
  <sheetFormatPr defaultRowHeight="14.5" outlineLevelRow="1"/>
  <cols>
    <col min="1" max="1" width="3.90625" style="89" customWidth="1"/>
    <col min="2" max="2" width="15" style="89" customWidth="1"/>
    <col min="3" max="3" width="2.81640625" style="103" customWidth="1"/>
    <col min="4" max="4" width="34.81640625" style="89" customWidth="1"/>
    <col min="5" max="5" width="3.90625" style="89" customWidth="1"/>
    <col min="6" max="6" width="8.81640625" style="89" customWidth="1"/>
    <col min="7" max="7" width="15.453125" style="89" customWidth="1"/>
    <col min="8" max="29" width="8.81640625" style="89" customWidth="1"/>
    <col min="30" max="16384" width="8.7265625" style="89"/>
  </cols>
  <sheetData>
    <row r="1" spans="1:18" ht="14" customHeight="1" thickBot="1">
      <c r="H1" s="51" t="s">
        <v>1093</v>
      </c>
      <c r="O1" s="123"/>
      <c r="P1" s="123"/>
      <c r="Q1" s="123"/>
      <c r="R1" s="123"/>
    </row>
    <row r="2" spans="1:18">
      <c r="B2" s="114" t="s">
        <v>666</v>
      </c>
      <c r="C2" s="115"/>
      <c r="D2" s="116" t="s">
        <v>667</v>
      </c>
    </row>
    <row r="3" spans="1:18" ht="102.5" customHeight="1" outlineLevel="1">
      <c r="A3" s="215"/>
      <c r="B3" s="117"/>
      <c r="C3" s="119" t="s">
        <v>847</v>
      </c>
      <c r="D3" s="202" t="s">
        <v>658</v>
      </c>
    </row>
    <row r="4" spans="1:18" outlineLevel="1">
      <c r="A4" s="214"/>
      <c r="B4" s="117"/>
      <c r="C4" s="118"/>
      <c r="D4" s="241" t="s">
        <v>846</v>
      </c>
    </row>
    <row r="5" spans="1:18" ht="15" outlineLevel="1" thickBot="1">
      <c r="B5" s="120" t="s">
        <v>529</v>
      </c>
      <c r="C5" s="121"/>
      <c r="D5" s="203"/>
    </row>
    <row r="6" spans="1:18" ht="15" outlineLevel="1" thickBot="1"/>
    <row r="7" spans="1:18">
      <c r="B7" s="113" t="s">
        <v>848</v>
      </c>
      <c r="C7" s="105"/>
      <c r="D7" s="106" t="s">
        <v>849</v>
      </c>
      <c r="G7" s="89" t="s">
        <v>865</v>
      </c>
      <c r="H7" s="89" t="s">
        <v>864</v>
      </c>
    </row>
    <row r="8" spans="1:18" ht="102.5" customHeight="1" outlineLevel="1">
      <c r="A8" s="215"/>
      <c r="B8" s="107"/>
      <c r="C8" s="104" t="s">
        <v>851</v>
      </c>
      <c r="D8" s="201" t="s">
        <v>850</v>
      </c>
      <c r="G8" s="307" t="s">
        <v>935</v>
      </c>
    </row>
    <row r="9" spans="1:18" outlineLevel="1">
      <c r="A9" s="214"/>
      <c r="B9" s="107"/>
      <c r="C9" s="89"/>
      <c r="D9" s="242" t="s">
        <v>295</v>
      </c>
    </row>
    <row r="10" spans="1:18" ht="15" outlineLevel="1" thickBot="1">
      <c r="B10" s="108" t="s">
        <v>891</v>
      </c>
      <c r="C10" s="109"/>
      <c r="D10" s="110"/>
    </row>
    <row r="11" spans="1:18" ht="15" outlineLevel="1" thickBot="1"/>
    <row r="12" spans="1:18">
      <c r="B12" s="113" t="s">
        <v>287</v>
      </c>
      <c r="C12" s="105"/>
      <c r="D12" s="106" t="s">
        <v>668</v>
      </c>
      <c r="G12" s="89" t="s">
        <v>848</v>
      </c>
      <c r="H12" s="89" t="s">
        <v>865</v>
      </c>
    </row>
    <row r="13" spans="1:18" ht="102.5" customHeight="1" outlineLevel="1">
      <c r="A13" s="215"/>
      <c r="B13" s="107"/>
      <c r="C13" s="104" t="s">
        <v>295</v>
      </c>
      <c r="D13" s="201" t="s">
        <v>663</v>
      </c>
      <c r="G13" s="307" t="s">
        <v>935</v>
      </c>
      <c r="H13" s="307" t="s">
        <v>935</v>
      </c>
    </row>
    <row r="14" spans="1:18" outlineLevel="1">
      <c r="A14" s="214"/>
      <c r="B14" s="107"/>
      <c r="C14" s="89"/>
      <c r="D14" s="242" t="s">
        <v>294</v>
      </c>
    </row>
    <row r="15" spans="1:18" ht="15" outlineLevel="1" thickBot="1">
      <c r="B15" s="108" t="s">
        <v>525</v>
      </c>
      <c r="C15" s="109"/>
      <c r="D15" s="110"/>
    </row>
    <row r="16" spans="1:18" ht="15" thickBot="1"/>
    <row r="17" spans="1:29">
      <c r="B17" s="113" t="s">
        <v>652</v>
      </c>
      <c r="C17" s="105"/>
      <c r="D17" s="106" t="s">
        <v>669</v>
      </c>
      <c r="G17" s="89" t="s">
        <v>287</v>
      </c>
      <c r="H17" s="89" t="s">
        <v>848</v>
      </c>
    </row>
    <row r="18" spans="1:29" ht="102.5" customHeight="1" outlineLevel="1">
      <c r="A18" s="215"/>
      <c r="B18" s="107"/>
      <c r="C18" s="104" t="s">
        <v>294</v>
      </c>
      <c r="D18" s="201" t="s">
        <v>659</v>
      </c>
      <c r="E18" s="215"/>
    </row>
    <row r="19" spans="1:29" outlineLevel="1">
      <c r="A19" s="214"/>
      <c r="B19" s="107"/>
      <c r="C19" s="89"/>
      <c r="D19" s="242" t="s">
        <v>936</v>
      </c>
    </row>
    <row r="20" spans="1:29" ht="15" outlineLevel="1" thickBot="1">
      <c r="B20" s="108" t="s">
        <v>519</v>
      </c>
      <c r="C20" s="111"/>
      <c r="D20" s="110"/>
    </row>
    <row r="21" spans="1:29" ht="15" thickBot="1"/>
    <row r="22" spans="1:29">
      <c r="B22" s="113" t="s">
        <v>112</v>
      </c>
      <c r="C22" s="105"/>
      <c r="D22" s="106" t="s">
        <v>672</v>
      </c>
      <c r="G22" s="89" t="s">
        <v>652</v>
      </c>
      <c r="H22" s="89" t="s">
        <v>287</v>
      </c>
    </row>
    <row r="23" spans="1:29" ht="102.5" customHeight="1" outlineLevel="1">
      <c r="A23" s="215"/>
      <c r="B23" s="112"/>
      <c r="C23" s="130" t="s">
        <v>936</v>
      </c>
      <c r="D23" s="201" t="s">
        <v>662</v>
      </c>
      <c r="E23" s="215"/>
    </row>
    <row r="24" spans="1:29" outlineLevel="1">
      <c r="A24" s="214"/>
      <c r="B24" s="107"/>
      <c r="C24" s="89"/>
      <c r="D24" s="242" t="s">
        <v>676</v>
      </c>
    </row>
    <row r="25" spans="1:29" ht="15" outlineLevel="1" thickBot="1">
      <c r="B25" s="108" t="s">
        <v>523</v>
      </c>
      <c r="C25" s="109"/>
      <c r="D25" s="110"/>
    </row>
    <row r="26" spans="1:29" ht="15" thickBot="1"/>
    <row r="27" spans="1:29">
      <c r="B27" s="113" t="s">
        <v>286</v>
      </c>
      <c r="C27" s="105"/>
      <c r="D27" s="106" t="s">
        <v>671</v>
      </c>
      <c r="G27" s="89" t="s">
        <v>112</v>
      </c>
      <c r="H27" s="89" t="s">
        <v>652</v>
      </c>
    </row>
    <row r="28" spans="1:29" ht="102.5" customHeight="1" outlineLevel="1">
      <c r="A28" s="215"/>
      <c r="B28" s="112"/>
      <c r="C28" s="104" t="s">
        <v>292</v>
      </c>
      <c r="D28" s="201" t="s">
        <v>659</v>
      </c>
      <c r="E28" s="215"/>
    </row>
    <row r="29" spans="1:29" outlineLevel="1">
      <c r="A29" s="214"/>
      <c r="B29" s="107"/>
      <c r="C29" s="89"/>
      <c r="D29" s="242" t="s">
        <v>293</v>
      </c>
      <c r="F29" s="152"/>
      <c r="G29" s="152"/>
      <c r="H29" s="152"/>
      <c r="I29" s="152"/>
      <c r="J29" s="152"/>
      <c r="K29" s="152"/>
      <c r="L29" s="152"/>
      <c r="M29" s="152"/>
      <c r="N29" s="152"/>
      <c r="O29" s="152"/>
      <c r="P29" s="152"/>
      <c r="Q29" s="152"/>
      <c r="R29" s="152"/>
      <c r="S29" s="152"/>
      <c r="T29" s="152"/>
      <c r="U29" s="152"/>
      <c r="V29" s="152"/>
      <c r="W29" s="152"/>
      <c r="X29" s="152"/>
      <c r="Y29" s="152"/>
      <c r="Z29" s="152"/>
      <c r="AA29" s="152"/>
      <c r="AB29" s="152"/>
      <c r="AC29" s="152"/>
    </row>
    <row r="30" spans="1:29" ht="15" outlineLevel="1" thickBot="1">
      <c r="B30" s="108" t="s">
        <v>527</v>
      </c>
      <c r="C30" s="109"/>
      <c r="D30" s="110"/>
    </row>
    <row r="31" spans="1:29" outlineLevel="1"/>
    <row r="32" spans="1:29" outlineLevel="1">
      <c r="J32" s="227" t="s">
        <v>286</v>
      </c>
      <c r="K32" s="89" t="s">
        <v>701</v>
      </c>
      <c r="L32" s="123"/>
      <c r="M32" s="123"/>
      <c r="N32" s="123"/>
      <c r="O32" s="123"/>
      <c r="P32" s="123"/>
    </row>
    <row r="33" spans="10:17" ht="15" outlineLevel="1" thickBot="1">
      <c r="J33" s="254" t="s">
        <v>678</v>
      </c>
      <c r="K33" s="243" t="s">
        <v>350</v>
      </c>
      <c r="L33" s="243" t="s">
        <v>352</v>
      </c>
      <c r="M33" s="243" t="s">
        <v>353</v>
      </c>
      <c r="N33" s="243" t="s">
        <v>354</v>
      </c>
      <c r="O33" s="243" t="s">
        <v>355</v>
      </c>
      <c r="P33" s="243" t="s">
        <v>356</v>
      </c>
      <c r="Q33" s="243" t="s">
        <v>351</v>
      </c>
    </row>
    <row r="34" spans="10:17" outlineLevel="1">
      <c r="J34" s="258">
        <v>6</v>
      </c>
      <c r="K34" s="245">
        <v>54</v>
      </c>
      <c r="L34" s="246">
        <v>3640</v>
      </c>
      <c r="M34" s="246">
        <v>54</v>
      </c>
      <c r="N34" s="246">
        <v>54</v>
      </c>
      <c r="O34" s="246">
        <v>54</v>
      </c>
      <c r="P34" s="246">
        <v>54</v>
      </c>
      <c r="Q34" s="247">
        <v>54</v>
      </c>
    </row>
    <row r="35" spans="10:17" outlineLevel="1">
      <c r="J35" s="258">
        <v>7</v>
      </c>
      <c r="K35" s="248">
        <v>3640</v>
      </c>
      <c r="L35" s="249">
        <v>3643</v>
      </c>
      <c r="M35" s="249">
        <v>30</v>
      </c>
      <c r="N35" s="249">
        <v>30</v>
      </c>
      <c r="O35" s="249">
        <v>30</v>
      </c>
      <c r="P35" s="249">
        <v>3520</v>
      </c>
      <c r="Q35" s="250">
        <v>30</v>
      </c>
    </row>
    <row r="36" spans="10:17" outlineLevel="1">
      <c r="J36" s="258">
        <v>8</v>
      </c>
      <c r="K36" s="248">
        <v>33</v>
      </c>
      <c r="L36" s="249">
        <v>33</v>
      </c>
      <c r="M36" s="249">
        <v>33</v>
      </c>
      <c r="N36" s="249">
        <v>33</v>
      </c>
      <c r="O36" s="249">
        <v>3520</v>
      </c>
      <c r="P36" s="249">
        <v>33</v>
      </c>
      <c r="Q36" s="250">
        <v>3520</v>
      </c>
    </row>
    <row r="37" spans="10:17" outlineLevel="1">
      <c r="J37" s="258">
        <v>9</v>
      </c>
      <c r="K37" s="248">
        <v>23</v>
      </c>
      <c r="L37" s="249">
        <v>23</v>
      </c>
      <c r="M37" s="249">
        <v>23</v>
      </c>
      <c r="N37" s="249">
        <v>3520</v>
      </c>
      <c r="O37" s="249">
        <v>3640</v>
      </c>
      <c r="P37" s="249">
        <v>2333</v>
      </c>
      <c r="Q37" s="250">
        <v>23</v>
      </c>
    </row>
    <row r="38" spans="10:17" outlineLevel="1">
      <c r="J38" s="258">
        <v>10</v>
      </c>
      <c r="K38" s="248">
        <v>55</v>
      </c>
      <c r="L38" s="249">
        <v>1233</v>
      </c>
      <c r="M38" s="249">
        <v>2333</v>
      </c>
      <c r="N38" s="249">
        <v>2000</v>
      </c>
      <c r="O38" s="249">
        <v>2333</v>
      </c>
      <c r="P38" s="249">
        <v>55</v>
      </c>
      <c r="Q38" s="250">
        <v>2000</v>
      </c>
    </row>
    <row r="39" spans="10:17" outlineLevel="1">
      <c r="J39" s="258">
        <v>11</v>
      </c>
      <c r="K39" s="248">
        <v>44</v>
      </c>
      <c r="L39" s="249">
        <v>44</v>
      </c>
      <c r="M39" s="249">
        <v>3520</v>
      </c>
      <c r="N39" s="249">
        <v>2000</v>
      </c>
      <c r="O39" s="249">
        <v>44</v>
      </c>
      <c r="P39" s="249">
        <v>44</v>
      </c>
      <c r="Q39" s="250">
        <v>44</v>
      </c>
    </row>
    <row r="40" spans="10:17" outlineLevel="1">
      <c r="J40" s="258">
        <v>12</v>
      </c>
      <c r="K40" s="248">
        <v>54</v>
      </c>
      <c r="L40" s="249">
        <v>3640</v>
      </c>
      <c r="M40" s="249">
        <v>54</v>
      </c>
      <c r="N40" s="249">
        <v>54</v>
      </c>
      <c r="O40" s="249">
        <v>54</v>
      </c>
      <c r="P40" s="249">
        <v>54</v>
      </c>
      <c r="Q40" s="250">
        <v>54</v>
      </c>
    </row>
    <row r="41" spans="10:17" outlineLevel="1">
      <c r="J41" s="258">
        <v>13</v>
      </c>
      <c r="K41" s="248">
        <v>3640</v>
      </c>
      <c r="L41" s="249">
        <v>3643</v>
      </c>
      <c r="M41" s="249">
        <v>30</v>
      </c>
      <c r="N41" s="249">
        <v>30</v>
      </c>
      <c r="O41" s="249">
        <v>30</v>
      </c>
      <c r="P41" s="249">
        <v>3520</v>
      </c>
      <c r="Q41" s="250">
        <v>30</v>
      </c>
    </row>
    <row r="42" spans="10:17" outlineLevel="1">
      <c r="J42" s="258">
        <v>14</v>
      </c>
      <c r="K42" s="248">
        <v>33</v>
      </c>
      <c r="L42" s="249">
        <v>33</v>
      </c>
      <c r="M42" s="249">
        <v>33</v>
      </c>
      <c r="N42" s="249">
        <v>33</v>
      </c>
      <c r="O42" s="249">
        <v>3520</v>
      </c>
      <c r="P42" s="249">
        <v>33</v>
      </c>
      <c r="Q42" s="250">
        <v>3520</v>
      </c>
    </row>
    <row r="43" spans="10:17" outlineLevel="1">
      <c r="J43" s="258">
        <v>15</v>
      </c>
      <c r="K43" s="248">
        <v>23</v>
      </c>
      <c r="L43" s="249">
        <v>23</v>
      </c>
      <c r="M43" s="249">
        <v>23</v>
      </c>
      <c r="N43" s="249">
        <v>3520</v>
      </c>
      <c r="O43" s="249">
        <v>3640</v>
      </c>
      <c r="P43" s="249">
        <v>2333</v>
      </c>
      <c r="Q43" s="250">
        <v>23</v>
      </c>
    </row>
    <row r="44" spans="10:17" outlineLevel="1">
      <c r="J44" s="258">
        <v>16</v>
      </c>
      <c r="K44" s="248">
        <v>55</v>
      </c>
      <c r="L44" s="249">
        <v>1233</v>
      </c>
      <c r="M44" s="249">
        <v>2333</v>
      </c>
      <c r="N44" s="249">
        <v>2000</v>
      </c>
      <c r="O44" s="249">
        <v>2333</v>
      </c>
      <c r="P44" s="249">
        <v>55</v>
      </c>
      <c r="Q44" s="250">
        <v>2000</v>
      </c>
    </row>
    <row r="45" spans="10:17" outlineLevel="1">
      <c r="J45" s="258">
        <v>17</v>
      </c>
      <c r="K45" s="248">
        <v>44</v>
      </c>
      <c r="L45" s="249">
        <v>44</v>
      </c>
      <c r="M45" s="249">
        <v>3520</v>
      </c>
      <c r="N45" s="249">
        <v>2000</v>
      </c>
      <c r="O45" s="249">
        <v>44</v>
      </c>
      <c r="P45" s="249">
        <v>44</v>
      </c>
      <c r="Q45" s="250">
        <v>44</v>
      </c>
    </row>
    <row r="46" spans="10:17" outlineLevel="1">
      <c r="J46" s="258">
        <v>18</v>
      </c>
      <c r="K46" s="248">
        <v>54</v>
      </c>
      <c r="L46" s="249">
        <v>3640</v>
      </c>
      <c r="M46" s="249">
        <v>54</v>
      </c>
      <c r="N46" s="249">
        <v>54</v>
      </c>
      <c r="O46" s="249">
        <v>54</v>
      </c>
      <c r="P46" s="249">
        <v>54</v>
      </c>
      <c r="Q46" s="250">
        <v>54</v>
      </c>
    </row>
    <row r="47" spans="10:17" outlineLevel="1">
      <c r="J47" s="258">
        <v>19</v>
      </c>
      <c r="K47" s="248">
        <v>3640</v>
      </c>
      <c r="L47" s="249">
        <v>3643</v>
      </c>
      <c r="M47" s="249">
        <v>30</v>
      </c>
      <c r="N47" s="249">
        <v>30</v>
      </c>
      <c r="O47" s="249">
        <v>30</v>
      </c>
      <c r="P47" s="249">
        <v>3520</v>
      </c>
      <c r="Q47" s="250">
        <v>30</v>
      </c>
    </row>
    <row r="48" spans="10:17" outlineLevel="1">
      <c r="J48" s="258">
        <v>20</v>
      </c>
      <c r="K48" s="248">
        <v>33</v>
      </c>
      <c r="L48" s="249">
        <v>33</v>
      </c>
      <c r="M48" s="249">
        <v>33</v>
      </c>
      <c r="N48" s="249">
        <v>33</v>
      </c>
      <c r="O48" s="249">
        <v>3520</v>
      </c>
      <c r="P48" s="249">
        <v>33</v>
      </c>
      <c r="Q48" s="250">
        <v>3520</v>
      </c>
    </row>
    <row r="49" spans="1:17" outlineLevel="1">
      <c r="J49" s="258">
        <v>21</v>
      </c>
      <c r="K49" s="248">
        <v>23</v>
      </c>
      <c r="L49" s="249">
        <v>23</v>
      </c>
      <c r="M49" s="249">
        <v>23</v>
      </c>
      <c r="N49" s="249">
        <v>3520</v>
      </c>
      <c r="O49" s="249">
        <v>3640</v>
      </c>
      <c r="P49" s="249">
        <v>2333</v>
      </c>
      <c r="Q49" s="250">
        <v>23</v>
      </c>
    </row>
    <row r="50" spans="1:17" outlineLevel="1">
      <c r="J50" s="258">
        <v>22</v>
      </c>
      <c r="K50" s="248">
        <v>55</v>
      </c>
      <c r="L50" s="249">
        <v>1233</v>
      </c>
      <c r="M50" s="249">
        <v>2333</v>
      </c>
      <c r="N50" s="249">
        <v>2000</v>
      </c>
      <c r="O50" s="249">
        <v>2333</v>
      </c>
      <c r="P50" s="249">
        <v>55</v>
      </c>
      <c r="Q50" s="250">
        <v>2000</v>
      </c>
    </row>
    <row r="51" spans="1:17" outlineLevel="1">
      <c r="J51" s="258">
        <v>23</v>
      </c>
      <c r="K51" s="248">
        <v>44</v>
      </c>
      <c r="L51" s="249">
        <v>44</v>
      </c>
      <c r="M51" s="249">
        <v>3520</v>
      </c>
      <c r="N51" s="249">
        <v>2000</v>
      </c>
      <c r="O51" s="249">
        <v>44</v>
      </c>
      <c r="P51" s="249">
        <v>44</v>
      </c>
      <c r="Q51" s="250">
        <v>44</v>
      </c>
    </row>
    <row r="52" spans="1:17" outlineLevel="1">
      <c r="J52" s="258">
        <v>24</v>
      </c>
      <c r="K52" s="248">
        <v>54</v>
      </c>
      <c r="L52" s="249">
        <v>3640</v>
      </c>
      <c r="M52" s="249">
        <v>54</v>
      </c>
      <c r="N52" s="249">
        <v>54</v>
      </c>
      <c r="O52" s="249">
        <v>54</v>
      </c>
      <c r="P52" s="249">
        <v>54</v>
      </c>
      <c r="Q52" s="250">
        <v>54</v>
      </c>
    </row>
    <row r="53" spans="1:17" outlineLevel="1">
      <c r="J53" s="258">
        <v>1</v>
      </c>
      <c r="K53" s="248">
        <v>3640</v>
      </c>
      <c r="L53" s="249">
        <v>3643</v>
      </c>
      <c r="M53" s="249">
        <v>30</v>
      </c>
      <c r="N53" s="249">
        <v>30</v>
      </c>
      <c r="O53" s="249">
        <v>30</v>
      </c>
      <c r="P53" s="249">
        <v>3520</v>
      </c>
      <c r="Q53" s="250">
        <v>30</v>
      </c>
    </row>
    <row r="54" spans="1:17" outlineLevel="1">
      <c r="J54" s="258">
        <v>2</v>
      </c>
      <c r="K54" s="248">
        <v>33</v>
      </c>
      <c r="L54" s="249">
        <v>33</v>
      </c>
      <c r="M54" s="249">
        <v>33</v>
      </c>
      <c r="N54" s="249">
        <v>33</v>
      </c>
      <c r="O54" s="249">
        <v>3520</v>
      </c>
      <c r="P54" s="249">
        <v>33</v>
      </c>
      <c r="Q54" s="250">
        <v>3520</v>
      </c>
    </row>
    <row r="55" spans="1:17" outlineLevel="1">
      <c r="J55" s="258">
        <v>3</v>
      </c>
      <c r="K55" s="248">
        <v>23</v>
      </c>
      <c r="L55" s="249">
        <v>23</v>
      </c>
      <c r="M55" s="249">
        <v>23</v>
      </c>
      <c r="N55" s="249">
        <v>3520</v>
      </c>
      <c r="O55" s="249">
        <v>3640</v>
      </c>
      <c r="P55" s="249">
        <v>2333</v>
      </c>
      <c r="Q55" s="250">
        <v>23</v>
      </c>
    </row>
    <row r="56" spans="1:17" outlineLevel="1">
      <c r="J56" s="258">
        <v>4</v>
      </c>
      <c r="K56" s="248">
        <v>55</v>
      </c>
      <c r="L56" s="249">
        <v>1233</v>
      </c>
      <c r="M56" s="249">
        <v>2333</v>
      </c>
      <c r="N56" s="249">
        <v>2000</v>
      </c>
      <c r="O56" s="249">
        <v>2333</v>
      </c>
      <c r="P56" s="249">
        <v>55</v>
      </c>
      <c r="Q56" s="250">
        <v>2000</v>
      </c>
    </row>
    <row r="57" spans="1:17" ht="15" outlineLevel="1" thickBot="1">
      <c r="J57" s="258">
        <v>5</v>
      </c>
      <c r="K57" s="251">
        <v>44</v>
      </c>
      <c r="L57" s="252">
        <v>44</v>
      </c>
      <c r="M57" s="252">
        <v>3520</v>
      </c>
      <c r="N57" s="252">
        <v>2000</v>
      </c>
      <c r="O57" s="252">
        <v>44</v>
      </c>
      <c r="P57" s="252">
        <v>44</v>
      </c>
      <c r="Q57" s="253">
        <v>44</v>
      </c>
    </row>
    <row r="58" spans="1:17" outlineLevel="1">
      <c r="J58" s="244" t="s">
        <v>679</v>
      </c>
      <c r="K58" s="152">
        <f t="shared" ref="K58:Q58" si="0">SUM(K34:K57)</f>
        <v>15396</v>
      </c>
      <c r="L58" s="152">
        <f t="shared" si="0"/>
        <v>34464</v>
      </c>
      <c r="M58" s="152">
        <f t="shared" si="0"/>
        <v>23972</v>
      </c>
      <c r="N58" s="152">
        <f t="shared" si="0"/>
        <v>30548</v>
      </c>
      <c r="O58" s="152">
        <f t="shared" si="0"/>
        <v>38484</v>
      </c>
      <c r="P58" s="152">
        <f t="shared" si="0"/>
        <v>24156</v>
      </c>
      <c r="Q58" s="152">
        <f t="shared" si="0"/>
        <v>22684</v>
      </c>
    </row>
    <row r="59" spans="1:17" ht="15" thickBot="1"/>
    <row r="60" spans="1:17">
      <c r="B60" s="113" t="s">
        <v>285</v>
      </c>
      <c r="C60" s="105"/>
      <c r="D60" s="106" t="s">
        <v>670</v>
      </c>
      <c r="G60" s="89" t="s">
        <v>112</v>
      </c>
      <c r="H60" s="89" t="s">
        <v>652</v>
      </c>
    </row>
    <row r="61" spans="1:17" ht="102.5" customHeight="1" outlineLevel="1">
      <c r="A61" s="215"/>
      <c r="B61" s="107"/>
      <c r="C61" s="104" t="s">
        <v>293</v>
      </c>
      <c r="D61" s="201" t="s">
        <v>660</v>
      </c>
      <c r="E61" s="215"/>
    </row>
    <row r="62" spans="1:17" outlineLevel="1">
      <c r="A62" s="214"/>
      <c r="B62" s="107"/>
      <c r="C62" s="89"/>
      <c r="D62" s="242" t="s">
        <v>291</v>
      </c>
    </row>
    <row r="63" spans="1:17" ht="15" outlineLevel="1" thickBot="1">
      <c r="B63" s="108" t="s">
        <v>524</v>
      </c>
      <c r="C63" s="109"/>
      <c r="D63" s="110"/>
    </row>
    <row r="64" spans="1:17" ht="15" thickBot="1"/>
    <row r="65" spans="1:29">
      <c r="B65" s="113" t="s">
        <v>284</v>
      </c>
      <c r="C65" s="105"/>
      <c r="D65" s="106" t="s">
        <v>673</v>
      </c>
      <c r="G65" s="89" t="s">
        <v>285</v>
      </c>
      <c r="H65" s="89" t="s">
        <v>112</v>
      </c>
    </row>
    <row r="66" spans="1:29" ht="102.5" customHeight="1" outlineLevel="1">
      <c r="A66" s="215"/>
      <c r="B66" s="107"/>
      <c r="C66" s="104" t="s">
        <v>291</v>
      </c>
      <c r="D66" s="201" t="s">
        <v>661</v>
      </c>
      <c r="E66" s="215"/>
    </row>
    <row r="67" spans="1:29" outlineLevel="1">
      <c r="A67" s="214"/>
      <c r="B67" s="107"/>
      <c r="C67" s="89"/>
      <c r="D67" s="242" t="s">
        <v>290</v>
      </c>
    </row>
    <row r="68" spans="1:29" ht="15" outlineLevel="1" thickBot="1">
      <c r="B68" s="108" t="s">
        <v>522</v>
      </c>
      <c r="C68" s="109"/>
      <c r="D68" s="110"/>
    </row>
    <row r="69" spans="1:29" ht="15" thickBot="1"/>
    <row r="70" spans="1:29">
      <c r="B70" s="113" t="s">
        <v>283</v>
      </c>
      <c r="C70" s="105"/>
      <c r="D70" s="106" t="s">
        <v>674</v>
      </c>
      <c r="G70" s="89" t="s">
        <v>284</v>
      </c>
      <c r="H70" s="89" t="s">
        <v>285</v>
      </c>
    </row>
    <row r="71" spans="1:29" ht="102.5" customHeight="1" outlineLevel="1">
      <c r="A71" s="215"/>
      <c r="B71" s="107"/>
      <c r="C71" s="104" t="s">
        <v>291</v>
      </c>
      <c r="D71" s="201" t="s">
        <v>661</v>
      </c>
      <c r="E71" s="215"/>
    </row>
    <row r="72" spans="1:29" outlineLevel="1">
      <c r="A72" s="214"/>
      <c r="B72" s="107"/>
      <c r="C72" s="89"/>
      <c r="D72" s="242" t="s">
        <v>289</v>
      </c>
    </row>
    <row r="73" spans="1:29" ht="15" outlineLevel="1" thickBot="1">
      <c r="B73" s="108" t="s">
        <v>526</v>
      </c>
      <c r="C73" s="109"/>
      <c r="D73" s="110"/>
    </row>
    <row r="74" spans="1:29" ht="15" thickBot="1"/>
    <row r="75" spans="1:29">
      <c r="B75" s="113" t="s">
        <v>282</v>
      </c>
      <c r="C75" s="105"/>
      <c r="D75" s="106" t="s">
        <v>675</v>
      </c>
      <c r="G75" s="89" t="s">
        <v>283</v>
      </c>
      <c r="H75" s="89" t="s">
        <v>284</v>
      </c>
    </row>
    <row r="76" spans="1:29" ht="102.5" customHeight="1" outlineLevel="1">
      <c r="A76" s="215"/>
      <c r="B76" s="107"/>
      <c r="C76" s="104" t="s">
        <v>289</v>
      </c>
      <c r="D76" s="201" t="s">
        <v>664</v>
      </c>
      <c r="E76" s="215"/>
    </row>
    <row r="77" spans="1:29" outlineLevel="1">
      <c r="A77" s="214"/>
      <c r="B77" s="107"/>
      <c r="C77" s="89"/>
      <c r="D77" s="242" t="s">
        <v>288</v>
      </c>
    </row>
    <row r="78" spans="1:29" ht="15" outlineLevel="1" thickBot="1">
      <c r="B78" s="108" t="s">
        <v>519</v>
      </c>
      <c r="C78" s="111"/>
      <c r="D78" s="110"/>
    </row>
    <row r="79" spans="1:29" outlineLevel="1">
      <c r="F79" s="154"/>
      <c r="H79" s="154"/>
      <c r="L79" s="153"/>
    </row>
    <row r="80" spans="1:29">
      <c r="F80" s="258">
        <v>6</v>
      </c>
      <c r="G80" s="258">
        <v>7</v>
      </c>
      <c r="H80" s="258">
        <v>8</v>
      </c>
      <c r="I80" s="258">
        <v>9</v>
      </c>
      <c r="J80" s="258">
        <v>10</v>
      </c>
      <c r="K80" s="258">
        <v>11</v>
      </c>
      <c r="L80" s="258">
        <v>12</v>
      </c>
      <c r="M80" s="258">
        <v>13</v>
      </c>
      <c r="N80" s="258">
        <v>14</v>
      </c>
      <c r="O80" s="258">
        <v>15</v>
      </c>
      <c r="P80" s="258">
        <v>16</v>
      </c>
      <c r="Q80" s="258">
        <v>17</v>
      </c>
      <c r="R80" s="258">
        <v>18</v>
      </c>
      <c r="S80" s="258">
        <v>19</v>
      </c>
      <c r="T80" s="258">
        <v>20</v>
      </c>
      <c r="U80" s="258">
        <v>21</v>
      </c>
      <c r="V80" s="258">
        <v>22</v>
      </c>
      <c r="W80" s="258">
        <v>23</v>
      </c>
      <c r="X80" s="258">
        <v>24</v>
      </c>
      <c r="Y80" s="258">
        <v>1</v>
      </c>
      <c r="Z80" s="258">
        <v>2</v>
      </c>
      <c r="AA80" s="258">
        <v>3</v>
      </c>
      <c r="AB80" s="258">
        <v>4</v>
      </c>
      <c r="AC80" s="258">
        <v>5</v>
      </c>
    </row>
    <row r="81" spans="6:12">
      <c r="H81" s="154"/>
      <c r="L81" s="153"/>
    </row>
    <row r="82" spans="6:12">
      <c r="H82" s="154"/>
      <c r="L82" s="153"/>
    </row>
    <row r="83" spans="6:12">
      <c r="F83" s="89" t="s">
        <v>111</v>
      </c>
      <c r="G83" s="89" t="s">
        <v>111</v>
      </c>
      <c r="H83" s="89" t="s">
        <v>286</v>
      </c>
      <c r="L83" s="153"/>
    </row>
    <row r="84" spans="6:12">
      <c r="F84" s="154"/>
      <c r="G84" s="89" t="s">
        <v>708</v>
      </c>
      <c r="H84" s="154"/>
      <c r="L84" s="156"/>
    </row>
    <row r="85" spans="6:12">
      <c r="G85" s="89" t="s">
        <v>507</v>
      </c>
      <c r="H85" s="154"/>
      <c r="L85" s="156"/>
    </row>
    <row r="86" spans="6:12">
      <c r="G86" s="89" t="s">
        <v>711</v>
      </c>
      <c r="H86" s="154"/>
      <c r="J86" s="89" t="s">
        <v>710</v>
      </c>
      <c r="L86" s="156"/>
    </row>
    <row r="87" spans="6:12">
      <c r="G87" s="89" t="s">
        <v>473</v>
      </c>
      <c r="H87" s="154"/>
      <c r="L87" s="156"/>
    </row>
    <row r="88" spans="6:12">
      <c r="G88" s="89" t="s">
        <v>474</v>
      </c>
      <c r="H88" s="154"/>
      <c r="L88" s="156"/>
    </row>
    <row r="89" spans="6:12">
      <c r="H89" s="154"/>
      <c r="L89" s="156"/>
    </row>
    <row r="90" spans="6:12">
      <c r="G90" s="89" t="s">
        <v>478</v>
      </c>
      <c r="H90" s="154" t="s">
        <v>706</v>
      </c>
      <c r="L90" s="156"/>
    </row>
    <row r="91" spans="6:12">
      <c r="H91" s="154"/>
      <c r="L91" s="153"/>
    </row>
    <row r="92" spans="6:12">
      <c r="G92" s="89" t="s">
        <v>516</v>
      </c>
      <c r="H92" s="154"/>
      <c r="L92" s="153"/>
    </row>
    <row r="93" spans="6:12">
      <c r="G93" s="89" t="s">
        <v>705</v>
      </c>
      <c r="H93" s="154"/>
      <c r="L93" s="156"/>
    </row>
    <row r="94" spans="6:12">
      <c r="G94" s="89" t="s">
        <v>518</v>
      </c>
      <c r="H94" s="154"/>
      <c r="L94" s="156"/>
    </row>
    <row r="95" spans="6:12">
      <c r="F95" s="89" t="s">
        <v>709</v>
      </c>
      <c r="L95" s="156"/>
    </row>
    <row r="96" spans="6:12">
      <c r="F96" s="154" t="s">
        <v>712</v>
      </c>
      <c r="H96" s="154"/>
      <c r="L96" s="153"/>
    </row>
    <row r="97" spans="4:12">
      <c r="F97" s="154"/>
      <c r="H97" s="154"/>
      <c r="L97" s="153"/>
    </row>
    <row r="98" spans="4:12">
      <c r="F98" s="89" t="s">
        <v>707</v>
      </c>
      <c r="H98" s="154"/>
      <c r="L98" s="156"/>
    </row>
    <row r="99" spans="4:12">
      <c r="H99" s="154"/>
      <c r="L99" s="156"/>
    </row>
    <row r="100" spans="4:12">
      <c r="H100" s="154"/>
      <c r="L100" s="156"/>
    </row>
    <row r="101" spans="4:12">
      <c r="H101" s="154"/>
      <c r="L101" s="153"/>
    </row>
    <row r="102" spans="4:12">
      <c r="H102" s="154"/>
      <c r="L102" s="153"/>
    </row>
    <row r="103" spans="4:12">
      <c r="D103" s="89" t="s">
        <v>844</v>
      </c>
      <c r="H103" s="154"/>
      <c r="L103" s="153"/>
    </row>
    <row r="104" spans="4:12">
      <c r="D104" s="89" t="s">
        <v>845</v>
      </c>
      <c r="F104" s="259" t="s">
        <v>842</v>
      </c>
    </row>
    <row r="105" spans="4:12">
      <c r="F105" s="89" t="s">
        <v>476</v>
      </c>
      <c r="G105" s="89" t="s">
        <v>286</v>
      </c>
      <c r="H105" s="89" t="s">
        <v>843</v>
      </c>
      <c r="L105" s="153"/>
    </row>
    <row r="106" spans="4:12">
      <c r="F106" s="89" t="s">
        <v>714</v>
      </c>
      <c r="L106" s="155"/>
    </row>
    <row r="107" spans="4:12">
      <c r="F107" s="89" t="s">
        <v>715</v>
      </c>
      <c r="L107" s="155"/>
    </row>
    <row r="108" spans="4:12">
      <c r="F108" s="89" t="s">
        <v>716</v>
      </c>
      <c r="L108" s="155"/>
    </row>
    <row r="109" spans="4:12">
      <c r="F109" s="89" t="s">
        <v>717</v>
      </c>
      <c r="L109" s="153"/>
    </row>
    <row r="111" spans="4:12">
      <c r="L111" s="153"/>
    </row>
    <row r="112" spans="4:12">
      <c r="F112" s="154"/>
      <c r="H112" s="154"/>
      <c r="I112" s="154"/>
    </row>
    <row r="113" spans="2:23">
      <c r="F113" s="154"/>
      <c r="H113" s="154"/>
      <c r="I113" s="154"/>
    </row>
    <row r="114" spans="2:23" ht="19.5">
      <c r="B114" s="260" t="s">
        <v>164</v>
      </c>
      <c r="F114" s="154"/>
      <c r="H114" s="154"/>
      <c r="I114" s="154"/>
    </row>
    <row r="115" spans="2:23" ht="19.5">
      <c r="B115" s="260" t="s">
        <v>718</v>
      </c>
      <c r="F115" s="154"/>
      <c r="H115" s="154"/>
      <c r="I115" s="154"/>
    </row>
    <row r="116" spans="2:23" ht="19.5">
      <c r="B116" s="260" t="s">
        <v>729</v>
      </c>
      <c r="F116" s="154"/>
      <c r="H116" s="154"/>
      <c r="I116" s="154"/>
    </row>
    <row r="117" spans="2:23" ht="19.5">
      <c r="B117" s="260" t="s">
        <v>730</v>
      </c>
      <c r="F117" s="154"/>
    </row>
    <row r="118" spans="2:23" ht="19.5">
      <c r="B118" s="260" t="s">
        <v>719</v>
      </c>
    </row>
    <row r="119" spans="2:23" ht="19.5">
      <c r="B119" s="260" t="s">
        <v>853</v>
      </c>
    </row>
    <row r="120" spans="2:23" ht="19.5">
      <c r="B120" s="260" t="s">
        <v>731</v>
      </c>
    </row>
    <row r="121" spans="2:23" ht="19.5">
      <c r="B121" s="260" t="s">
        <v>720</v>
      </c>
    </row>
    <row r="122" spans="2:23" ht="19.5">
      <c r="B122" s="262" t="s">
        <v>854</v>
      </c>
      <c r="C122" s="263"/>
      <c r="D122" s="118"/>
      <c r="E122" s="118"/>
      <c r="F122" s="118"/>
      <c r="G122" s="118"/>
      <c r="H122" s="118"/>
      <c r="I122" s="118"/>
      <c r="J122" s="118"/>
      <c r="K122" s="118"/>
      <c r="L122" s="118"/>
      <c r="M122" s="118"/>
      <c r="N122" s="118"/>
      <c r="O122" s="118"/>
      <c r="P122" s="118"/>
      <c r="Q122" s="118"/>
      <c r="R122" s="118"/>
      <c r="S122" s="118"/>
      <c r="T122" s="118"/>
      <c r="U122" s="118"/>
      <c r="V122" s="118"/>
      <c r="W122" s="118"/>
    </row>
    <row r="123" spans="2:23" ht="19.5">
      <c r="B123" s="262" t="s">
        <v>732</v>
      </c>
      <c r="C123" s="263"/>
      <c r="D123" s="118"/>
      <c r="E123" s="118"/>
      <c r="F123" s="118"/>
      <c r="G123" s="118"/>
      <c r="H123" s="118"/>
      <c r="I123" s="118"/>
      <c r="J123" s="118"/>
      <c r="K123" s="118"/>
      <c r="L123" s="118"/>
      <c r="M123" s="118"/>
      <c r="N123" s="118"/>
      <c r="O123" s="118"/>
      <c r="P123" s="118"/>
      <c r="Q123" s="118"/>
      <c r="R123" s="118"/>
      <c r="S123" s="118"/>
      <c r="T123" s="118"/>
      <c r="U123" s="118"/>
      <c r="V123" s="118"/>
      <c r="W123" s="118"/>
    </row>
    <row r="124" spans="2:23" ht="19.5">
      <c r="B124" s="260" t="s">
        <v>720</v>
      </c>
    </row>
    <row r="125" spans="2:23" ht="19.5">
      <c r="B125" s="260" t="s">
        <v>860</v>
      </c>
    </row>
    <row r="126" spans="2:23" ht="19.5">
      <c r="B126" s="260" t="s">
        <v>852</v>
      </c>
      <c r="F126" s="207"/>
    </row>
    <row r="127" spans="2:23" ht="19.5">
      <c r="B127" s="260" t="s">
        <v>720</v>
      </c>
      <c r="F127" s="207"/>
    </row>
    <row r="128" spans="2:23" ht="19.5">
      <c r="B128" s="260" t="s">
        <v>858</v>
      </c>
    </row>
    <row r="129" spans="1:26" ht="19.5">
      <c r="B129" s="260" t="s">
        <v>733</v>
      </c>
    </row>
    <row r="130" spans="1:26" ht="19.5">
      <c r="B130" s="260" t="s">
        <v>720</v>
      </c>
    </row>
    <row r="131" spans="1:26" ht="19.5">
      <c r="B131" s="260" t="s">
        <v>859</v>
      </c>
    </row>
    <row r="132" spans="1:26" ht="19.5">
      <c r="B132" s="260" t="s">
        <v>734</v>
      </c>
    </row>
    <row r="133" spans="1:26" ht="19.5">
      <c r="B133" s="260" t="s">
        <v>721</v>
      </c>
    </row>
    <row r="134" spans="1:26" ht="19.5">
      <c r="B134" s="260" t="s">
        <v>564</v>
      </c>
    </row>
    <row r="135" spans="1:26" ht="19.5">
      <c r="B135" s="260" t="s">
        <v>722</v>
      </c>
    </row>
    <row r="136" spans="1:26" ht="19.5">
      <c r="B136" s="260" t="s">
        <v>735</v>
      </c>
    </row>
    <row r="137" spans="1:26" ht="19.5">
      <c r="B137" s="260" t="s">
        <v>723</v>
      </c>
    </row>
    <row r="138" spans="1:26" ht="19.5">
      <c r="B138" s="260" t="s">
        <v>855</v>
      </c>
    </row>
    <row r="139" spans="1:26" ht="19.5">
      <c r="B139" s="260" t="s">
        <v>736</v>
      </c>
    </row>
    <row r="140" spans="1:26" ht="19.5">
      <c r="B140" s="260" t="s">
        <v>724</v>
      </c>
    </row>
    <row r="141" spans="1:26" ht="19.5">
      <c r="A141" s="118"/>
      <c r="B141" s="262" t="s">
        <v>857</v>
      </c>
      <c r="C141" s="263"/>
      <c r="D141" s="118"/>
      <c r="E141" s="118"/>
      <c r="F141" s="118"/>
      <c r="G141" s="118"/>
      <c r="H141" s="118"/>
      <c r="I141" s="118"/>
      <c r="J141" s="118"/>
      <c r="K141" s="118"/>
      <c r="L141" s="118"/>
      <c r="M141" s="118"/>
      <c r="N141" s="118"/>
      <c r="O141" s="118"/>
      <c r="P141" s="118"/>
      <c r="Q141" s="118"/>
      <c r="R141" s="118"/>
      <c r="S141" s="118"/>
      <c r="T141" s="118"/>
      <c r="U141" s="118"/>
      <c r="V141" s="118"/>
      <c r="W141" s="118"/>
      <c r="X141" s="118"/>
      <c r="Y141" s="118"/>
      <c r="Z141" s="118"/>
    </row>
    <row r="142" spans="1:26" ht="19.5">
      <c r="A142" s="118"/>
      <c r="B142" s="262" t="s">
        <v>856</v>
      </c>
      <c r="C142" s="263"/>
      <c r="D142" s="118"/>
      <c r="E142" s="118"/>
      <c r="F142" s="118"/>
      <c r="G142" s="118"/>
      <c r="H142" s="118"/>
      <c r="I142" s="118"/>
      <c r="J142" s="118"/>
      <c r="K142" s="118"/>
      <c r="L142" s="118"/>
      <c r="M142" s="118"/>
      <c r="N142" s="118"/>
      <c r="O142" s="118"/>
      <c r="P142" s="118"/>
      <c r="Q142" s="118"/>
      <c r="R142" s="118"/>
      <c r="S142" s="118"/>
      <c r="T142" s="118"/>
      <c r="U142" s="118"/>
      <c r="V142" s="118"/>
      <c r="W142" s="118"/>
      <c r="X142" s="118"/>
      <c r="Y142" s="118"/>
      <c r="Z142" s="118"/>
    </row>
    <row r="143" spans="1:26" ht="19.5">
      <c r="B143" s="260" t="s">
        <v>725</v>
      </c>
    </row>
    <row r="144" spans="1:26" ht="19.5">
      <c r="B144" s="260" t="s">
        <v>726</v>
      </c>
    </row>
    <row r="145" spans="2:2" ht="19.5">
      <c r="B145" s="260" t="s">
        <v>727</v>
      </c>
    </row>
    <row r="146" spans="2:2" ht="19.5">
      <c r="B146" s="260" t="s">
        <v>739</v>
      </c>
    </row>
    <row r="147" spans="2:2" ht="19.5">
      <c r="B147" s="260" t="s">
        <v>740</v>
      </c>
    </row>
    <row r="148" spans="2:2" ht="19.5">
      <c r="B148" s="260" t="s">
        <v>741</v>
      </c>
    </row>
    <row r="149" spans="2:2" ht="19.5">
      <c r="B149" s="260" t="s">
        <v>742</v>
      </c>
    </row>
    <row r="150" spans="2:2" ht="19.5">
      <c r="B150" s="260" t="s">
        <v>743</v>
      </c>
    </row>
    <row r="151" spans="2:2" ht="19.5">
      <c r="B151" s="260" t="s">
        <v>744</v>
      </c>
    </row>
    <row r="152" spans="2:2" ht="19.5">
      <c r="B152" s="260" t="s">
        <v>745</v>
      </c>
    </row>
    <row r="153" spans="2:2" ht="19.5">
      <c r="B153" s="260" t="s">
        <v>746</v>
      </c>
    </row>
    <row r="154" spans="2:2" ht="19.5">
      <c r="B154" s="260" t="s">
        <v>747</v>
      </c>
    </row>
    <row r="155" spans="2:2" ht="19.5">
      <c r="B155" s="260" t="s">
        <v>748</v>
      </c>
    </row>
    <row r="156" spans="2:2" ht="19.5">
      <c r="B156" s="260" t="s">
        <v>749</v>
      </c>
    </row>
    <row r="157" spans="2:2" ht="19.5">
      <c r="B157" s="260" t="s">
        <v>750</v>
      </c>
    </row>
    <row r="158" spans="2:2" ht="19.5">
      <c r="B158" s="260" t="s">
        <v>728</v>
      </c>
    </row>
    <row r="159" spans="2:2" ht="19.5">
      <c r="B159" s="260" t="s">
        <v>720</v>
      </c>
    </row>
    <row r="160" spans="2:2" ht="19.5">
      <c r="B160" s="260" t="s">
        <v>751</v>
      </c>
    </row>
    <row r="161" spans="2:2" ht="19.5">
      <c r="B161" s="260" t="s">
        <v>723</v>
      </c>
    </row>
    <row r="162" spans="2:2" ht="19.5">
      <c r="B162" s="260" t="s">
        <v>752</v>
      </c>
    </row>
    <row r="163" spans="2:2" ht="19.5">
      <c r="B163" s="260" t="s">
        <v>753</v>
      </c>
    </row>
    <row r="164" spans="2:2" ht="19.5">
      <c r="B164" s="260" t="s">
        <v>724</v>
      </c>
    </row>
    <row r="165" spans="2:2" ht="19.5">
      <c r="B165" s="260" t="s">
        <v>737</v>
      </c>
    </row>
    <row r="166" spans="2:2" ht="19.5">
      <c r="B166" s="260" t="s">
        <v>738</v>
      </c>
    </row>
    <row r="167" spans="2:2" ht="19.5">
      <c r="B167" s="260" t="s">
        <v>725</v>
      </c>
    </row>
    <row r="168" spans="2:2" ht="19.5">
      <c r="B168" s="260" t="s">
        <v>726</v>
      </c>
    </row>
    <row r="169" spans="2:2" ht="19.5">
      <c r="B169" s="260" t="s">
        <v>727</v>
      </c>
    </row>
    <row r="170" spans="2:2" ht="19.5">
      <c r="B170" s="260" t="s">
        <v>754</v>
      </c>
    </row>
    <row r="171" spans="2:2" ht="19.5">
      <c r="B171" s="260" t="s">
        <v>755</v>
      </c>
    </row>
    <row r="172" spans="2:2" ht="19.5">
      <c r="B172" s="260" t="s">
        <v>756</v>
      </c>
    </row>
    <row r="173" spans="2:2" ht="19.5">
      <c r="B173" s="260" t="s">
        <v>757</v>
      </c>
    </row>
    <row r="174" spans="2:2" ht="19.5">
      <c r="B174" s="260" t="s">
        <v>758</v>
      </c>
    </row>
    <row r="175" spans="2:2" ht="19.5">
      <c r="B175" s="260" t="s">
        <v>759</v>
      </c>
    </row>
    <row r="176" spans="2:2" ht="19.5">
      <c r="B176" s="260" t="s">
        <v>760</v>
      </c>
    </row>
    <row r="177" spans="2:2" ht="19.5">
      <c r="B177" s="260" t="s">
        <v>761</v>
      </c>
    </row>
    <row r="178" spans="2:2" ht="19.5">
      <c r="B178" s="260" t="s">
        <v>762</v>
      </c>
    </row>
    <row r="179" spans="2:2" ht="19.5">
      <c r="B179" s="260" t="s">
        <v>763</v>
      </c>
    </row>
    <row r="180" spans="2:2" ht="19.5">
      <c r="B180" s="260" t="s">
        <v>764</v>
      </c>
    </row>
    <row r="181" spans="2:2" ht="19.5">
      <c r="B181" s="260" t="s">
        <v>765</v>
      </c>
    </row>
    <row r="182" spans="2:2" ht="19.5">
      <c r="B182" s="260" t="s">
        <v>728</v>
      </c>
    </row>
    <row r="183" spans="2:2" ht="19.5">
      <c r="B183" s="260" t="s">
        <v>720</v>
      </c>
    </row>
    <row r="184" spans="2:2" ht="19.5">
      <c r="B184" s="260" t="s">
        <v>766</v>
      </c>
    </row>
    <row r="185" spans="2:2" ht="19.5">
      <c r="B185" s="260" t="s">
        <v>723</v>
      </c>
    </row>
    <row r="186" spans="2:2" ht="19.5">
      <c r="B186" s="260" t="s">
        <v>767</v>
      </c>
    </row>
    <row r="187" spans="2:2" ht="19.5">
      <c r="B187" s="260" t="s">
        <v>768</v>
      </c>
    </row>
    <row r="188" spans="2:2" ht="19.5">
      <c r="B188" s="260" t="s">
        <v>724</v>
      </c>
    </row>
    <row r="189" spans="2:2" ht="19.5">
      <c r="B189" s="260" t="s">
        <v>737</v>
      </c>
    </row>
    <row r="190" spans="2:2" ht="19.5">
      <c r="B190" s="260" t="s">
        <v>769</v>
      </c>
    </row>
    <row r="191" spans="2:2" ht="19.5">
      <c r="B191" s="260" t="s">
        <v>725</v>
      </c>
    </row>
    <row r="192" spans="2:2" ht="19.5">
      <c r="B192" s="260" t="s">
        <v>726</v>
      </c>
    </row>
    <row r="193" spans="2:2" ht="19.5">
      <c r="B193" s="260" t="s">
        <v>727</v>
      </c>
    </row>
    <row r="194" spans="2:2" ht="19.5">
      <c r="B194" s="260" t="s">
        <v>770</v>
      </c>
    </row>
    <row r="195" spans="2:2" ht="19.5">
      <c r="B195" s="260" t="s">
        <v>771</v>
      </c>
    </row>
    <row r="196" spans="2:2" ht="19.5">
      <c r="B196" s="260" t="s">
        <v>772</v>
      </c>
    </row>
    <row r="197" spans="2:2" ht="19.5">
      <c r="B197" s="260" t="s">
        <v>773</v>
      </c>
    </row>
    <row r="198" spans="2:2" ht="19.5">
      <c r="B198" s="260" t="s">
        <v>743</v>
      </c>
    </row>
    <row r="199" spans="2:2" ht="19.5">
      <c r="B199" s="260" t="s">
        <v>774</v>
      </c>
    </row>
    <row r="200" spans="2:2" ht="19.5">
      <c r="B200" s="260" t="s">
        <v>775</v>
      </c>
    </row>
    <row r="201" spans="2:2" ht="19.5">
      <c r="B201" s="260" t="s">
        <v>776</v>
      </c>
    </row>
    <row r="202" spans="2:2" ht="19.5">
      <c r="B202" s="260" t="s">
        <v>777</v>
      </c>
    </row>
    <row r="203" spans="2:2" ht="19.5">
      <c r="B203" s="260" t="s">
        <v>778</v>
      </c>
    </row>
    <row r="204" spans="2:2" ht="19.5">
      <c r="B204" s="260" t="s">
        <v>749</v>
      </c>
    </row>
    <row r="205" spans="2:2" ht="19.5">
      <c r="B205" s="260" t="s">
        <v>779</v>
      </c>
    </row>
    <row r="206" spans="2:2" ht="19.5">
      <c r="B206" s="260" t="s">
        <v>728</v>
      </c>
    </row>
    <row r="207" spans="2:2" ht="19.5">
      <c r="B207" s="260" t="s">
        <v>720</v>
      </c>
    </row>
    <row r="208" spans="2:2" ht="19.5">
      <c r="B208" s="260" t="s">
        <v>780</v>
      </c>
    </row>
    <row r="209" spans="2:2" ht="19.5">
      <c r="B209" s="260" t="s">
        <v>723</v>
      </c>
    </row>
    <row r="210" spans="2:2" ht="19.5">
      <c r="B210" s="260" t="s">
        <v>781</v>
      </c>
    </row>
    <row r="211" spans="2:2" ht="19.5">
      <c r="B211" s="260" t="s">
        <v>782</v>
      </c>
    </row>
    <row r="212" spans="2:2" ht="19.5">
      <c r="B212" s="260" t="s">
        <v>724</v>
      </c>
    </row>
    <row r="213" spans="2:2" ht="19.5">
      <c r="B213" s="260" t="s">
        <v>737</v>
      </c>
    </row>
    <row r="214" spans="2:2" ht="19.5">
      <c r="B214" s="260" t="s">
        <v>783</v>
      </c>
    </row>
    <row r="215" spans="2:2" ht="19.5">
      <c r="B215" s="260" t="s">
        <v>725</v>
      </c>
    </row>
    <row r="216" spans="2:2" ht="19.5">
      <c r="B216" s="260" t="s">
        <v>726</v>
      </c>
    </row>
    <row r="217" spans="2:2" ht="19.5">
      <c r="B217" s="260" t="s">
        <v>727</v>
      </c>
    </row>
    <row r="218" spans="2:2" ht="19.5">
      <c r="B218" s="260" t="s">
        <v>784</v>
      </c>
    </row>
    <row r="219" spans="2:2" ht="19.5">
      <c r="B219" s="260" t="s">
        <v>785</v>
      </c>
    </row>
    <row r="220" spans="2:2" ht="19.5">
      <c r="B220" s="260" t="s">
        <v>786</v>
      </c>
    </row>
    <row r="221" spans="2:2" ht="19.5">
      <c r="B221" s="260" t="s">
        <v>787</v>
      </c>
    </row>
    <row r="222" spans="2:2" ht="19.5">
      <c r="B222" s="260" t="s">
        <v>788</v>
      </c>
    </row>
    <row r="223" spans="2:2" ht="19.5">
      <c r="B223" s="260" t="s">
        <v>789</v>
      </c>
    </row>
    <row r="224" spans="2:2" ht="19.5">
      <c r="B224" s="260" t="s">
        <v>790</v>
      </c>
    </row>
    <row r="225" spans="2:2" ht="19.5">
      <c r="B225" s="260" t="s">
        <v>791</v>
      </c>
    </row>
    <row r="226" spans="2:2" ht="19.5">
      <c r="B226" s="260" t="s">
        <v>792</v>
      </c>
    </row>
    <row r="227" spans="2:2" ht="19.5">
      <c r="B227" s="260" t="s">
        <v>793</v>
      </c>
    </row>
    <row r="228" spans="2:2" ht="19.5">
      <c r="B228" s="260" t="s">
        <v>794</v>
      </c>
    </row>
    <row r="229" spans="2:2" ht="19.5">
      <c r="B229" s="260" t="s">
        <v>795</v>
      </c>
    </row>
    <row r="230" spans="2:2" ht="19.5">
      <c r="B230" s="260" t="s">
        <v>728</v>
      </c>
    </row>
    <row r="231" spans="2:2" ht="19.5">
      <c r="B231" s="260" t="s">
        <v>720</v>
      </c>
    </row>
    <row r="232" spans="2:2" ht="19.5">
      <c r="B232" s="260" t="s">
        <v>796</v>
      </c>
    </row>
    <row r="233" spans="2:2" ht="19.5">
      <c r="B233" s="260" t="s">
        <v>723</v>
      </c>
    </row>
    <row r="234" spans="2:2" ht="19.5">
      <c r="B234" s="260" t="s">
        <v>797</v>
      </c>
    </row>
    <row r="235" spans="2:2" ht="19.5">
      <c r="B235" s="260" t="s">
        <v>798</v>
      </c>
    </row>
    <row r="236" spans="2:2" ht="19.5">
      <c r="B236" s="260" t="s">
        <v>724</v>
      </c>
    </row>
    <row r="237" spans="2:2" ht="19.5">
      <c r="B237" s="260" t="s">
        <v>737</v>
      </c>
    </row>
    <row r="238" spans="2:2" ht="19.5">
      <c r="B238" s="260" t="s">
        <v>799</v>
      </c>
    </row>
    <row r="239" spans="2:2" ht="19.5">
      <c r="B239" s="260" t="s">
        <v>725</v>
      </c>
    </row>
    <row r="240" spans="2:2" ht="19.5">
      <c r="B240" s="260" t="s">
        <v>726</v>
      </c>
    </row>
    <row r="241" spans="2:2" ht="19.5">
      <c r="B241" s="260" t="s">
        <v>727</v>
      </c>
    </row>
    <row r="242" spans="2:2" ht="19.5">
      <c r="B242" s="260" t="s">
        <v>800</v>
      </c>
    </row>
    <row r="243" spans="2:2" ht="19.5">
      <c r="B243" s="260" t="s">
        <v>801</v>
      </c>
    </row>
    <row r="244" spans="2:2" ht="19.5">
      <c r="B244" s="260" t="s">
        <v>802</v>
      </c>
    </row>
    <row r="245" spans="2:2" ht="19.5">
      <c r="B245" s="260" t="s">
        <v>803</v>
      </c>
    </row>
    <row r="246" spans="2:2" ht="19.5">
      <c r="B246" s="260" t="s">
        <v>804</v>
      </c>
    </row>
    <row r="247" spans="2:2" ht="19.5">
      <c r="B247" s="260" t="s">
        <v>805</v>
      </c>
    </row>
    <row r="248" spans="2:2" ht="19.5">
      <c r="B248" s="260" t="s">
        <v>806</v>
      </c>
    </row>
    <row r="249" spans="2:2" ht="19.5">
      <c r="B249" s="260" t="s">
        <v>807</v>
      </c>
    </row>
    <row r="250" spans="2:2" ht="19.5">
      <c r="B250" s="260" t="s">
        <v>808</v>
      </c>
    </row>
    <row r="251" spans="2:2" ht="19.5">
      <c r="B251" s="260" t="s">
        <v>809</v>
      </c>
    </row>
    <row r="252" spans="2:2" ht="19.5">
      <c r="B252" s="260" t="s">
        <v>810</v>
      </c>
    </row>
    <row r="253" spans="2:2" ht="19.5">
      <c r="B253" s="260" t="s">
        <v>811</v>
      </c>
    </row>
    <row r="254" spans="2:2" ht="19.5">
      <c r="B254" s="260" t="s">
        <v>728</v>
      </c>
    </row>
    <row r="255" spans="2:2" ht="19.5">
      <c r="B255" s="260" t="s">
        <v>720</v>
      </c>
    </row>
    <row r="256" spans="2:2" ht="19.5">
      <c r="B256" s="260" t="s">
        <v>812</v>
      </c>
    </row>
    <row r="257" spans="2:2" ht="19.5">
      <c r="B257" s="260" t="s">
        <v>723</v>
      </c>
    </row>
    <row r="258" spans="2:2" ht="19.5">
      <c r="B258" s="260" t="s">
        <v>813</v>
      </c>
    </row>
    <row r="259" spans="2:2" ht="19.5">
      <c r="B259" s="260" t="s">
        <v>814</v>
      </c>
    </row>
    <row r="260" spans="2:2" ht="19.5">
      <c r="B260" s="260" t="s">
        <v>724</v>
      </c>
    </row>
    <row r="261" spans="2:2" ht="19.5">
      <c r="B261" s="260" t="s">
        <v>737</v>
      </c>
    </row>
    <row r="262" spans="2:2" ht="19.5">
      <c r="B262" s="260" t="s">
        <v>815</v>
      </c>
    </row>
    <row r="263" spans="2:2" ht="19.5">
      <c r="B263" s="260" t="s">
        <v>725</v>
      </c>
    </row>
    <row r="264" spans="2:2" ht="19.5">
      <c r="B264" s="260" t="s">
        <v>726</v>
      </c>
    </row>
    <row r="265" spans="2:2" ht="19.5">
      <c r="B265" s="260" t="s">
        <v>727</v>
      </c>
    </row>
    <row r="266" spans="2:2" ht="19.5">
      <c r="B266" s="260" t="s">
        <v>816</v>
      </c>
    </row>
    <row r="267" spans="2:2" ht="19.5">
      <c r="B267" s="260" t="s">
        <v>817</v>
      </c>
    </row>
    <row r="268" spans="2:2" ht="19.5">
      <c r="B268" s="260" t="s">
        <v>818</v>
      </c>
    </row>
    <row r="269" spans="2:2" ht="19.5">
      <c r="B269" s="260" t="s">
        <v>819</v>
      </c>
    </row>
    <row r="270" spans="2:2" ht="19.5">
      <c r="B270" s="260" t="s">
        <v>743</v>
      </c>
    </row>
    <row r="271" spans="2:2" ht="19.5">
      <c r="B271" s="260" t="s">
        <v>820</v>
      </c>
    </row>
    <row r="272" spans="2:2" ht="19.5">
      <c r="B272" s="260" t="s">
        <v>821</v>
      </c>
    </row>
    <row r="273" spans="2:2" ht="19.5">
      <c r="B273" s="260" t="s">
        <v>822</v>
      </c>
    </row>
    <row r="274" spans="2:2" ht="19.5">
      <c r="B274" s="260" t="s">
        <v>823</v>
      </c>
    </row>
    <row r="275" spans="2:2" ht="19.5">
      <c r="B275" s="260" t="s">
        <v>824</v>
      </c>
    </row>
    <row r="276" spans="2:2" ht="19.5">
      <c r="B276" s="260" t="s">
        <v>749</v>
      </c>
    </row>
    <row r="277" spans="2:2" ht="19.5">
      <c r="B277" s="260" t="s">
        <v>825</v>
      </c>
    </row>
    <row r="278" spans="2:2" ht="19.5">
      <c r="B278" s="260" t="s">
        <v>728</v>
      </c>
    </row>
    <row r="279" spans="2:2" ht="19.5">
      <c r="B279" s="260" t="s">
        <v>720</v>
      </c>
    </row>
    <row r="280" spans="2:2" ht="19.5">
      <c r="B280" s="260" t="s">
        <v>826</v>
      </c>
    </row>
    <row r="281" spans="2:2" ht="19.5">
      <c r="B281" s="260" t="s">
        <v>723</v>
      </c>
    </row>
    <row r="282" spans="2:2" ht="19.5">
      <c r="B282" s="260" t="s">
        <v>827</v>
      </c>
    </row>
    <row r="283" spans="2:2" ht="19.5">
      <c r="B283" s="260" t="s">
        <v>828</v>
      </c>
    </row>
    <row r="284" spans="2:2" ht="19.5">
      <c r="B284" s="260" t="s">
        <v>724</v>
      </c>
    </row>
    <row r="285" spans="2:2" ht="19.5">
      <c r="B285" s="260" t="s">
        <v>737</v>
      </c>
    </row>
    <row r="286" spans="2:2" ht="19.5">
      <c r="B286" s="260" t="s">
        <v>829</v>
      </c>
    </row>
    <row r="287" spans="2:2" ht="19.5">
      <c r="B287" s="260" t="s">
        <v>725</v>
      </c>
    </row>
    <row r="288" spans="2:2" ht="19.5">
      <c r="B288" s="260" t="s">
        <v>726</v>
      </c>
    </row>
    <row r="289" spans="2:2" ht="19.5">
      <c r="B289" s="260" t="s">
        <v>727</v>
      </c>
    </row>
    <row r="290" spans="2:2" ht="19.5">
      <c r="B290" s="260" t="s">
        <v>830</v>
      </c>
    </row>
    <row r="291" spans="2:2" ht="19.5">
      <c r="B291" s="260" t="s">
        <v>831</v>
      </c>
    </row>
    <row r="292" spans="2:2" ht="19.5">
      <c r="B292" s="260" t="s">
        <v>832</v>
      </c>
    </row>
    <row r="293" spans="2:2" ht="19.5">
      <c r="B293" s="260" t="s">
        <v>833</v>
      </c>
    </row>
    <row r="294" spans="2:2" ht="19.5">
      <c r="B294" s="260" t="s">
        <v>834</v>
      </c>
    </row>
    <row r="295" spans="2:2" ht="19.5">
      <c r="B295" s="260" t="s">
        <v>835</v>
      </c>
    </row>
    <row r="296" spans="2:2" ht="19.5">
      <c r="B296" s="260" t="s">
        <v>836</v>
      </c>
    </row>
    <row r="297" spans="2:2" ht="19.5">
      <c r="B297" s="260" t="s">
        <v>837</v>
      </c>
    </row>
    <row r="298" spans="2:2" ht="19.5">
      <c r="B298" s="260" t="s">
        <v>838</v>
      </c>
    </row>
    <row r="299" spans="2:2" ht="19.5">
      <c r="B299" s="260" t="s">
        <v>839</v>
      </c>
    </row>
    <row r="300" spans="2:2" ht="19.5">
      <c r="B300" s="260" t="s">
        <v>840</v>
      </c>
    </row>
    <row r="301" spans="2:2" ht="19.5">
      <c r="B301" s="260" t="s">
        <v>841</v>
      </c>
    </row>
    <row r="302" spans="2:2" ht="19.5">
      <c r="B302" s="260" t="s">
        <v>728</v>
      </c>
    </row>
    <row r="303" spans="2:2" ht="19.5">
      <c r="B303" s="260" t="s">
        <v>721</v>
      </c>
    </row>
    <row r="304" spans="2:2" ht="19.5">
      <c r="B304" s="260" t="s">
        <v>568</v>
      </c>
    </row>
    <row r="305" spans="2:2" ht="19.5">
      <c r="B305" s="260" t="s">
        <v>594</v>
      </c>
    </row>
    <row r="306" spans="2:2" ht="19.5">
      <c r="B306" s="261" t="s">
        <v>168</v>
      </c>
    </row>
  </sheetData>
  <hyperlinks>
    <hyperlink ref="H1" location="Index" display="Back to Index" xr:uid="{1B5CD7C6-E48E-47B3-9CAF-F1553037E541}"/>
  </hyperlinks>
  <pageMargins left="0.7" right="0.7" top="0.75" bottom="0.75" header="0.3" footer="0.3"/>
  <pageSetup paperSize="9"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9C74-60AE-4C37-B41F-770981753A03}">
  <sheetPr codeName="Sheet12">
    <outlinePr summaryBelow="0" summaryRight="0"/>
  </sheetPr>
  <dimension ref="A1:BD77"/>
  <sheetViews>
    <sheetView topLeftCell="AU28" zoomScale="70" zoomScaleNormal="70" workbookViewId="0">
      <selection activeCell="AW67" sqref="AW67:BE83"/>
    </sheetView>
  </sheetViews>
  <sheetFormatPr defaultRowHeight="14.5" outlineLevelCol="1"/>
  <cols>
    <col min="1" max="1" width="3.90625" style="89" customWidth="1" collapsed="1"/>
    <col min="2" max="2" width="15" style="89" hidden="1" customWidth="1" outlineLevel="1"/>
    <col min="3" max="3" width="2.81640625" style="103" hidden="1" customWidth="1" outlineLevel="1"/>
    <col min="4" max="4" width="34.81640625" style="89" hidden="1" customWidth="1" outlineLevel="1"/>
    <col min="5" max="5" width="8.81640625" style="89" hidden="1" customWidth="1" outlineLevel="1"/>
    <col min="6" max="6" width="15" style="89" hidden="1" customWidth="1" outlineLevel="1"/>
    <col min="7" max="7" width="2.81640625" style="89" hidden="1" customWidth="1" outlineLevel="1"/>
    <col min="8" max="8" width="34.81640625" style="89" hidden="1" customWidth="1" outlineLevel="1"/>
    <col min="9" max="9" width="8.81640625" style="89" hidden="1" customWidth="1" outlineLevel="1"/>
    <col min="10" max="10" width="15" style="89" hidden="1" customWidth="1" outlineLevel="1"/>
    <col min="11" max="11" width="2.81640625" style="89" hidden="1" customWidth="1" outlineLevel="1"/>
    <col min="12" max="12" width="34.81640625" style="89" hidden="1" customWidth="1" outlineLevel="1"/>
    <col min="13" max="13" width="3.90625" style="89" customWidth="1" collapsed="1"/>
    <col min="14" max="14" width="13.453125" style="89" hidden="1" customWidth="1" outlineLevel="1"/>
    <col min="15" max="19" width="6.6328125" style="89" hidden="1" customWidth="1" outlineLevel="1"/>
    <col min="20" max="20" width="7.1796875" style="89" hidden="1" customWidth="1" outlineLevel="1"/>
    <col min="21" max="25" width="6.6328125" style="89" hidden="1" customWidth="1" outlineLevel="1"/>
    <col min="26" max="26" width="7.1796875" style="89" hidden="1" customWidth="1" outlineLevel="1"/>
    <col min="27" max="31" width="6.6328125" style="89" hidden="1" customWidth="1" outlineLevel="1"/>
    <col min="32" max="32" width="7.1796875" style="89" hidden="1" customWidth="1" outlineLevel="1"/>
    <col min="33" max="37" width="6.6328125" style="89" hidden="1" customWidth="1" outlineLevel="1"/>
    <col min="38" max="38" width="7.1796875" style="89" hidden="1" customWidth="1" outlineLevel="1"/>
    <col min="39" max="39" width="9.81640625" style="89" hidden="1" customWidth="1" outlineLevel="1"/>
    <col min="40" max="40" width="6.26953125" style="89" customWidth="1"/>
    <col min="41" max="42" width="15.81640625" style="89" customWidth="1"/>
    <col min="43" max="47" width="15.7265625" style="89" customWidth="1"/>
    <col min="48" max="48" width="26.54296875" style="89" customWidth="1"/>
    <col min="49" max="49" width="16.81640625" style="89" customWidth="1"/>
    <col min="50" max="50" width="20.54296875" style="89" customWidth="1"/>
    <col min="51" max="51" width="21.08984375" style="89" customWidth="1"/>
    <col min="52" max="52" width="24.81640625" style="89" customWidth="1"/>
    <col min="53" max="53" width="52.7265625" style="89" customWidth="1"/>
    <col min="54" max="54" width="8.7265625" style="89"/>
    <col min="55" max="55" width="17.1796875" style="89" customWidth="1"/>
    <col min="56" max="56" width="13.90625" style="89" customWidth="1"/>
    <col min="57" max="16384" width="8.7265625" style="89"/>
  </cols>
  <sheetData>
    <row r="1" spans="1:56" ht="14" customHeight="1" thickBot="1">
      <c r="B1" s="292" t="s">
        <v>890</v>
      </c>
      <c r="C1" s="266"/>
      <c r="D1" s="265"/>
      <c r="E1" s="265"/>
      <c r="F1" s="265"/>
      <c r="G1" s="266"/>
      <c r="H1" s="51" t="s">
        <v>1093</v>
      </c>
      <c r="I1" s="265"/>
      <c r="J1" s="265"/>
      <c r="K1" s="265"/>
      <c r="L1" s="265"/>
      <c r="N1" s="154" t="s">
        <v>652</v>
      </c>
      <c r="P1" s="154" t="s">
        <v>346</v>
      </c>
      <c r="T1" s="153" t="s">
        <v>360</v>
      </c>
      <c r="AD1" s="89" t="s">
        <v>468</v>
      </c>
      <c r="AN1" s="123"/>
      <c r="AO1" s="123"/>
      <c r="AP1" s="123"/>
      <c r="AQ1" s="123"/>
      <c r="AR1" s="123"/>
      <c r="AS1" s="123"/>
      <c r="AT1" s="123"/>
    </row>
    <row r="2" spans="1:56">
      <c r="B2" s="267" t="s">
        <v>666</v>
      </c>
      <c r="C2" s="268"/>
      <c r="D2" s="269" t="s">
        <v>867</v>
      </c>
      <c r="E2" s="265"/>
      <c r="F2" s="270" t="s">
        <v>287</v>
      </c>
      <c r="G2" s="271"/>
      <c r="H2" s="272" t="s">
        <v>868</v>
      </c>
      <c r="I2" s="265"/>
      <c r="J2" s="270" t="s">
        <v>652</v>
      </c>
      <c r="K2" s="271"/>
      <c r="L2" s="272" t="s">
        <v>869</v>
      </c>
      <c r="P2" s="154" t="s">
        <v>347</v>
      </c>
      <c r="T2" s="153" t="s">
        <v>376</v>
      </c>
    </row>
    <row r="3" spans="1:56" ht="102.5" customHeight="1">
      <c r="A3" s="215"/>
      <c r="B3" s="273"/>
      <c r="C3" s="274" t="s">
        <v>847</v>
      </c>
      <c r="D3" s="275" t="s">
        <v>870</v>
      </c>
      <c r="E3" s="265"/>
      <c r="F3" s="276"/>
      <c r="G3" s="277" t="s">
        <v>295</v>
      </c>
      <c r="H3" s="278" t="s">
        <v>871</v>
      </c>
      <c r="I3" s="265"/>
      <c r="J3" s="276"/>
      <c r="K3" s="277" t="s">
        <v>676</v>
      </c>
      <c r="L3" s="278" t="s">
        <v>872</v>
      </c>
      <c r="M3" s="215"/>
      <c r="P3" s="154" t="s">
        <v>348</v>
      </c>
      <c r="T3" s="153" t="s">
        <v>377</v>
      </c>
    </row>
    <row r="4" spans="1:56">
      <c r="A4" s="214"/>
      <c r="B4" s="273"/>
      <c r="C4" s="279"/>
      <c r="D4" s="280" t="s">
        <v>846</v>
      </c>
      <c r="E4" s="265"/>
      <c r="F4" s="276"/>
      <c r="G4" s="265"/>
      <c r="H4" s="281" t="s">
        <v>294</v>
      </c>
      <c r="I4" s="265"/>
      <c r="J4" s="276"/>
      <c r="K4" s="265"/>
      <c r="L4" s="281" t="s">
        <v>293</v>
      </c>
      <c r="P4" s="154" t="s">
        <v>349</v>
      </c>
      <c r="T4" s="153" t="s">
        <v>361</v>
      </c>
    </row>
    <row r="5" spans="1:56" ht="15" thickBot="1">
      <c r="B5" s="282" t="s">
        <v>873</v>
      </c>
      <c r="C5" s="283"/>
      <c r="D5" s="284"/>
      <c r="E5" s="265"/>
      <c r="F5" s="285" t="s">
        <v>874</v>
      </c>
      <c r="G5" s="286"/>
      <c r="H5" s="287"/>
      <c r="I5" s="265"/>
      <c r="J5" s="285" t="s">
        <v>519</v>
      </c>
      <c r="K5" s="288"/>
      <c r="L5" s="287"/>
      <c r="T5" s="153" t="s">
        <v>364</v>
      </c>
    </row>
    <row r="6" spans="1:56" ht="15" thickBot="1">
      <c r="B6" s="265"/>
      <c r="C6" s="266"/>
      <c r="D6" s="265"/>
      <c r="E6" s="265"/>
      <c r="F6" s="265"/>
      <c r="G6" s="265"/>
      <c r="H6" s="265"/>
      <c r="I6" s="265"/>
      <c r="J6" s="265"/>
      <c r="K6" s="266"/>
      <c r="L6" s="265"/>
      <c r="N6" s="154" t="s">
        <v>665</v>
      </c>
      <c r="P6" s="154" t="s">
        <v>350</v>
      </c>
      <c r="T6" s="156" t="s">
        <v>367</v>
      </c>
    </row>
    <row r="7" spans="1:56">
      <c r="B7" s="270" t="s">
        <v>112</v>
      </c>
      <c r="C7" s="271"/>
      <c r="D7" s="272" t="s">
        <v>875</v>
      </c>
      <c r="E7" s="265"/>
      <c r="F7" s="270" t="s">
        <v>286</v>
      </c>
      <c r="G7" s="271"/>
      <c r="H7" s="272" t="s">
        <v>876</v>
      </c>
      <c r="I7" s="265"/>
      <c r="J7" s="270" t="s">
        <v>285</v>
      </c>
      <c r="K7" s="271"/>
      <c r="L7" s="272" t="s">
        <v>877</v>
      </c>
      <c r="P7" s="154" t="s">
        <v>352</v>
      </c>
      <c r="T7" s="156" t="s">
        <v>368</v>
      </c>
    </row>
    <row r="8" spans="1:56" ht="102.5" customHeight="1">
      <c r="A8" s="215"/>
      <c r="B8" s="289"/>
      <c r="C8" s="290" t="s">
        <v>294</v>
      </c>
      <c r="D8" s="278" t="s">
        <v>878</v>
      </c>
      <c r="E8" s="265"/>
      <c r="F8" s="289"/>
      <c r="G8" s="277" t="s">
        <v>292</v>
      </c>
      <c r="H8" s="278" t="s">
        <v>872</v>
      </c>
      <c r="I8" s="265"/>
      <c r="J8" s="276"/>
      <c r="K8" s="277" t="s">
        <v>293</v>
      </c>
      <c r="L8" s="278" t="s">
        <v>879</v>
      </c>
      <c r="M8" s="215"/>
      <c r="P8" s="154" t="s">
        <v>353</v>
      </c>
      <c r="T8" s="156" t="s">
        <v>369</v>
      </c>
    </row>
    <row r="9" spans="1:56">
      <c r="A9" s="214"/>
      <c r="B9" s="276"/>
      <c r="C9" s="265"/>
      <c r="D9" s="281" t="s">
        <v>292</v>
      </c>
      <c r="E9" s="265"/>
      <c r="F9" s="276"/>
      <c r="G9" s="265"/>
      <c r="H9" s="281" t="s">
        <v>293</v>
      </c>
      <c r="I9" s="265"/>
      <c r="J9" s="276"/>
      <c r="K9" s="265"/>
      <c r="L9" s="281" t="s">
        <v>291</v>
      </c>
      <c r="P9" s="154" t="s">
        <v>354</v>
      </c>
      <c r="T9" s="153" t="s">
        <v>345</v>
      </c>
    </row>
    <row r="10" spans="1:56" ht="15" thickBot="1">
      <c r="B10" s="285" t="s">
        <v>880</v>
      </c>
      <c r="C10" s="286"/>
      <c r="D10" s="287"/>
      <c r="E10" s="265"/>
      <c r="F10" s="285" t="s">
        <v>881</v>
      </c>
      <c r="G10" s="286"/>
      <c r="H10" s="287"/>
      <c r="I10" s="265"/>
      <c r="J10" s="285" t="s">
        <v>882</v>
      </c>
      <c r="K10" s="286"/>
      <c r="L10" s="287"/>
      <c r="P10" s="154" t="s">
        <v>355</v>
      </c>
      <c r="T10" s="153" t="s">
        <v>365</v>
      </c>
    </row>
    <row r="11" spans="1:56" ht="15" thickBot="1">
      <c r="B11" s="265"/>
      <c r="C11" s="291"/>
      <c r="D11" s="265"/>
      <c r="E11" s="265"/>
      <c r="F11" s="265"/>
      <c r="G11" s="265"/>
      <c r="H11" s="265"/>
      <c r="I11" s="265"/>
      <c r="J11" s="265"/>
      <c r="K11" s="265"/>
      <c r="L11" s="265"/>
      <c r="P11" s="154" t="s">
        <v>356</v>
      </c>
      <c r="T11" s="156" t="s">
        <v>370</v>
      </c>
    </row>
    <row r="12" spans="1:56">
      <c r="B12" s="270" t="s">
        <v>284</v>
      </c>
      <c r="C12" s="271"/>
      <c r="D12" s="272" t="s">
        <v>883</v>
      </c>
      <c r="E12" s="265"/>
      <c r="F12" s="270" t="s">
        <v>283</v>
      </c>
      <c r="G12" s="271"/>
      <c r="H12" s="272" t="s">
        <v>884</v>
      </c>
      <c r="I12" s="265"/>
      <c r="J12" s="270" t="s">
        <v>282</v>
      </c>
      <c r="K12" s="271"/>
      <c r="L12" s="272" t="s">
        <v>885</v>
      </c>
      <c r="P12" s="154" t="s">
        <v>351</v>
      </c>
      <c r="T12" s="156" t="s">
        <v>371</v>
      </c>
    </row>
    <row r="13" spans="1:56" ht="102.5" customHeight="1">
      <c r="B13" s="276"/>
      <c r="C13" s="277" t="s">
        <v>291</v>
      </c>
      <c r="D13" s="278" t="s">
        <v>886</v>
      </c>
      <c r="E13" s="265"/>
      <c r="F13" s="276"/>
      <c r="G13" s="277" t="s">
        <v>291</v>
      </c>
      <c r="H13" s="278" t="s">
        <v>886</v>
      </c>
      <c r="I13" s="265"/>
      <c r="J13" s="276"/>
      <c r="K13" s="277" t="s">
        <v>289</v>
      </c>
      <c r="L13" s="278" t="s">
        <v>887</v>
      </c>
      <c r="T13" s="156" t="s">
        <v>372</v>
      </c>
      <c r="AX13" s="392" t="s">
        <v>1077</v>
      </c>
    </row>
    <row r="14" spans="1:56">
      <c r="B14" s="276"/>
      <c r="C14" s="265"/>
      <c r="D14" s="281" t="s">
        <v>290</v>
      </c>
      <c r="E14" s="265"/>
      <c r="F14" s="276"/>
      <c r="G14" s="265"/>
      <c r="H14" s="281" t="s">
        <v>289</v>
      </c>
      <c r="I14" s="265"/>
      <c r="J14" s="276"/>
      <c r="K14" s="265"/>
      <c r="L14" s="281" t="s">
        <v>288</v>
      </c>
      <c r="AX14" s="89" t="s">
        <v>1063</v>
      </c>
    </row>
    <row r="15" spans="1:56" ht="14" customHeight="1" thickBot="1">
      <c r="B15" s="285" t="s">
        <v>888</v>
      </c>
      <c r="C15" s="286"/>
      <c r="D15" s="287"/>
      <c r="E15" s="265"/>
      <c r="F15" s="285" t="s">
        <v>889</v>
      </c>
      <c r="G15" s="286"/>
      <c r="H15" s="287"/>
      <c r="I15" s="265"/>
      <c r="J15" s="285" t="s">
        <v>519</v>
      </c>
      <c r="K15" s="288"/>
      <c r="L15" s="287"/>
      <c r="AN15" s="123"/>
      <c r="AO15" s="123"/>
      <c r="AP15" s="123"/>
      <c r="AQ15" s="123"/>
      <c r="AR15" s="123"/>
      <c r="AX15" s="89" t="s">
        <v>1064</v>
      </c>
    </row>
    <row r="16" spans="1:56" ht="14" customHeight="1" thickBot="1">
      <c r="G16" s="103"/>
      <c r="AN16" s="123"/>
      <c r="AO16" s="123"/>
      <c r="AP16" s="123"/>
      <c r="AQ16" s="123"/>
      <c r="AR16" s="123"/>
      <c r="AX16" s="382" t="s">
        <v>1061</v>
      </c>
      <c r="AY16" s="384" t="s">
        <v>706</v>
      </c>
      <c r="AZ16" s="383" t="s">
        <v>507</v>
      </c>
      <c r="BC16" s="379" t="s">
        <v>1047</v>
      </c>
      <c r="BD16" s="379" t="s">
        <v>1050</v>
      </c>
    </row>
    <row r="17" spans="3:55">
      <c r="C17" s="89"/>
      <c r="AO17" s="295" t="s">
        <v>862</v>
      </c>
      <c r="AP17" s="297" t="s">
        <v>861</v>
      </c>
      <c r="AQ17" s="373" t="s">
        <v>866</v>
      </c>
      <c r="AR17" s="374" t="s">
        <v>507</v>
      </c>
      <c r="AS17" s="378" t="s">
        <v>1047</v>
      </c>
      <c r="AT17" s="373" t="s">
        <v>1048</v>
      </c>
      <c r="AU17" s="374" t="s">
        <v>507</v>
      </c>
      <c r="AV17" s="378" t="s">
        <v>1065</v>
      </c>
      <c r="AX17" s="385" t="s">
        <v>864</v>
      </c>
      <c r="AY17" s="390"/>
      <c r="AZ17" s="391"/>
      <c r="BC17" s="89" t="s">
        <v>1060</v>
      </c>
    </row>
    <row r="18" spans="3:55">
      <c r="C18" s="89"/>
      <c r="J18" s="89" t="s">
        <v>657</v>
      </c>
      <c r="N18" s="255" t="s">
        <v>680</v>
      </c>
      <c r="AO18" s="296" t="s">
        <v>865</v>
      </c>
      <c r="AP18" s="298" t="s">
        <v>864</v>
      </c>
      <c r="AQ18" s="375"/>
      <c r="AR18" s="371"/>
      <c r="AS18" s="376"/>
      <c r="AT18" s="375"/>
      <c r="AU18" s="371"/>
      <c r="AV18" s="376"/>
      <c r="AX18" s="293" t="s">
        <v>865</v>
      </c>
      <c r="AY18" s="386" t="s">
        <v>864</v>
      </c>
      <c r="AZ18" s="387">
        <v>1000</v>
      </c>
      <c r="BA18" s="89" t="str">
        <f t="shared" ref="BA18:BA36" si="0">AX18&amp;" : { 'c' : '"&amp;AY18&amp;"', 'd': '"&amp;AZ18&amp;"' },"</f>
        <v>second : { 'c' : 'instant', 'd': '1000' },</v>
      </c>
      <c r="BC18" s="89" t="s">
        <v>1051</v>
      </c>
    </row>
    <row r="19" spans="3:55">
      <c r="C19" s="89"/>
      <c r="N19" s="227" t="s">
        <v>286</v>
      </c>
      <c r="O19" s="89" t="s">
        <v>645</v>
      </c>
      <c r="P19" s="123"/>
      <c r="Q19" s="123"/>
      <c r="R19" s="123"/>
      <c r="S19" s="123"/>
      <c r="T19" s="123"/>
      <c r="V19" s="123"/>
      <c r="W19" s="123"/>
      <c r="X19" s="123"/>
      <c r="Y19" s="123"/>
      <c r="Z19" s="123"/>
      <c r="AB19" s="123"/>
      <c r="AC19" s="123"/>
      <c r="AD19" s="123"/>
      <c r="AE19" s="123"/>
      <c r="AF19" s="123"/>
      <c r="AH19" s="123"/>
      <c r="AI19" s="123"/>
      <c r="AJ19" s="123"/>
      <c r="AK19" s="123"/>
      <c r="AL19" s="123"/>
      <c r="AM19" s="123"/>
      <c r="AO19" s="296" t="s">
        <v>848</v>
      </c>
      <c r="AP19" s="298" t="s">
        <v>865</v>
      </c>
      <c r="AQ19" s="107" t="s">
        <v>864</v>
      </c>
      <c r="AR19" s="372">
        <v>1000</v>
      </c>
      <c r="AS19" s="376" t="str">
        <f t="shared" ref="AS19:AS28" si="1">AP19&amp;AQ19</f>
        <v>secondinstant</v>
      </c>
      <c r="AT19" s="107" t="s">
        <v>1049</v>
      </c>
      <c r="AU19" s="372" t="s">
        <v>892</v>
      </c>
      <c r="AV19" s="376"/>
      <c r="AX19" s="293" t="s">
        <v>848</v>
      </c>
      <c r="AY19" s="386" t="s">
        <v>865</v>
      </c>
      <c r="AZ19" s="387">
        <v>60</v>
      </c>
      <c r="BA19" s="89" t="str">
        <f t="shared" si="0"/>
        <v>minute : { 'c' : 'second', 'd': '60' },</v>
      </c>
      <c r="BC19" s="89" t="s">
        <v>1052</v>
      </c>
    </row>
    <row r="20" spans="3:55">
      <c r="C20" s="89"/>
      <c r="O20" s="216" t="s">
        <v>346</v>
      </c>
      <c r="P20" s="217"/>
      <c r="Q20" s="217"/>
      <c r="R20" s="217"/>
      <c r="S20" s="217"/>
      <c r="T20" s="222">
        <f>SUM(O29:T29)</f>
        <v>47426</v>
      </c>
      <c r="U20" s="216" t="s">
        <v>347</v>
      </c>
      <c r="V20" s="217"/>
      <c r="W20" s="217"/>
      <c r="X20" s="217"/>
      <c r="Y20" s="217"/>
      <c r="Z20" s="218">
        <f>SUM(U29:Z29)</f>
        <v>47426</v>
      </c>
      <c r="AA20" s="216" t="s">
        <v>348</v>
      </c>
      <c r="AB20" s="217"/>
      <c r="AC20" s="217"/>
      <c r="AD20" s="217"/>
      <c r="AE20" s="217"/>
      <c r="AF20" s="217">
        <f>SUM(AA29:AF29)</f>
        <v>47426</v>
      </c>
      <c r="AG20" s="216" t="s">
        <v>349</v>
      </c>
      <c r="AH20" s="217"/>
      <c r="AI20" s="217"/>
      <c r="AJ20" s="217"/>
      <c r="AK20" s="217"/>
      <c r="AL20" s="218">
        <f>SUM(AG29,AH29:AL29)</f>
        <v>47426</v>
      </c>
      <c r="AM20" s="123"/>
      <c r="AO20" s="296" t="s">
        <v>287</v>
      </c>
      <c r="AP20" s="298" t="s">
        <v>848</v>
      </c>
      <c r="AQ20" s="107" t="s">
        <v>865</v>
      </c>
      <c r="AR20" s="372">
        <v>60</v>
      </c>
      <c r="AS20" s="376" t="str">
        <f t="shared" si="1"/>
        <v>minutesecond</v>
      </c>
      <c r="AT20" s="107" t="s">
        <v>864</v>
      </c>
      <c r="AU20" s="372">
        <v>1000</v>
      </c>
      <c r="AV20" s="376" t="str">
        <f>AT20&amp;AQ20</f>
        <v>instantsecond</v>
      </c>
      <c r="AX20" s="293" t="s">
        <v>287</v>
      </c>
      <c r="AY20" s="386" t="s">
        <v>848</v>
      </c>
      <c r="AZ20" s="387">
        <v>60</v>
      </c>
      <c r="BA20" s="89" t="str">
        <f t="shared" si="0"/>
        <v>hour : { 'c' : 'minute', 'd': '60' },</v>
      </c>
      <c r="BC20" s="89" t="s">
        <v>1053</v>
      </c>
    </row>
    <row r="21" spans="3:55">
      <c r="C21" s="89"/>
      <c r="N21" s="159" t="s">
        <v>540</v>
      </c>
      <c r="O21" s="223">
        <v>6</v>
      </c>
      <c r="P21" s="224">
        <v>7</v>
      </c>
      <c r="Q21" s="224">
        <v>8</v>
      </c>
      <c r="R21" s="224">
        <v>9</v>
      </c>
      <c r="S21" s="224">
        <v>10</v>
      </c>
      <c r="T21" s="225">
        <v>11</v>
      </c>
      <c r="U21" s="223">
        <v>12</v>
      </c>
      <c r="V21" s="224">
        <v>13</v>
      </c>
      <c r="W21" s="224">
        <v>14</v>
      </c>
      <c r="X21" s="224">
        <v>15</v>
      </c>
      <c r="Y21" s="224">
        <v>16</v>
      </c>
      <c r="Z21" s="225">
        <v>17</v>
      </c>
      <c r="AA21" s="223">
        <v>18</v>
      </c>
      <c r="AB21" s="224">
        <v>19</v>
      </c>
      <c r="AC21" s="224">
        <v>20</v>
      </c>
      <c r="AD21" s="224">
        <v>21</v>
      </c>
      <c r="AE21" s="224">
        <v>22</v>
      </c>
      <c r="AF21" s="224">
        <v>23</v>
      </c>
      <c r="AG21" s="223">
        <v>24</v>
      </c>
      <c r="AH21" s="224">
        <v>1</v>
      </c>
      <c r="AI21" s="224">
        <v>2</v>
      </c>
      <c r="AJ21" s="224">
        <v>3</v>
      </c>
      <c r="AK21" s="224">
        <v>4</v>
      </c>
      <c r="AL21" s="225">
        <v>5</v>
      </c>
      <c r="AM21" s="226">
        <f>SUM(O29:AL29)</f>
        <v>189704</v>
      </c>
      <c r="AO21" s="296" t="s">
        <v>652</v>
      </c>
      <c r="AP21" s="298" t="s">
        <v>287</v>
      </c>
      <c r="AQ21" s="107" t="s">
        <v>848</v>
      </c>
      <c r="AR21" s="372">
        <v>60</v>
      </c>
      <c r="AS21" s="376" t="str">
        <f t="shared" si="1"/>
        <v>hourminute</v>
      </c>
      <c r="AT21" s="107" t="s">
        <v>865</v>
      </c>
      <c r="AU21" s="372">
        <v>60</v>
      </c>
      <c r="AV21" s="376" t="str">
        <f t="shared" ref="AV21:AV28" si="2">AT21&amp;AQ21</f>
        <v>secondminute</v>
      </c>
      <c r="AX21" s="293" t="s">
        <v>652</v>
      </c>
      <c r="AY21" s="386" t="s">
        <v>287</v>
      </c>
      <c r="AZ21" s="387">
        <v>6</v>
      </c>
      <c r="BA21" s="89" t="str">
        <f t="shared" si="0"/>
        <v>timeofday : { 'c' : 'hour', 'd': '6' },</v>
      </c>
      <c r="BC21" s="89" t="s">
        <v>1054</v>
      </c>
    </row>
    <row r="22" spans="3:55" ht="20.5">
      <c r="C22" s="89"/>
      <c r="D22" s="370"/>
      <c r="N22" s="207" t="str">
        <f t="shared" ref="N22:N28" si="3">P6</f>
        <v>Monday</v>
      </c>
      <c r="O22" s="208">
        <v>54</v>
      </c>
      <c r="P22" s="209">
        <v>3640</v>
      </c>
      <c r="Q22" s="209">
        <v>33</v>
      </c>
      <c r="R22" s="209">
        <v>23</v>
      </c>
      <c r="S22" s="209">
        <v>55</v>
      </c>
      <c r="T22" s="210">
        <v>44</v>
      </c>
      <c r="U22" s="208">
        <v>54</v>
      </c>
      <c r="V22" s="209">
        <v>3640</v>
      </c>
      <c r="W22" s="209">
        <v>33</v>
      </c>
      <c r="X22" s="209">
        <v>23</v>
      </c>
      <c r="Y22" s="209">
        <v>55</v>
      </c>
      <c r="Z22" s="210">
        <v>44</v>
      </c>
      <c r="AA22" s="208">
        <v>54</v>
      </c>
      <c r="AB22" s="209">
        <v>3640</v>
      </c>
      <c r="AC22" s="209">
        <v>33</v>
      </c>
      <c r="AD22" s="209">
        <v>23</v>
      </c>
      <c r="AE22" s="209">
        <v>55</v>
      </c>
      <c r="AF22" s="209">
        <v>44</v>
      </c>
      <c r="AG22" s="208">
        <v>54</v>
      </c>
      <c r="AH22" s="209">
        <v>3640</v>
      </c>
      <c r="AI22" s="209">
        <v>33</v>
      </c>
      <c r="AJ22" s="209">
        <v>23</v>
      </c>
      <c r="AK22" s="209">
        <v>55</v>
      </c>
      <c r="AL22" s="210">
        <v>44</v>
      </c>
      <c r="AM22" s="239">
        <f t="shared" ref="AM22:AM28" si="4">SUM(O22:AG22)</f>
        <v>11601</v>
      </c>
      <c r="AN22" s="123"/>
      <c r="AO22" s="296" t="s">
        <v>112</v>
      </c>
      <c r="AP22" s="298" t="s">
        <v>652</v>
      </c>
      <c r="AQ22" s="107" t="s">
        <v>287</v>
      </c>
      <c r="AR22" s="372">
        <v>6</v>
      </c>
      <c r="AS22" s="376" t="str">
        <f t="shared" si="1"/>
        <v>timeofdayhour</v>
      </c>
      <c r="AT22" s="107" t="s">
        <v>848</v>
      </c>
      <c r="AU22" s="372">
        <v>60</v>
      </c>
      <c r="AV22" s="376" t="str">
        <f t="shared" si="2"/>
        <v>minutehour</v>
      </c>
      <c r="AX22" s="293" t="s">
        <v>112</v>
      </c>
      <c r="AY22" s="386" t="s">
        <v>287</v>
      </c>
      <c r="AZ22" s="387">
        <v>24</v>
      </c>
      <c r="BA22" s="89" t="str">
        <f t="shared" si="0"/>
        <v>day : { 'c' : 'hour', 'd': '24' },</v>
      </c>
      <c r="BC22" s="89" t="s">
        <v>1055</v>
      </c>
    </row>
    <row r="23" spans="3:55" ht="20.5">
      <c r="C23" s="89"/>
      <c r="D23" s="370" t="s">
        <v>1036</v>
      </c>
      <c r="N23" s="207" t="str">
        <f t="shared" si="3"/>
        <v>Tuesday</v>
      </c>
      <c r="O23" s="208">
        <v>3640</v>
      </c>
      <c r="P23" s="209">
        <v>3643</v>
      </c>
      <c r="Q23" s="209">
        <v>33</v>
      </c>
      <c r="R23" s="209">
        <v>23</v>
      </c>
      <c r="S23" s="209">
        <v>1233</v>
      </c>
      <c r="T23" s="210">
        <v>44</v>
      </c>
      <c r="U23" s="208">
        <v>3640</v>
      </c>
      <c r="V23" s="209">
        <v>3643</v>
      </c>
      <c r="W23" s="209">
        <v>33</v>
      </c>
      <c r="X23" s="209">
        <v>23</v>
      </c>
      <c r="Y23" s="209">
        <v>1233</v>
      </c>
      <c r="Z23" s="210">
        <v>44</v>
      </c>
      <c r="AA23" s="208">
        <v>3640</v>
      </c>
      <c r="AB23" s="209">
        <v>3643</v>
      </c>
      <c r="AC23" s="209">
        <v>33</v>
      </c>
      <c r="AD23" s="209">
        <v>23</v>
      </c>
      <c r="AE23" s="209">
        <v>1233</v>
      </c>
      <c r="AF23" s="209">
        <v>44</v>
      </c>
      <c r="AG23" s="208">
        <v>3640</v>
      </c>
      <c r="AH23" s="209">
        <v>3643</v>
      </c>
      <c r="AI23" s="209">
        <v>33</v>
      </c>
      <c r="AJ23" s="209">
        <v>23</v>
      </c>
      <c r="AK23" s="209">
        <v>1233</v>
      </c>
      <c r="AL23" s="210">
        <v>44</v>
      </c>
      <c r="AM23" s="239">
        <f t="shared" si="4"/>
        <v>29488</v>
      </c>
      <c r="AN23" s="123"/>
      <c r="AO23" s="296" t="s">
        <v>286</v>
      </c>
      <c r="AP23" s="298" t="s">
        <v>112</v>
      </c>
      <c r="AQ23" s="107" t="s">
        <v>287</v>
      </c>
      <c r="AR23" s="372">
        <v>24</v>
      </c>
      <c r="AS23" s="376" t="str">
        <f t="shared" si="1"/>
        <v>dayhour</v>
      </c>
      <c r="AT23" s="107" t="s">
        <v>848</v>
      </c>
      <c r="AU23" s="372">
        <v>60</v>
      </c>
      <c r="AV23" s="376" t="str">
        <f t="shared" si="2"/>
        <v>minutehour</v>
      </c>
      <c r="AX23" s="293" t="s">
        <v>286</v>
      </c>
      <c r="AY23" s="386" t="s">
        <v>112</v>
      </c>
      <c r="AZ23" s="387">
        <v>7</v>
      </c>
      <c r="BA23" s="89" t="str">
        <f t="shared" si="0"/>
        <v>week : { 'c' : 'day', 'd': '7' },</v>
      </c>
      <c r="BC23" s="89" t="s">
        <v>1056</v>
      </c>
    </row>
    <row r="24" spans="3:55" ht="20.5">
      <c r="D24" s="370" t="s">
        <v>1037</v>
      </c>
      <c r="N24" s="207" t="str">
        <f t="shared" si="3"/>
        <v>Wednesday</v>
      </c>
      <c r="O24" s="208">
        <v>54</v>
      </c>
      <c r="P24" s="209">
        <v>30</v>
      </c>
      <c r="Q24" s="209">
        <v>33</v>
      </c>
      <c r="R24" s="209">
        <v>23</v>
      </c>
      <c r="S24" s="209">
        <v>2333</v>
      </c>
      <c r="T24" s="210">
        <v>3520</v>
      </c>
      <c r="U24" s="208">
        <v>54</v>
      </c>
      <c r="V24" s="209">
        <v>30</v>
      </c>
      <c r="W24" s="209">
        <v>33</v>
      </c>
      <c r="X24" s="209">
        <v>23</v>
      </c>
      <c r="Y24" s="209">
        <v>2333</v>
      </c>
      <c r="Z24" s="210">
        <v>3520</v>
      </c>
      <c r="AA24" s="208">
        <v>54</v>
      </c>
      <c r="AB24" s="209">
        <v>30</v>
      </c>
      <c r="AC24" s="209">
        <v>33</v>
      </c>
      <c r="AD24" s="209">
        <v>23</v>
      </c>
      <c r="AE24" s="209">
        <v>2333</v>
      </c>
      <c r="AF24" s="209">
        <v>3520</v>
      </c>
      <c r="AG24" s="208">
        <v>54</v>
      </c>
      <c r="AH24" s="209">
        <v>30</v>
      </c>
      <c r="AI24" s="209">
        <v>33</v>
      </c>
      <c r="AJ24" s="209">
        <v>23</v>
      </c>
      <c r="AK24" s="209">
        <v>2333</v>
      </c>
      <c r="AL24" s="210">
        <v>3520</v>
      </c>
      <c r="AM24" s="239">
        <f t="shared" si="4"/>
        <v>18033</v>
      </c>
      <c r="AN24" s="123"/>
      <c r="AO24" s="296" t="s">
        <v>285</v>
      </c>
      <c r="AP24" s="298" t="s">
        <v>286</v>
      </c>
      <c r="AQ24" s="107" t="s">
        <v>112</v>
      </c>
      <c r="AR24" s="372">
        <v>7</v>
      </c>
      <c r="AS24" s="376" t="str">
        <f t="shared" si="1"/>
        <v>weekday</v>
      </c>
      <c r="AT24" s="107" t="s">
        <v>652</v>
      </c>
      <c r="AU24" s="372">
        <v>4</v>
      </c>
      <c r="AV24" s="376" t="str">
        <f t="shared" si="2"/>
        <v>timeofdayday</v>
      </c>
      <c r="AX24" s="293" t="s">
        <v>285</v>
      </c>
      <c r="AY24" s="386" t="s">
        <v>112</v>
      </c>
      <c r="AZ24" s="387" t="s">
        <v>105</v>
      </c>
      <c r="BA24" s="89" t="str">
        <f t="shared" si="0"/>
        <v>month : { 'c' : 'day', 'd': '??' },</v>
      </c>
      <c r="BC24" s="89" t="s">
        <v>1057</v>
      </c>
    </row>
    <row r="25" spans="3:55" ht="20.5">
      <c r="D25" s="370" t="s">
        <v>1038</v>
      </c>
      <c r="N25" s="207" t="str">
        <f t="shared" si="3"/>
        <v>Thursday</v>
      </c>
      <c r="O25" s="208">
        <v>54</v>
      </c>
      <c r="P25" s="209">
        <v>30</v>
      </c>
      <c r="Q25" s="209">
        <v>33</v>
      </c>
      <c r="R25" s="209">
        <v>3520</v>
      </c>
      <c r="S25" s="209">
        <v>2000</v>
      </c>
      <c r="T25" s="210">
        <v>2000</v>
      </c>
      <c r="U25" s="208">
        <v>54</v>
      </c>
      <c r="V25" s="209">
        <v>30</v>
      </c>
      <c r="W25" s="209">
        <v>33</v>
      </c>
      <c r="X25" s="209">
        <v>3520</v>
      </c>
      <c r="Y25" s="209">
        <v>2000</v>
      </c>
      <c r="Z25" s="210">
        <v>2000</v>
      </c>
      <c r="AA25" s="208">
        <v>54</v>
      </c>
      <c r="AB25" s="209">
        <v>30</v>
      </c>
      <c r="AC25" s="209">
        <v>33</v>
      </c>
      <c r="AD25" s="209">
        <v>3520</v>
      </c>
      <c r="AE25" s="209">
        <v>2000</v>
      </c>
      <c r="AF25" s="209">
        <v>2000</v>
      </c>
      <c r="AG25" s="208">
        <v>54</v>
      </c>
      <c r="AH25" s="209">
        <v>30</v>
      </c>
      <c r="AI25" s="209">
        <v>33</v>
      </c>
      <c r="AJ25" s="209">
        <v>3520</v>
      </c>
      <c r="AK25" s="209">
        <v>2000</v>
      </c>
      <c r="AL25" s="210">
        <v>2000</v>
      </c>
      <c r="AM25" s="239">
        <f t="shared" si="4"/>
        <v>22965</v>
      </c>
      <c r="AN25" s="123"/>
      <c r="AO25" s="296" t="s">
        <v>284</v>
      </c>
      <c r="AP25" s="298" t="s">
        <v>285</v>
      </c>
      <c r="AQ25" s="107" t="s">
        <v>112</v>
      </c>
      <c r="AR25" s="372" t="s">
        <v>105</v>
      </c>
      <c r="AS25" s="376" t="str">
        <f t="shared" si="1"/>
        <v>monthday</v>
      </c>
      <c r="AT25" s="107" t="s">
        <v>287</v>
      </c>
      <c r="AU25" s="372">
        <v>24</v>
      </c>
      <c r="AV25" s="376" t="str">
        <f t="shared" si="2"/>
        <v>hourday</v>
      </c>
      <c r="AX25" s="293" t="s">
        <v>284</v>
      </c>
      <c r="AY25" s="386" t="s">
        <v>285</v>
      </c>
      <c r="AZ25" s="387">
        <v>3</v>
      </c>
      <c r="BA25" s="89" t="str">
        <f t="shared" si="0"/>
        <v>quarter : { 'c' : 'month', 'd': '3' },</v>
      </c>
      <c r="BC25" s="89" t="s">
        <v>1058</v>
      </c>
    </row>
    <row r="26" spans="3:55" ht="20.5">
      <c r="D26" s="370" t="s">
        <v>1039</v>
      </c>
      <c r="N26" s="207" t="str">
        <f t="shared" si="3"/>
        <v>Friday</v>
      </c>
      <c r="O26" s="208">
        <v>54</v>
      </c>
      <c r="P26" s="209">
        <v>30</v>
      </c>
      <c r="Q26" s="209">
        <v>3520</v>
      </c>
      <c r="R26" s="209">
        <v>3640</v>
      </c>
      <c r="S26" s="209">
        <v>2333</v>
      </c>
      <c r="T26" s="210">
        <v>44</v>
      </c>
      <c r="U26" s="208">
        <v>54</v>
      </c>
      <c r="V26" s="209">
        <v>30</v>
      </c>
      <c r="W26" s="209">
        <v>3520</v>
      </c>
      <c r="X26" s="209">
        <v>3640</v>
      </c>
      <c r="Y26" s="209">
        <v>2333</v>
      </c>
      <c r="Z26" s="210">
        <v>44</v>
      </c>
      <c r="AA26" s="208">
        <v>54</v>
      </c>
      <c r="AB26" s="209">
        <v>30</v>
      </c>
      <c r="AC26" s="209">
        <v>3520</v>
      </c>
      <c r="AD26" s="209">
        <v>3640</v>
      </c>
      <c r="AE26" s="209">
        <v>2333</v>
      </c>
      <c r="AF26" s="209">
        <v>44</v>
      </c>
      <c r="AG26" s="208">
        <v>54</v>
      </c>
      <c r="AH26" s="209">
        <v>30</v>
      </c>
      <c r="AI26" s="209">
        <v>3520</v>
      </c>
      <c r="AJ26" s="209">
        <v>3640</v>
      </c>
      <c r="AK26" s="209">
        <v>2333</v>
      </c>
      <c r="AL26" s="210">
        <v>44</v>
      </c>
      <c r="AM26" s="239">
        <f t="shared" si="4"/>
        <v>28917</v>
      </c>
      <c r="AN26" s="123"/>
      <c r="AO26" s="296" t="s">
        <v>283</v>
      </c>
      <c r="AP26" s="298" t="s">
        <v>284</v>
      </c>
      <c r="AQ26" s="107" t="s">
        <v>285</v>
      </c>
      <c r="AR26" s="372">
        <v>3</v>
      </c>
      <c r="AS26" s="376" t="str">
        <f t="shared" si="1"/>
        <v>quartermonth</v>
      </c>
      <c r="AT26" s="107" t="s">
        <v>112</v>
      </c>
      <c r="AU26" s="372" t="s">
        <v>105</v>
      </c>
      <c r="AV26" s="376" t="str">
        <f t="shared" si="2"/>
        <v>daymonth</v>
      </c>
      <c r="AX26" s="293" t="s">
        <v>283</v>
      </c>
      <c r="AY26" s="386" t="s">
        <v>284</v>
      </c>
      <c r="AZ26" s="387">
        <v>4</v>
      </c>
      <c r="BA26" s="89" t="str">
        <f t="shared" si="0"/>
        <v>year : { 'c' : 'quarter', 'd': '4' },</v>
      </c>
      <c r="BC26" s="89" t="s">
        <v>1059</v>
      </c>
    </row>
    <row r="27" spans="3:55" ht="21" thickBot="1">
      <c r="D27" s="370" t="s">
        <v>1040</v>
      </c>
      <c r="N27" s="207" t="str">
        <f t="shared" si="3"/>
        <v>Saturday</v>
      </c>
      <c r="O27" s="208">
        <v>54</v>
      </c>
      <c r="P27" s="209">
        <v>3520</v>
      </c>
      <c r="Q27" s="209">
        <v>33</v>
      </c>
      <c r="R27" s="209">
        <v>2333</v>
      </c>
      <c r="S27" s="209">
        <v>55</v>
      </c>
      <c r="T27" s="210">
        <v>44</v>
      </c>
      <c r="U27" s="208">
        <v>54</v>
      </c>
      <c r="V27" s="209">
        <v>3520</v>
      </c>
      <c r="W27" s="209">
        <v>33</v>
      </c>
      <c r="X27" s="209">
        <v>2333</v>
      </c>
      <c r="Y27" s="209">
        <v>55</v>
      </c>
      <c r="Z27" s="210">
        <v>44</v>
      </c>
      <c r="AA27" s="208">
        <v>54</v>
      </c>
      <c r="AB27" s="209">
        <v>3520</v>
      </c>
      <c r="AC27" s="209">
        <v>33</v>
      </c>
      <c r="AD27" s="209">
        <v>2333</v>
      </c>
      <c r="AE27" s="209">
        <v>55</v>
      </c>
      <c r="AF27" s="209">
        <v>44</v>
      </c>
      <c r="AG27" s="208">
        <v>54</v>
      </c>
      <c r="AH27" s="209">
        <v>3520</v>
      </c>
      <c r="AI27" s="209">
        <v>33</v>
      </c>
      <c r="AJ27" s="209">
        <v>2333</v>
      </c>
      <c r="AK27" s="209">
        <v>55</v>
      </c>
      <c r="AL27" s="210">
        <v>44</v>
      </c>
      <c r="AM27" s="239">
        <f t="shared" si="4"/>
        <v>18171</v>
      </c>
      <c r="AO27" s="296" t="s">
        <v>863</v>
      </c>
      <c r="AP27" s="298" t="s">
        <v>283</v>
      </c>
      <c r="AQ27" s="107" t="s">
        <v>284</v>
      </c>
      <c r="AR27" s="372">
        <v>4</v>
      </c>
      <c r="AS27" s="376" t="str">
        <f t="shared" si="1"/>
        <v>yearquarter</v>
      </c>
      <c r="AT27" s="107" t="s">
        <v>285</v>
      </c>
      <c r="AU27" s="372">
        <v>3</v>
      </c>
      <c r="AV27" s="376" t="str">
        <f t="shared" si="2"/>
        <v>monthquarter</v>
      </c>
      <c r="AX27" s="294" t="s">
        <v>863</v>
      </c>
      <c r="AY27" s="388" t="s">
        <v>283</v>
      </c>
      <c r="AZ27" s="389">
        <v>5</v>
      </c>
      <c r="BA27" s="89" t="str">
        <f t="shared" si="0"/>
        <v>fiveyear : { 'c' : 'year', 'd': '5' },</v>
      </c>
      <c r="BC27" s="89" t="str">
        <f>AQ24&amp;AT24</f>
        <v>daytimeofday</v>
      </c>
    </row>
    <row r="28" spans="3:55" ht="21" thickBot="1">
      <c r="D28" s="370" t="s">
        <v>1041</v>
      </c>
      <c r="N28" s="207" t="str">
        <f t="shared" si="3"/>
        <v>Sunday</v>
      </c>
      <c r="O28" s="211">
        <v>54</v>
      </c>
      <c r="P28" s="212">
        <v>30</v>
      </c>
      <c r="Q28" s="212">
        <v>3520</v>
      </c>
      <c r="R28" s="212">
        <v>23</v>
      </c>
      <c r="S28" s="212">
        <v>2000</v>
      </c>
      <c r="T28" s="213">
        <v>44</v>
      </c>
      <c r="U28" s="211">
        <v>54</v>
      </c>
      <c r="V28" s="212">
        <v>30</v>
      </c>
      <c r="W28" s="212">
        <v>3520</v>
      </c>
      <c r="X28" s="212">
        <v>23</v>
      </c>
      <c r="Y28" s="212">
        <v>2000</v>
      </c>
      <c r="Z28" s="213">
        <v>44</v>
      </c>
      <c r="AA28" s="211">
        <v>54</v>
      </c>
      <c r="AB28" s="212">
        <v>30</v>
      </c>
      <c r="AC28" s="212">
        <v>3520</v>
      </c>
      <c r="AD28" s="212">
        <v>23</v>
      </c>
      <c r="AE28" s="212">
        <v>2000</v>
      </c>
      <c r="AF28" s="212">
        <v>44</v>
      </c>
      <c r="AG28" s="211">
        <v>54</v>
      </c>
      <c r="AH28" s="212">
        <v>30</v>
      </c>
      <c r="AI28" s="212">
        <v>3520</v>
      </c>
      <c r="AJ28" s="212">
        <v>23</v>
      </c>
      <c r="AK28" s="212">
        <v>2000</v>
      </c>
      <c r="AL28" s="213">
        <v>44</v>
      </c>
      <c r="AM28" s="239">
        <f t="shared" si="4"/>
        <v>17067</v>
      </c>
      <c r="AO28" s="296"/>
      <c r="AP28" s="299" t="s">
        <v>863</v>
      </c>
      <c r="AQ28" s="108" t="s">
        <v>283</v>
      </c>
      <c r="AR28" s="377">
        <v>5</v>
      </c>
      <c r="AS28" s="110" t="str">
        <f t="shared" si="1"/>
        <v>fiveyearyear</v>
      </c>
      <c r="AT28" s="108" t="s">
        <v>284</v>
      </c>
      <c r="AU28" s="377">
        <v>4</v>
      </c>
      <c r="AV28" s="376" t="str">
        <f t="shared" si="2"/>
        <v>quarteryear</v>
      </c>
      <c r="AX28" s="89" t="s">
        <v>1051</v>
      </c>
      <c r="AY28" s="89" t="s">
        <v>864</v>
      </c>
      <c r="AZ28" s="380">
        <v>1000</v>
      </c>
      <c r="BA28" s="89" t="str">
        <f t="shared" si="0"/>
        <v>minutesecond : { 'c' : 'instant', 'd': '1000' },</v>
      </c>
    </row>
    <row r="29" spans="3:55" ht="20.5">
      <c r="D29" s="370" t="s">
        <v>1042</v>
      </c>
      <c r="O29" s="219">
        <f>SUM(O22:O28)</f>
        <v>3964</v>
      </c>
      <c r="P29" s="220">
        <f>SUM(P22:P28)</f>
        <v>10923</v>
      </c>
      <c r="Q29" s="220">
        <f t="shared" ref="Q29:AL29" si="5">SUM(Q22:Q28)</f>
        <v>7205</v>
      </c>
      <c r="R29" s="220">
        <f t="shared" si="5"/>
        <v>9585</v>
      </c>
      <c r="S29" s="220">
        <f t="shared" si="5"/>
        <v>10009</v>
      </c>
      <c r="T29" s="221">
        <f t="shared" si="5"/>
        <v>5740</v>
      </c>
      <c r="U29" s="219">
        <f t="shared" si="5"/>
        <v>3964</v>
      </c>
      <c r="V29" s="220">
        <f t="shared" si="5"/>
        <v>10923</v>
      </c>
      <c r="W29" s="220">
        <f t="shared" si="5"/>
        <v>7205</v>
      </c>
      <c r="X29" s="220">
        <f t="shared" si="5"/>
        <v>9585</v>
      </c>
      <c r="Y29" s="220">
        <f t="shared" si="5"/>
        <v>10009</v>
      </c>
      <c r="Z29" s="221">
        <f t="shared" si="5"/>
        <v>5740</v>
      </c>
      <c r="AA29" s="219">
        <f t="shared" si="5"/>
        <v>3964</v>
      </c>
      <c r="AB29" s="220">
        <f t="shared" si="5"/>
        <v>10923</v>
      </c>
      <c r="AC29" s="220">
        <f t="shared" si="5"/>
        <v>7205</v>
      </c>
      <c r="AD29" s="220">
        <f t="shared" si="5"/>
        <v>9585</v>
      </c>
      <c r="AE29" s="220">
        <f t="shared" si="5"/>
        <v>10009</v>
      </c>
      <c r="AF29" s="220">
        <f t="shared" si="5"/>
        <v>5740</v>
      </c>
      <c r="AG29" s="219">
        <f t="shared" si="5"/>
        <v>3964</v>
      </c>
      <c r="AH29" s="220">
        <f t="shared" si="5"/>
        <v>10923</v>
      </c>
      <c r="AI29" s="220">
        <f t="shared" si="5"/>
        <v>7205</v>
      </c>
      <c r="AJ29" s="220">
        <f t="shared" si="5"/>
        <v>9585</v>
      </c>
      <c r="AK29" s="220">
        <f t="shared" si="5"/>
        <v>10009</v>
      </c>
      <c r="AL29" s="221">
        <f t="shared" si="5"/>
        <v>5740</v>
      </c>
      <c r="AM29" s="239"/>
      <c r="AX29" s="89" t="s">
        <v>1052</v>
      </c>
      <c r="AY29" s="89" t="s">
        <v>865</v>
      </c>
      <c r="AZ29" s="380">
        <v>60</v>
      </c>
      <c r="BA29" s="89" t="str">
        <f t="shared" si="0"/>
        <v>hourminute : { 'c' : 'second', 'd': '60' },</v>
      </c>
    </row>
    <row r="30" spans="3:55" ht="20.5">
      <c r="D30" s="370" t="s">
        <v>1043</v>
      </c>
      <c r="AX30" s="89" t="s">
        <v>1053</v>
      </c>
      <c r="AY30" s="89" t="s">
        <v>848</v>
      </c>
      <c r="AZ30" s="380">
        <v>60</v>
      </c>
      <c r="BA30" s="89" t="str">
        <f t="shared" si="0"/>
        <v>timeofdayhour : { 'c' : 'minute', 'd': '60' },</v>
      </c>
    </row>
    <row r="31" spans="3:55" ht="20.5">
      <c r="D31" s="370" t="s">
        <v>1044</v>
      </c>
      <c r="M31" s="123" t="s">
        <v>472</v>
      </c>
      <c r="AX31" s="89" t="s">
        <v>1054</v>
      </c>
      <c r="AY31" s="89" t="s">
        <v>848</v>
      </c>
      <c r="AZ31" s="380">
        <v>60</v>
      </c>
      <c r="BA31" s="89" t="str">
        <f t="shared" si="0"/>
        <v>dayhour : { 'c' : 'minute', 'd': '60' },</v>
      </c>
    </row>
    <row r="32" spans="3:55" ht="20.5">
      <c r="D32" s="370" t="s">
        <v>1045</v>
      </c>
      <c r="M32" s="123" t="s">
        <v>475</v>
      </c>
      <c r="N32" s="154" t="s">
        <v>111</v>
      </c>
      <c r="P32" s="154" t="s">
        <v>287</v>
      </c>
      <c r="T32" s="153" t="s">
        <v>345</v>
      </c>
      <c r="AX32" s="89" t="s">
        <v>1055</v>
      </c>
      <c r="AY32" s="89" t="s">
        <v>652</v>
      </c>
      <c r="AZ32" s="380">
        <v>4</v>
      </c>
      <c r="BA32" s="89" t="str">
        <f t="shared" si="0"/>
        <v>weekday : { 'c' : 'timeofday', 'd': '4' },</v>
      </c>
    </row>
    <row r="33" spans="4:53" ht="20.5">
      <c r="D33" s="370" t="s">
        <v>1046</v>
      </c>
      <c r="M33" s="123" t="s">
        <v>473</v>
      </c>
      <c r="N33" s="154"/>
      <c r="P33" s="154" t="s">
        <v>652</v>
      </c>
      <c r="T33" s="153" t="s">
        <v>366</v>
      </c>
      <c r="AX33" s="89" t="s">
        <v>1056</v>
      </c>
      <c r="AY33" s="89" t="s">
        <v>287</v>
      </c>
      <c r="AZ33" s="380">
        <v>24</v>
      </c>
      <c r="BA33" s="89" t="str">
        <f t="shared" si="0"/>
        <v>monthday : { 'c' : 'hour', 'd': '24' },</v>
      </c>
    </row>
    <row r="34" spans="4:53">
      <c r="D34" s="348" t="s">
        <v>1035</v>
      </c>
      <c r="M34" s="123" t="s">
        <v>711</v>
      </c>
      <c r="P34" s="154" t="s">
        <v>112</v>
      </c>
      <c r="T34" s="156" t="s">
        <v>373</v>
      </c>
      <c r="AX34" s="89" t="s">
        <v>1057</v>
      </c>
      <c r="AY34" s="89" t="s">
        <v>112</v>
      </c>
      <c r="AZ34" s="380" t="s">
        <v>105</v>
      </c>
      <c r="BA34" s="89" t="str">
        <f t="shared" si="0"/>
        <v>quartermonth : { 'c' : 'day', 'd': '??' },</v>
      </c>
    </row>
    <row r="35" spans="4:53">
      <c r="P35" s="154" t="s">
        <v>286</v>
      </c>
      <c r="T35" s="156" t="s">
        <v>374</v>
      </c>
      <c r="AX35" s="89" t="s">
        <v>1058</v>
      </c>
      <c r="AY35" s="89" t="s">
        <v>285</v>
      </c>
      <c r="AZ35" s="380">
        <v>3</v>
      </c>
      <c r="BA35" s="89" t="str">
        <f t="shared" si="0"/>
        <v>yearquarter : { 'c' : 'month', 'd': '3' },</v>
      </c>
    </row>
    <row r="36" spans="4:53">
      <c r="P36" s="154" t="s">
        <v>285</v>
      </c>
      <c r="T36" s="156" t="s">
        <v>375</v>
      </c>
      <c r="AX36" s="89" t="s">
        <v>1059</v>
      </c>
      <c r="AY36" s="89" t="s">
        <v>284</v>
      </c>
      <c r="AZ36" s="380">
        <v>4</v>
      </c>
      <c r="BA36" s="89" t="str">
        <f t="shared" si="0"/>
        <v>fiveyearyear : { 'c' : 'quarter', 'd': '4' },</v>
      </c>
    </row>
    <row r="37" spans="4:53">
      <c r="P37" s="154" t="s">
        <v>284</v>
      </c>
      <c r="T37" s="153" t="s">
        <v>345</v>
      </c>
    </row>
    <row r="38" spans="4:53" ht="25.5">
      <c r="P38" s="154"/>
      <c r="T38" s="153"/>
      <c r="AX38" s="392" t="s">
        <v>1076</v>
      </c>
    </row>
    <row r="39" spans="4:53">
      <c r="P39" s="154" t="s">
        <v>283</v>
      </c>
      <c r="T39" s="153"/>
      <c r="AX39" s="89" t="s">
        <v>1074</v>
      </c>
    </row>
    <row r="40" spans="4:53" ht="15" thickBot="1">
      <c r="P40" s="154" t="s">
        <v>282</v>
      </c>
      <c r="T40" s="153"/>
      <c r="AX40" s="89" t="s">
        <v>1075</v>
      </c>
    </row>
    <row r="41" spans="4:53" ht="15" thickBot="1">
      <c r="N41" s="89" t="s">
        <v>713</v>
      </c>
      <c r="T41" s="89" t="s">
        <v>363</v>
      </c>
      <c r="AX41" s="382" t="s">
        <v>1062</v>
      </c>
      <c r="AY41" s="383" t="s">
        <v>518</v>
      </c>
    </row>
    <row r="42" spans="4:53">
      <c r="N42" s="89" t="s">
        <v>528</v>
      </c>
      <c r="P42" s="89" t="s">
        <v>516</v>
      </c>
      <c r="T42" s="153" t="s">
        <v>164</v>
      </c>
      <c r="AX42" s="107" t="s">
        <v>864</v>
      </c>
      <c r="AY42" s="381" t="s">
        <v>865</v>
      </c>
      <c r="AZ42" s="89" t="str">
        <f>AX42&amp;" : '"&amp;AY42&amp;"', "</f>
        <v xml:space="preserve">instant : 'second', </v>
      </c>
    </row>
    <row r="43" spans="4:53">
      <c r="P43" s="89" t="s">
        <v>517</v>
      </c>
      <c r="T43" s="155" t="s">
        <v>357</v>
      </c>
      <c r="AS43" s="89" t="str">
        <f>AQ30&amp;AT30</f>
        <v/>
      </c>
      <c r="AX43" s="107" t="s">
        <v>865</v>
      </c>
      <c r="AY43" s="298" t="s">
        <v>848</v>
      </c>
      <c r="AZ43" s="89" t="str">
        <f t="shared" ref="AZ43:AZ60" si="6">AX43&amp;" : '"&amp;AY43&amp;"', "</f>
        <v xml:space="preserve">second : 'minute', </v>
      </c>
    </row>
    <row r="44" spans="4:53">
      <c r="P44" s="89" t="s">
        <v>518</v>
      </c>
      <c r="T44" s="155" t="s">
        <v>358</v>
      </c>
      <c r="AX44" s="107" t="s">
        <v>848</v>
      </c>
      <c r="AY44" s="298" t="s">
        <v>287</v>
      </c>
      <c r="AZ44" s="89" t="str">
        <f t="shared" si="6"/>
        <v xml:space="preserve">minute : 'hour', </v>
      </c>
    </row>
    <row r="45" spans="4:53">
      <c r="P45" s="89" t="s">
        <v>520</v>
      </c>
      <c r="T45" s="155" t="s">
        <v>359</v>
      </c>
      <c r="AX45" s="107" t="s">
        <v>286</v>
      </c>
      <c r="AY45" s="298" t="s">
        <v>285</v>
      </c>
      <c r="AZ45" s="89" t="str">
        <f t="shared" si="6"/>
        <v xml:space="preserve">week : 'month', </v>
      </c>
    </row>
    <row r="46" spans="4:53">
      <c r="P46" s="89" t="s">
        <v>521</v>
      </c>
      <c r="T46" s="153" t="s">
        <v>168</v>
      </c>
      <c r="AX46" s="107" t="s">
        <v>287</v>
      </c>
      <c r="AY46" s="298" t="s">
        <v>112</v>
      </c>
      <c r="AZ46" s="89" t="str">
        <f t="shared" si="6"/>
        <v xml:space="preserve">hour : 'day', </v>
      </c>
    </row>
    <row r="47" spans="4:53">
      <c r="AX47" s="107" t="s">
        <v>112</v>
      </c>
      <c r="AY47" s="298" t="s">
        <v>286</v>
      </c>
      <c r="AZ47" s="89" t="str">
        <f t="shared" si="6"/>
        <v xml:space="preserve">day : 'week', </v>
      </c>
    </row>
    <row r="48" spans="4:53">
      <c r="T48" s="153" t="s">
        <v>362</v>
      </c>
      <c r="AX48" s="107" t="s">
        <v>112</v>
      </c>
      <c r="AY48" s="298" t="s">
        <v>285</v>
      </c>
      <c r="AZ48" s="89" t="str">
        <f t="shared" si="6"/>
        <v xml:space="preserve">day : 'month', </v>
      </c>
    </row>
    <row r="49" spans="14:52">
      <c r="N49" s="154" t="s">
        <v>646</v>
      </c>
      <c r="P49" s="154" t="s">
        <v>647</v>
      </c>
      <c r="Q49" s="154"/>
      <c r="AX49" s="107" t="s">
        <v>285</v>
      </c>
      <c r="AY49" s="298" t="s">
        <v>284</v>
      </c>
      <c r="AZ49" s="89" t="str">
        <f t="shared" si="6"/>
        <v xml:space="preserve">month : 'quarter', </v>
      </c>
    </row>
    <row r="50" spans="14:52">
      <c r="N50" s="154"/>
      <c r="P50" s="154" t="s">
        <v>648</v>
      </c>
      <c r="Q50" s="154"/>
      <c r="AX50" s="107" t="s">
        <v>284</v>
      </c>
      <c r="AY50" s="298" t="s">
        <v>283</v>
      </c>
      <c r="AZ50" s="89" t="str">
        <f t="shared" si="6"/>
        <v xml:space="preserve">quarter : 'year', </v>
      </c>
    </row>
    <row r="51" spans="14:52" ht="15" thickBot="1">
      <c r="N51" s="154"/>
      <c r="P51" s="154" t="s">
        <v>649</v>
      </c>
      <c r="Q51" s="154"/>
      <c r="AX51" s="108" t="s">
        <v>283</v>
      </c>
      <c r="AY51" s="299" t="s">
        <v>863</v>
      </c>
      <c r="AZ51" s="89" t="str">
        <f t="shared" si="6"/>
        <v xml:space="preserve">year : 'fiveyear', </v>
      </c>
    </row>
    <row r="52" spans="14:52">
      <c r="N52" s="154"/>
      <c r="P52" s="154" t="s">
        <v>650</v>
      </c>
      <c r="Q52" s="154"/>
      <c r="AX52" s="89" t="s">
        <v>1066</v>
      </c>
      <c r="AY52" s="298" t="s">
        <v>848</v>
      </c>
      <c r="AZ52" s="89" t="str">
        <f t="shared" si="6"/>
        <v xml:space="preserve">instantsecond : 'minute', </v>
      </c>
    </row>
    <row r="53" spans="14:52">
      <c r="N53" s="154"/>
      <c r="P53" s="154" t="s">
        <v>651</v>
      </c>
      <c r="Q53" s="154"/>
      <c r="AX53" s="89" t="s">
        <v>1067</v>
      </c>
      <c r="AY53" s="298" t="s">
        <v>287</v>
      </c>
      <c r="AZ53" s="89" t="str">
        <f t="shared" si="6"/>
        <v xml:space="preserve">secondminute : 'hour', </v>
      </c>
    </row>
    <row r="54" spans="14:52">
      <c r="AX54" s="89" t="s">
        <v>1078</v>
      </c>
      <c r="AY54" s="298" t="s">
        <v>284</v>
      </c>
      <c r="AZ54" s="89" t="str">
        <f t="shared" si="6"/>
        <v xml:space="preserve">weekmonth : 'quarter', </v>
      </c>
    </row>
    <row r="55" spans="14:52">
      <c r="AX55" s="89" t="s">
        <v>1068</v>
      </c>
      <c r="AY55" s="298" t="s">
        <v>112</v>
      </c>
      <c r="AZ55" s="89" t="str">
        <f t="shared" si="6"/>
        <v xml:space="preserve">minutehour : 'day', </v>
      </c>
    </row>
    <row r="56" spans="14:52">
      <c r="AX56" s="89" t="s">
        <v>1069</v>
      </c>
      <c r="AY56" s="298" t="s">
        <v>286</v>
      </c>
      <c r="AZ56" s="89" t="str">
        <f t="shared" si="6"/>
        <v xml:space="preserve">timeofdayday : 'week', </v>
      </c>
    </row>
    <row r="57" spans="14:52">
      <c r="AX57" s="89" t="s">
        <v>1070</v>
      </c>
      <c r="AY57" s="298" t="s">
        <v>285</v>
      </c>
      <c r="AZ57" s="89" t="str">
        <f t="shared" si="6"/>
        <v xml:space="preserve">hourday : 'month', </v>
      </c>
    </row>
    <row r="58" spans="14:52">
      <c r="AX58" s="89" t="s">
        <v>1071</v>
      </c>
      <c r="AY58" s="298" t="s">
        <v>284</v>
      </c>
      <c r="AZ58" s="89" t="str">
        <f t="shared" si="6"/>
        <v xml:space="preserve">daymonth : 'quarter', </v>
      </c>
    </row>
    <row r="59" spans="14:52">
      <c r="AX59" s="89" t="s">
        <v>1072</v>
      </c>
      <c r="AY59" s="298" t="s">
        <v>283</v>
      </c>
      <c r="AZ59" s="89" t="str">
        <f t="shared" si="6"/>
        <v xml:space="preserve">monthquarter : 'year', </v>
      </c>
    </row>
    <row r="60" spans="14:52" ht="15" thickBot="1">
      <c r="AX60" s="89" t="s">
        <v>1073</v>
      </c>
      <c r="AY60" s="299" t="s">
        <v>863</v>
      </c>
      <c r="AZ60" s="89" t="str">
        <f t="shared" si="6"/>
        <v xml:space="preserve">quarteryear : 'fiveyear', </v>
      </c>
    </row>
    <row r="67" spans="14:44">
      <c r="N67" s="154"/>
    </row>
    <row r="68" spans="14:44">
      <c r="AO68" s="217"/>
      <c r="AP68" s="217"/>
      <c r="AQ68" s="218"/>
      <c r="AR68" s="123"/>
    </row>
    <row r="69" spans="14:44">
      <c r="AO69" s="123"/>
      <c r="AP69" s="123"/>
      <c r="AQ69" s="123"/>
      <c r="AR69" s="123"/>
    </row>
    <row r="76" spans="14:44">
      <c r="N76" s="207"/>
    </row>
    <row r="77" spans="14:44">
      <c r="N77" s="207"/>
    </row>
  </sheetData>
  <hyperlinks>
    <hyperlink ref="H1" location="Index" display="Back to Index" xr:uid="{8B9C4636-C4F3-4534-AA2C-265D42CB69AC}"/>
  </hyperlinks>
  <pageMargins left="0.7" right="0.7" top="0.75" bottom="0.75" header="0.3" footer="0.3"/>
  <pageSetup paperSize="9"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627A1-5791-4231-9592-663255BE80A7}">
  <sheetPr codeName="Sheet13"/>
  <dimension ref="B1:H64"/>
  <sheetViews>
    <sheetView workbookViewId="0">
      <selection activeCell="H51" sqref="H51"/>
    </sheetView>
  </sheetViews>
  <sheetFormatPr defaultRowHeight="14.5"/>
  <cols>
    <col min="2" max="2" width="21.7265625" customWidth="1"/>
    <col min="3" max="3" width="19.453125" customWidth="1"/>
    <col min="4" max="4" width="22.1796875" bestFit="1" customWidth="1"/>
  </cols>
  <sheetData>
    <row r="1" spans="2:8">
      <c r="H1" s="51" t="s">
        <v>1093</v>
      </c>
    </row>
    <row r="2" spans="2:8">
      <c r="B2" s="301">
        <v>43471</v>
      </c>
    </row>
    <row r="3" spans="2:8">
      <c r="B3" t="s">
        <v>913</v>
      </c>
    </row>
    <row r="4" spans="2:8">
      <c r="B4" s="231" t="s">
        <v>899</v>
      </c>
    </row>
    <row r="5" spans="2:8">
      <c r="B5" s="302" t="s">
        <v>900</v>
      </c>
    </row>
    <row r="6" spans="2:8">
      <c r="B6" s="302" t="s">
        <v>901</v>
      </c>
    </row>
    <row r="7" spans="2:8">
      <c r="B7" s="302" t="s">
        <v>902</v>
      </c>
    </row>
    <row r="8" spans="2:8">
      <c r="B8" s="231"/>
    </row>
    <row r="9" spans="2:8">
      <c r="B9" s="231" t="s">
        <v>903</v>
      </c>
    </row>
    <row r="10" spans="2:8">
      <c r="B10" s="302" t="s">
        <v>904</v>
      </c>
    </row>
    <row r="11" spans="2:8">
      <c r="B11" s="302" t="s">
        <v>905</v>
      </c>
    </row>
    <row r="12" spans="2:8">
      <c r="B12" s="302" t="s">
        <v>906</v>
      </c>
    </row>
    <row r="13" spans="2:8">
      <c r="B13" s="302" t="s">
        <v>907</v>
      </c>
    </row>
    <row r="14" spans="2:8">
      <c r="B14" s="303"/>
    </row>
    <row r="15" spans="2:8">
      <c r="B15" s="231" t="s">
        <v>908</v>
      </c>
    </row>
    <row r="16" spans="2:8">
      <c r="B16" s="302" t="s">
        <v>909</v>
      </c>
    </row>
    <row r="17" spans="2:4">
      <c r="B17" s="302" t="s">
        <v>910</v>
      </c>
    </row>
    <row r="18" spans="2:4">
      <c r="B18" s="302" t="s">
        <v>911</v>
      </c>
    </row>
    <row r="19" spans="2:4">
      <c r="B19" s="231"/>
    </row>
    <row r="20" spans="2:4">
      <c r="B20" s="231" t="s">
        <v>912</v>
      </c>
    </row>
    <row r="22" spans="2:4">
      <c r="B22" t="s">
        <v>932</v>
      </c>
      <c r="C22" t="s">
        <v>931</v>
      </c>
      <c r="D22" t="s">
        <v>933</v>
      </c>
    </row>
    <row r="23" spans="2:4">
      <c r="B23" s="305" t="s">
        <v>914</v>
      </c>
      <c r="C23" s="305" t="s">
        <v>915</v>
      </c>
      <c r="D23" s="305" t="s">
        <v>915</v>
      </c>
    </row>
    <row r="24" spans="2:4">
      <c r="B24" s="304" t="s">
        <v>916</v>
      </c>
      <c r="C24" s="304" t="s">
        <v>917</v>
      </c>
      <c r="D24" s="304" t="s">
        <v>918</v>
      </c>
    </row>
    <row r="25" spans="2:4">
      <c r="B25" s="304" t="s">
        <v>919</v>
      </c>
      <c r="C25" s="304" t="s">
        <v>920</v>
      </c>
      <c r="D25" s="304" t="s">
        <v>921</v>
      </c>
    </row>
    <row r="26" spans="2:4">
      <c r="B26" s="304" t="s">
        <v>922</v>
      </c>
      <c r="C26" s="304" t="s">
        <v>920</v>
      </c>
      <c r="D26" s="304" t="s">
        <v>921</v>
      </c>
    </row>
    <row r="27" spans="2:4">
      <c r="B27" s="304" t="s">
        <v>923</v>
      </c>
      <c r="C27" s="304" t="s">
        <v>924</v>
      </c>
      <c r="D27" s="304" t="s">
        <v>918</v>
      </c>
    </row>
    <row r="28" spans="2:4">
      <c r="B28" s="304" t="s">
        <v>925</v>
      </c>
      <c r="C28" s="304" t="s">
        <v>924</v>
      </c>
      <c r="D28" s="304" t="s">
        <v>918</v>
      </c>
    </row>
    <row r="29" spans="2:4">
      <c r="B29" s="304" t="s">
        <v>926</v>
      </c>
      <c r="C29" s="304" t="s">
        <v>924</v>
      </c>
      <c r="D29" s="304" t="s">
        <v>918</v>
      </c>
    </row>
    <row r="30" spans="2:4">
      <c r="B30" s="304" t="s">
        <v>927</v>
      </c>
      <c r="C30" s="304" t="s">
        <v>928</v>
      </c>
      <c r="D30" s="304" t="s">
        <v>918</v>
      </c>
    </row>
    <row r="31" spans="2:4">
      <c r="B31" s="304" t="s">
        <v>91</v>
      </c>
      <c r="C31" s="304" t="s">
        <v>928</v>
      </c>
      <c r="D31" s="304" t="s">
        <v>918</v>
      </c>
    </row>
    <row r="32" spans="2:4">
      <c r="B32" s="304" t="s">
        <v>929</v>
      </c>
      <c r="C32" s="304" t="s">
        <v>76</v>
      </c>
      <c r="D32" s="304" t="s">
        <v>930</v>
      </c>
    </row>
    <row r="35" spans="2:4">
      <c r="B35" t="s">
        <v>933</v>
      </c>
      <c r="C35" t="s">
        <v>931</v>
      </c>
      <c r="D35" t="s">
        <v>932</v>
      </c>
    </row>
    <row r="36" spans="2:4">
      <c r="B36" s="305" t="s">
        <v>915</v>
      </c>
      <c r="C36" s="305" t="s">
        <v>915</v>
      </c>
      <c r="D36" s="305" t="s">
        <v>914</v>
      </c>
    </row>
    <row r="37" spans="2:4">
      <c r="B37" s="304" t="s">
        <v>930</v>
      </c>
      <c r="C37" s="304" t="s">
        <v>76</v>
      </c>
      <c r="D37" s="304" t="s">
        <v>929</v>
      </c>
    </row>
    <row r="38" spans="2:4">
      <c r="B38" s="304" t="s">
        <v>918</v>
      </c>
      <c r="C38" s="304" t="s">
        <v>917</v>
      </c>
      <c r="D38" s="304" t="s">
        <v>916</v>
      </c>
    </row>
    <row r="39" spans="2:4">
      <c r="B39" s="304" t="s">
        <v>918</v>
      </c>
      <c r="C39" s="304" t="s">
        <v>924</v>
      </c>
      <c r="D39" s="304" t="s">
        <v>923</v>
      </c>
    </row>
    <row r="40" spans="2:4">
      <c r="B40" s="304" t="s">
        <v>918</v>
      </c>
      <c r="C40" s="304" t="s">
        <v>924</v>
      </c>
      <c r="D40" s="304" t="s">
        <v>925</v>
      </c>
    </row>
    <row r="41" spans="2:4">
      <c r="B41" s="304" t="s">
        <v>918</v>
      </c>
      <c r="C41" s="304" t="s">
        <v>924</v>
      </c>
      <c r="D41" s="304" t="s">
        <v>926</v>
      </c>
    </row>
    <row r="42" spans="2:4">
      <c r="B42" s="304" t="s">
        <v>918</v>
      </c>
      <c r="C42" s="304" t="s">
        <v>928</v>
      </c>
      <c r="D42" s="304" t="s">
        <v>927</v>
      </c>
    </row>
    <row r="43" spans="2:4">
      <c r="B43" s="304" t="s">
        <v>918</v>
      </c>
      <c r="C43" s="304" t="s">
        <v>928</v>
      </c>
      <c r="D43" s="304" t="s">
        <v>91</v>
      </c>
    </row>
    <row r="44" spans="2:4">
      <c r="B44" s="304" t="s">
        <v>921</v>
      </c>
      <c r="C44" s="304" t="s">
        <v>920</v>
      </c>
      <c r="D44" s="304" t="s">
        <v>919</v>
      </c>
    </row>
    <row r="45" spans="2:4">
      <c r="B45" s="304" t="s">
        <v>921</v>
      </c>
      <c r="C45" s="304" t="s">
        <v>920</v>
      </c>
      <c r="D45" s="304" t="s">
        <v>922</v>
      </c>
    </row>
    <row r="47" spans="2:4">
      <c r="B47" s="306" t="s">
        <v>934</v>
      </c>
    </row>
    <row r="48" spans="2:4">
      <c r="B48" s="304" t="s">
        <v>930</v>
      </c>
    </row>
    <row r="49" spans="2:4">
      <c r="B49" s="304" t="s">
        <v>918</v>
      </c>
    </row>
    <row r="50" spans="2:4">
      <c r="B50" s="304" t="s">
        <v>921</v>
      </c>
    </row>
    <row r="51" spans="2:4">
      <c r="C51" s="304" t="s">
        <v>76</v>
      </c>
    </row>
    <row r="52" spans="2:4">
      <c r="C52" s="304" t="s">
        <v>917</v>
      </c>
    </row>
    <row r="53" spans="2:4">
      <c r="C53" s="304" t="s">
        <v>924</v>
      </c>
    </row>
    <row r="54" spans="2:4">
      <c r="C54" s="304" t="s">
        <v>928</v>
      </c>
    </row>
    <row r="55" spans="2:4">
      <c r="C55" s="304" t="s">
        <v>920</v>
      </c>
    </row>
    <row r="56" spans="2:4">
      <c r="D56" s="304" t="s">
        <v>929</v>
      </c>
    </row>
    <row r="57" spans="2:4">
      <c r="D57" s="304" t="s">
        <v>916</v>
      </c>
    </row>
    <row r="58" spans="2:4">
      <c r="D58" s="304" t="s">
        <v>923</v>
      </c>
    </row>
    <row r="59" spans="2:4">
      <c r="D59" s="304" t="s">
        <v>925</v>
      </c>
    </row>
    <row r="60" spans="2:4">
      <c r="D60" s="304" t="s">
        <v>926</v>
      </c>
    </row>
    <row r="61" spans="2:4">
      <c r="D61" s="304" t="s">
        <v>927</v>
      </c>
    </row>
    <row r="62" spans="2:4">
      <c r="D62" s="304" t="s">
        <v>91</v>
      </c>
    </row>
    <row r="63" spans="2:4">
      <c r="D63" s="304" t="s">
        <v>919</v>
      </c>
    </row>
    <row r="64" spans="2:4">
      <c r="D64" s="304" t="s">
        <v>922</v>
      </c>
    </row>
  </sheetData>
  <sortState xmlns:xlrd2="http://schemas.microsoft.com/office/spreadsheetml/2017/richdata2" ref="B36:D46">
    <sortCondition ref="B37:B46"/>
    <sortCondition ref="C37:C46"/>
  </sortState>
  <hyperlinks>
    <hyperlink ref="H1" location="Index" display="Back to Index" xr:uid="{47E86450-0087-4666-A4B3-5F222521C36F}"/>
  </hyperlinks>
  <pageMargins left="0.7" right="0.7" top="0.75" bottom="0.75" header="0.3" footer="0.3"/>
  <pageSetup paperSize="9"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FE831-FD92-4E55-8C4F-D10B32691754}">
  <sheetPr codeName="Sheet14"/>
  <dimension ref="A1:H19"/>
  <sheetViews>
    <sheetView workbookViewId="0">
      <selection activeCell="B9" sqref="B9"/>
    </sheetView>
  </sheetViews>
  <sheetFormatPr defaultRowHeight="14.5"/>
  <cols>
    <col min="2" max="2" width="11.1796875" customWidth="1"/>
    <col min="4" max="4" width="27.54296875" customWidth="1"/>
    <col min="5" max="5" width="45.54296875" customWidth="1"/>
  </cols>
  <sheetData>
    <row r="1" spans="1:8">
      <c r="H1" s="51" t="s">
        <v>1093</v>
      </c>
    </row>
    <row r="2" spans="1:8">
      <c r="A2" t="s">
        <v>893</v>
      </c>
    </row>
    <row r="3" spans="1:8">
      <c r="B3" t="s">
        <v>895</v>
      </c>
      <c r="C3" t="s">
        <v>896</v>
      </c>
    </row>
    <row r="4" spans="1:8">
      <c r="A4" t="s">
        <v>894</v>
      </c>
      <c r="B4">
        <v>3</v>
      </c>
      <c r="C4">
        <v>20</v>
      </c>
    </row>
    <row r="5" spans="1:8">
      <c r="A5" t="s">
        <v>897</v>
      </c>
      <c r="B5">
        <f>B4*3.6</f>
        <v>10.8</v>
      </c>
      <c r="C5">
        <f>C4*3.6</f>
        <v>72</v>
      </c>
    </row>
    <row r="8" spans="1:8">
      <c r="A8" t="s">
        <v>898</v>
      </c>
    </row>
    <row r="9" spans="1:8">
      <c r="B9" s="18" t="s">
        <v>864</v>
      </c>
      <c r="D9" s="300">
        <f>D10/1000</f>
        <v>1.1574074074074074E-8</v>
      </c>
    </row>
    <row r="10" spans="1:8">
      <c r="B10" s="18" t="s">
        <v>865</v>
      </c>
      <c r="D10" s="300">
        <f>D11/60</f>
        <v>1.1574074074074073E-5</v>
      </c>
    </row>
    <row r="11" spans="1:8">
      <c r="B11" s="18" t="s">
        <v>848</v>
      </c>
      <c r="D11" s="300">
        <f>D12/60</f>
        <v>6.9444444444444436E-4</v>
      </c>
    </row>
    <row r="12" spans="1:8">
      <c r="B12" s="18" t="s">
        <v>287</v>
      </c>
      <c r="D12" s="300">
        <f>D14/24</f>
        <v>4.1666666666666664E-2</v>
      </c>
    </row>
    <row r="13" spans="1:8">
      <c r="B13" s="18" t="s">
        <v>652</v>
      </c>
      <c r="D13" s="300">
        <f>D14/4</f>
        <v>0.25</v>
      </c>
    </row>
    <row r="14" spans="1:8">
      <c r="B14" s="18" t="s">
        <v>112</v>
      </c>
      <c r="D14" s="300">
        <v>1</v>
      </c>
    </row>
    <row r="15" spans="1:8">
      <c r="B15" s="18" t="s">
        <v>286</v>
      </c>
      <c r="D15" s="300">
        <f>D14*7</f>
        <v>7</v>
      </c>
    </row>
    <row r="16" spans="1:8">
      <c r="B16" s="18" t="s">
        <v>285</v>
      </c>
      <c r="D16" s="300">
        <f>D14*31</f>
        <v>31</v>
      </c>
    </row>
    <row r="17" spans="2:4">
      <c r="B17" s="18" t="s">
        <v>284</v>
      </c>
      <c r="D17" s="300">
        <f>D16*4</f>
        <v>124</v>
      </c>
    </row>
    <row r="18" spans="2:4">
      <c r="B18" s="128" t="s">
        <v>283</v>
      </c>
      <c r="D18" s="300">
        <f>D14*365</f>
        <v>365</v>
      </c>
    </row>
    <row r="19" spans="2:4" ht="15" thickBot="1">
      <c r="B19" s="19" t="s">
        <v>863</v>
      </c>
      <c r="D19" s="300">
        <f>D18*5</f>
        <v>1825</v>
      </c>
    </row>
  </sheetData>
  <hyperlinks>
    <hyperlink ref="H1" location="Index" display="Back to Index" xr:uid="{87D7D543-7758-45E3-8640-AE22DE0EFCA6}"/>
  </hyperlinks>
  <pageMargins left="0.7" right="0.7" top="0.75" bottom="0.75" header="0.3" footer="0.3"/>
  <pageSetup paperSize="9"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F7B39-E69B-4EAD-AB12-E6D8C65FBADC}">
  <sheetPr codeName="Sheet15"/>
  <dimension ref="A1:H30"/>
  <sheetViews>
    <sheetView workbookViewId="0">
      <selection activeCell="P28" sqref="P28"/>
    </sheetView>
  </sheetViews>
  <sheetFormatPr defaultRowHeight="14.5"/>
  <cols>
    <col min="4" max="4" width="8.7265625" customWidth="1"/>
  </cols>
  <sheetData>
    <row r="1" spans="1:8">
      <c r="A1" t="s">
        <v>500</v>
      </c>
      <c r="H1" s="51" t="s">
        <v>1093</v>
      </c>
    </row>
    <row r="2" spans="1:8">
      <c r="A2" t="s">
        <v>681</v>
      </c>
    </row>
    <row r="3" spans="1:8">
      <c r="A3" s="206" t="s">
        <v>689</v>
      </c>
    </row>
    <row r="4" spans="1:8">
      <c r="A4" t="s">
        <v>682</v>
      </c>
    </row>
    <row r="5" spans="1:8">
      <c r="A5" s="206" t="s">
        <v>690</v>
      </c>
    </row>
    <row r="6" spans="1:8">
      <c r="A6" t="s">
        <v>501</v>
      </c>
    </row>
    <row r="7" spans="1:8">
      <c r="A7" t="s">
        <v>502</v>
      </c>
    </row>
    <row r="8" spans="1:8">
      <c r="A8" t="s">
        <v>703</v>
      </c>
    </row>
    <row r="9" spans="1:8">
      <c r="A9" t="s">
        <v>653</v>
      </c>
    </row>
    <row r="10" spans="1:8">
      <c r="A10" t="s">
        <v>654</v>
      </c>
    </row>
    <row r="11" spans="1:8">
      <c r="A11" t="s">
        <v>655</v>
      </c>
    </row>
    <row r="12" spans="1:8">
      <c r="A12" t="s">
        <v>656</v>
      </c>
    </row>
    <row r="13" spans="1:8">
      <c r="A13" t="s">
        <v>503</v>
      </c>
    </row>
    <row r="14" spans="1:8">
      <c r="A14" t="s">
        <v>504</v>
      </c>
    </row>
    <row r="15" spans="1:8">
      <c r="A15" t="s">
        <v>505</v>
      </c>
    </row>
    <row r="16" spans="1:8">
      <c r="A16" t="s">
        <v>503</v>
      </c>
    </row>
    <row r="17" spans="1:5">
      <c r="A17" t="s">
        <v>506</v>
      </c>
    </row>
    <row r="18" spans="1:5">
      <c r="A18" t="s">
        <v>683</v>
      </c>
    </row>
    <row r="19" spans="1:5">
      <c r="A19" s="256" t="s">
        <v>684</v>
      </c>
    </row>
    <row r="20" spans="1:5">
      <c r="A20" s="256" t="s">
        <v>685</v>
      </c>
    </row>
    <row r="21" spans="1:5">
      <c r="A21" t="s">
        <v>704</v>
      </c>
    </row>
    <row r="22" spans="1:5">
      <c r="A22" s="256"/>
    </row>
    <row r="23" spans="1:5">
      <c r="A23" s="256" t="s">
        <v>686</v>
      </c>
    </row>
    <row r="24" spans="1:5">
      <c r="A24" s="256" t="s">
        <v>687</v>
      </c>
    </row>
    <row r="25" spans="1:5">
      <c r="A25" t="s">
        <v>688</v>
      </c>
    </row>
    <row r="26" spans="1:5">
      <c r="A26" s="257" t="s">
        <v>691</v>
      </c>
      <c r="E26" t="s">
        <v>693</v>
      </c>
    </row>
    <row r="27" spans="1:5">
      <c r="A27" s="257" t="s">
        <v>692</v>
      </c>
      <c r="E27" t="s">
        <v>694</v>
      </c>
    </row>
    <row r="28" spans="1:5">
      <c r="C28" t="s">
        <v>698</v>
      </c>
      <c r="E28" t="s">
        <v>697</v>
      </c>
    </row>
    <row r="29" spans="1:5">
      <c r="C29" t="s">
        <v>699</v>
      </c>
      <c r="E29" t="s">
        <v>696</v>
      </c>
    </row>
    <row r="30" spans="1:5">
      <c r="C30" t="s">
        <v>700</v>
      </c>
      <c r="E30" t="s">
        <v>695</v>
      </c>
    </row>
  </sheetData>
  <hyperlinks>
    <hyperlink ref="H1" location="Index" display="Back to Index" xr:uid="{C3096AB4-1BD6-4EC7-93D2-9776B05E4887}"/>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FFA55-C971-4731-888C-681CB82A254A}">
  <sheetPr codeName="Sheet16"/>
  <dimension ref="A1:H21"/>
  <sheetViews>
    <sheetView workbookViewId="0">
      <selection activeCell="C25" sqref="C25"/>
    </sheetView>
  </sheetViews>
  <sheetFormatPr defaultRowHeight="14.5"/>
  <cols>
    <col min="1" max="1" width="76.36328125" customWidth="1"/>
  </cols>
  <sheetData>
    <row r="1" spans="1:8" ht="145">
      <c r="A1" s="24" t="s">
        <v>162</v>
      </c>
      <c r="H1" s="51" t="s">
        <v>1093</v>
      </c>
    </row>
    <row r="2" spans="1:8" ht="44" thickBot="1">
      <c r="A2" s="24" t="s">
        <v>163</v>
      </c>
    </row>
    <row r="3" spans="1:8" ht="15" thickBot="1">
      <c r="A3" s="72" t="s">
        <v>164</v>
      </c>
    </row>
    <row r="4" spans="1:8" ht="15" thickBot="1">
      <c r="A4" s="72" t="s">
        <v>165</v>
      </c>
    </row>
    <row r="5" spans="1:8" ht="15" thickBot="1">
      <c r="A5" s="72" t="s">
        <v>166</v>
      </c>
    </row>
    <row r="6" spans="1:8" ht="15" thickBot="1">
      <c r="A6" s="72" t="s">
        <v>167</v>
      </c>
    </row>
    <row r="7" spans="1:8" ht="15" thickBot="1">
      <c r="A7" s="73" t="s">
        <v>168</v>
      </c>
    </row>
    <row r="9" spans="1:8">
      <c r="A9" s="74" t="s">
        <v>169</v>
      </c>
    </row>
    <row r="12" spans="1:8" ht="15.5">
      <c r="A12" s="240"/>
    </row>
    <row r="14" spans="1:8">
      <c r="A14" t="s">
        <v>635</v>
      </c>
    </row>
    <row r="15" spans="1:8">
      <c r="A15" t="s">
        <v>636</v>
      </c>
    </row>
    <row r="16" spans="1:8">
      <c r="A16" t="s">
        <v>637</v>
      </c>
    </row>
    <row r="17" spans="1:1">
      <c r="A17" t="s">
        <v>638</v>
      </c>
    </row>
    <row r="18" spans="1:1">
      <c r="A18" t="s">
        <v>639</v>
      </c>
    </row>
    <row r="19" spans="1:1">
      <c r="A19" t="s">
        <v>640</v>
      </c>
    </row>
    <row r="20" spans="1:1">
      <c r="A20" t="s">
        <v>641</v>
      </c>
    </row>
    <row r="21" spans="1:1">
      <c r="A21" t="s">
        <v>642</v>
      </c>
    </row>
  </sheetData>
  <hyperlinks>
    <hyperlink ref="H1" location="Index" display="Back to Index" xr:uid="{BE950307-D798-4D4F-9235-DCD17189464D}"/>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9F5B1-C4CA-4ABE-9CA4-2638FF7D9DCF}">
  <sheetPr codeName="Sheet17"/>
  <dimension ref="A1:H35"/>
  <sheetViews>
    <sheetView zoomScale="70" zoomScaleNormal="70" workbookViewId="0">
      <selection activeCell="C36" sqref="C36"/>
    </sheetView>
  </sheetViews>
  <sheetFormatPr defaultRowHeight="14.5"/>
  <cols>
    <col min="1" max="1" width="78.36328125" style="89" customWidth="1"/>
    <col min="2" max="2" width="84.6328125" style="89" customWidth="1"/>
    <col min="3" max="3" width="45.90625" style="89" customWidth="1"/>
    <col min="4" max="16384" width="8.7265625" style="89"/>
  </cols>
  <sheetData>
    <row r="1" spans="1:8">
      <c r="A1" s="87" t="s">
        <v>170</v>
      </c>
      <c r="B1" s="75"/>
      <c r="H1" s="51" t="s">
        <v>1093</v>
      </c>
    </row>
    <row r="2" spans="1:8" ht="39">
      <c r="A2" s="76" t="s">
        <v>190</v>
      </c>
      <c r="B2" s="75"/>
    </row>
    <row r="3" spans="1:8">
      <c r="A3" s="76" t="s">
        <v>171</v>
      </c>
      <c r="B3" s="75"/>
    </row>
    <row r="4" spans="1:8" ht="15" thickBot="1">
      <c r="A4" s="76" t="s">
        <v>172</v>
      </c>
      <c r="B4" s="75"/>
    </row>
    <row r="5" spans="1:8" ht="15" thickBot="1">
      <c r="A5" s="77" t="s">
        <v>192</v>
      </c>
      <c r="B5" s="75"/>
    </row>
    <row r="6" spans="1:8" ht="39">
      <c r="A6" s="76" t="s">
        <v>185</v>
      </c>
      <c r="B6" s="75"/>
    </row>
    <row r="7" spans="1:8">
      <c r="A7" s="122" t="s">
        <v>300</v>
      </c>
      <c r="B7" s="75"/>
    </row>
    <row r="8" spans="1:8">
      <c r="A8" s="76" t="s">
        <v>173</v>
      </c>
      <c r="B8" s="75"/>
    </row>
    <row r="9" spans="1:8" ht="52">
      <c r="A9" s="84" t="s">
        <v>186</v>
      </c>
      <c r="B9" s="85" t="s">
        <v>189</v>
      </c>
      <c r="C9" s="123" t="s">
        <v>297</v>
      </c>
    </row>
    <row r="10" spans="1:8">
      <c r="A10" s="84" t="s">
        <v>314</v>
      </c>
      <c r="B10" s="85" t="s">
        <v>298</v>
      </c>
      <c r="C10" s="123" t="s">
        <v>299</v>
      </c>
    </row>
    <row r="11" spans="1:8">
      <c r="C11" s="123"/>
    </row>
    <row r="12" spans="1:8">
      <c r="A12" s="84" t="s">
        <v>187</v>
      </c>
      <c r="B12" s="85" t="s">
        <v>188</v>
      </c>
      <c r="C12" s="123" t="s">
        <v>296</v>
      </c>
    </row>
    <row r="13" spans="1:8">
      <c r="A13" s="84"/>
      <c r="B13" s="85"/>
    </row>
    <row r="14" spans="1:8">
      <c r="A14" s="84"/>
      <c r="B14" s="85"/>
    </row>
    <row r="15" spans="1:8">
      <c r="A15" s="86" t="s">
        <v>174</v>
      </c>
      <c r="B15" s="75"/>
    </row>
    <row r="16" spans="1:8" ht="26">
      <c r="A16" s="76" t="s">
        <v>175</v>
      </c>
      <c r="B16" s="75"/>
    </row>
    <row r="17" spans="1:2" ht="15" thickBot="1">
      <c r="A17" s="81" t="s">
        <v>176</v>
      </c>
      <c r="B17" s="78" t="s">
        <v>43</v>
      </c>
    </row>
    <row r="18" spans="1:2" ht="15" thickBot="1">
      <c r="A18" s="82" t="s">
        <v>177</v>
      </c>
      <c r="B18" s="79" t="s">
        <v>178</v>
      </c>
    </row>
    <row r="19" spans="1:2" ht="15" thickBot="1">
      <c r="A19" s="82" t="s">
        <v>179</v>
      </c>
      <c r="B19" s="79" t="s">
        <v>180</v>
      </c>
    </row>
    <row r="20" spans="1:2" ht="15" thickBot="1">
      <c r="A20" s="82" t="s">
        <v>181</v>
      </c>
      <c r="B20" s="79" t="s">
        <v>182</v>
      </c>
    </row>
    <row r="21" spans="1:2">
      <c r="A21" s="83" t="s">
        <v>183</v>
      </c>
      <c r="B21" s="80" t="s">
        <v>184</v>
      </c>
    </row>
    <row r="23" spans="1:2">
      <c r="A23" s="86" t="s">
        <v>702</v>
      </c>
    </row>
    <row r="24" spans="1:2" ht="29">
      <c r="A24" s="124" t="s">
        <v>193</v>
      </c>
      <c r="B24" s="125" t="s">
        <v>301</v>
      </c>
    </row>
    <row r="25" spans="1:2" ht="29">
      <c r="A25" s="124" t="s">
        <v>210</v>
      </c>
      <c r="B25" s="125" t="s">
        <v>302</v>
      </c>
    </row>
    <row r="26" spans="1:2" ht="43.5">
      <c r="A26" s="124" t="s">
        <v>194</v>
      </c>
      <c r="B26" s="125" t="s">
        <v>195</v>
      </c>
    </row>
    <row r="27" spans="1:2" ht="43.5">
      <c r="A27" s="124" t="s">
        <v>196</v>
      </c>
      <c r="B27" s="125" t="s">
        <v>197</v>
      </c>
    </row>
    <row r="28" spans="1:2" ht="29">
      <c r="A28" s="124" t="s">
        <v>198</v>
      </c>
      <c r="B28" s="125" t="s">
        <v>199</v>
      </c>
    </row>
    <row r="29" spans="1:2" ht="29">
      <c r="A29" s="124" t="s">
        <v>200</v>
      </c>
      <c r="B29" s="125" t="s">
        <v>201</v>
      </c>
    </row>
    <row r="30" spans="1:2">
      <c r="A30" s="124" t="s">
        <v>202</v>
      </c>
      <c r="B30" s="125" t="s">
        <v>203</v>
      </c>
    </row>
    <row r="31" spans="1:2" ht="29">
      <c r="A31" s="124" t="s">
        <v>204</v>
      </c>
      <c r="B31" s="125" t="s">
        <v>303</v>
      </c>
    </row>
    <row r="32" spans="1:2" ht="29">
      <c r="A32" s="124" t="s">
        <v>205</v>
      </c>
      <c r="B32" s="125" t="s">
        <v>304</v>
      </c>
    </row>
    <row r="33" spans="1:2" ht="29">
      <c r="A33" s="124" t="s">
        <v>206</v>
      </c>
      <c r="B33" s="125" t="s">
        <v>207</v>
      </c>
    </row>
    <row r="34" spans="1:2" ht="43.5">
      <c r="A34" s="124" t="s">
        <v>208</v>
      </c>
      <c r="B34" s="125" t="s">
        <v>209</v>
      </c>
    </row>
    <row r="35" spans="1:2">
      <c r="B35" s="125"/>
    </row>
  </sheetData>
  <hyperlinks>
    <hyperlink ref="A7" r:id="rId1" xr:uid="{31BE612E-E710-49C8-9CA5-A9D07219BD8C}"/>
    <hyperlink ref="A25" r:id="rId2" display="https://httpstatuses.com/201" xr:uid="{75859610-2C27-4D7C-A510-46E8439DA024}"/>
    <hyperlink ref="H1" location="Index" display="Back to Index" xr:uid="{AB88D8B0-DA3F-464C-B53A-FBF53FDE0D90}"/>
  </hyperlinks>
  <pageMargins left="0.7" right="0.7" top="0.75" bottom="0.75" header="0.3" footer="0.3"/>
  <pageSetup paperSize="9" orientation="portrait" horizontalDpi="0" verticalDpi="0"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77C08-92D3-4330-A7B2-F816270C09E5}">
  <sheetPr codeName="Sheet18"/>
  <dimension ref="A1:H25"/>
  <sheetViews>
    <sheetView workbookViewId="0">
      <selection activeCell="D15" sqref="D15"/>
    </sheetView>
  </sheetViews>
  <sheetFormatPr defaultRowHeight="14.5"/>
  <cols>
    <col min="2" max="2" width="73.6328125" customWidth="1"/>
  </cols>
  <sheetData>
    <row r="1" spans="1:8">
      <c r="A1" s="231"/>
      <c r="H1" s="51" t="s">
        <v>1093</v>
      </c>
    </row>
    <row r="2" spans="1:8">
      <c r="A2" s="231" t="s">
        <v>612</v>
      </c>
    </row>
    <row r="3" spans="1:8">
      <c r="A3" s="231" t="s">
        <v>613</v>
      </c>
    </row>
    <row r="4" spans="1:8">
      <c r="A4" s="231" t="s">
        <v>614</v>
      </c>
    </row>
    <row r="5" spans="1:8">
      <c r="A5" s="231" t="s">
        <v>615</v>
      </c>
    </row>
    <row r="6" spans="1:8">
      <c r="A6" s="231" t="s">
        <v>616</v>
      </c>
    </row>
    <row r="7" spans="1:8">
      <c r="A7" s="231" t="s">
        <v>617</v>
      </c>
    </row>
    <row r="8" spans="1:8">
      <c r="A8" s="231" t="s">
        <v>618</v>
      </c>
    </row>
    <row r="9" spans="1:8">
      <c r="A9" s="231" t="s">
        <v>619</v>
      </c>
    </row>
    <row r="10" spans="1:8">
      <c r="A10" s="231" t="s">
        <v>633</v>
      </c>
    </row>
    <row r="11" spans="1:8" ht="15" thickBot="1">
      <c r="A11" s="231" t="s">
        <v>620</v>
      </c>
    </row>
    <row r="12" spans="1:8">
      <c r="A12" s="536" t="s">
        <v>287</v>
      </c>
      <c r="B12" s="232" t="s">
        <v>621</v>
      </c>
    </row>
    <row r="13" spans="1:8" ht="29">
      <c r="A13" s="537"/>
      <c r="B13" s="233" t="s">
        <v>622</v>
      </c>
    </row>
    <row r="14" spans="1:8" ht="44" thickBot="1">
      <c r="A14" s="538"/>
      <c r="B14" s="234" t="s">
        <v>623</v>
      </c>
    </row>
    <row r="15" spans="1:8" ht="29.5" thickBot="1">
      <c r="A15" s="236" t="s">
        <v>112</v>
      </c>
      <c r="B15" s="234" t="s">
        <v>624</v>
      </c>
    </row>
    <row r="16" spans="1:8" ht="15" thickBot="1">
      <c r="A16" s="236" t="s">
        <v>286</v>
      </c>
      <c r="B16" s="234" t="s">
        <v>625</v>
      </c>
    </row>
    <row r="17" spans="1:2" ht="15" thickBot="1">
      <c r="A17" s="236" t="s">
        <v>285</v>
      </c>
      <c r="B17" s="234" t="s">
        <v>626</v>
      </c>
    </row>
    <row r="18" spans="1:2" ht="15" thickBot="1">
      <c r="A18" s="236" t="s">
        <v>284</v>
      </c>
      <c r="B18" s="234" t="s">
        <v>627</v>
      </c>
    </row>
    <row r="19" spans="1:2" ht="15" thickBot="1">
      <c r="A19" s="237" t="s">
        <v>283</v>
      </c>
      <c r="B19" s="233" t="s">
        <v>628</v>
      </c>
    </row>
    <row r="20" spans="1:2" ht="15" thickBot="1">
      <c r="A20" s="238" t="s">
        <v>282</v>
      </c>
      <c r="B20" s="235" t="s">
        <v>629</v>
      </c>
    </row>
    <row r="21" spans="1:2">
      <c r="A21" s="231"/>
    </row>
    <row r="22" spans="1:2">
      <c r="A22" s="231" t="s">
        <v>634</v>
      </c>
    </row>
    <row r="23" spans="1:2">
      <c r="A23" s="231" t="s">
        <v>630</v>
      </c>
    </row>
    <row r="24" spans="1:2">
      <c r="A24" s="231" t="s">
        <v>631</v>
      </c>
    </row>
    <row r="25" spans="1:2">
      <c r="A25" s="231" t="s">
        <v>632</v>
      </c>
    </row>
  </sheetData>
  <mergeCells count="1">
    <mergeCell ref="A12:A14"/>
  </mergeCells>
  <hyperlinks>
    <hyperlink ref="H1" location="Index" display="Back to Index" xr:uid="{7B008FA0-64CF-4645-AFDB-A8FC77E67752}"/>
  </hyperlinks>
  <pageMargins left="0.7" right="0.7" top="0.75" bottom="0.75" header="0.3" footer="0.3"/>
  <pageSetup paperSize="9" orientation="portrait" horizontalDpi="0"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0AE64-D570-45A1-9111-10FA013C2FFC}">
  <sheetPr codeName="Sheet19">
    <outlinePr summaryBelow="0" summaryRight="0"/>
  </sheetPr>
  <dimension ref="A1:H28"/>
  <sheetViews>
    <sheetView workbookViewId="0">
      <selection activeCell="D14" sqref="D14"/>
    </sheetView>
  </sheetViews>
  <sheetFormatPr defaultColWidth="27.7265625" defaultRowHeight="14.5" outlineLevelRow="1" outlineLevelCol="1"/>
  <cols>
    <col min="1" max="1" width="27.7265625" style="100"/>
    <col min="2" max="2" width="37" style="100" customWidth="1" outlineLevel="1"/>
    <col min="3" max="3" width="53.81640625" style="100" customWidth="1" outlineLevel="1"/>
    <col min="4" max="4" width="53.81640625" style="100" customWidth="1"/>
    <col min="5" max="5" width="60" style="100" customWidth="1"/>
    <col min="6" max="16384" width="27.7265625" style="100"/>
  </cols>
  <sheetData>
    <row r="1" spans="1:8" ht="15" thickBot="1">
      <c r="A1" s="187"/>
      <c r="H1" s="416" t="s">
        <v>1093</v>
      </c>
    </row>
    <row r="2" spans="1:8" ht="15" thickBot="1">
      <c r="A2" s="188" t="s">
        <v>463</v>
      </c>
      <c r="B2" s="189"/>
      <c r="C2" s="189"/>
      <c r="D2" s="188" t="s">
        <v>68</v>
      </c>
      <c r="E2" s="188" t="s">
        <v>43</v>
      </c>
    </row>
    <row r="3" spans="1:8" ht="23">
      <c r="A3" s="196" t="s">
        <v>428</v>
      </c>
      <c r="B3" s="185" t="s">
        <v>431</v>
      </c>
      <c r="D3" s="190" t="s">
        <v>458</v>
      </c>
      <c r="E3" s="182" t="s">
        <v>432</v>
      </c>
    </row>
    <row r="4" spans="1:8" ht="23">
      <c r="A4" s="197" t="s">
        <v>429</v>
      </c>
      <c r="B4" s="181"/>
      <c r="D4" s="191" t="s">
        <v>459</v>
      </c>
      <c r="E4" s="182" t="s">
        <v>430</v>
      </c>
    </row>
    <row r="5" spans="1:8" ht="34.5">
      <c r="A5" s="197" t="s">
        <v>421</v>
      </c>
      <c r="B5" s="181" t="s">
        <v>418</v>
      </c>
      <c r="D5" s="192" t="s">
        <v>458</v>
      </c>
      <c r="E5" s="186" t="s">
        <v>433</v>
      </c>
    </row>
    <row r="6" spans="1:8" ht="34.5">
      <c r="A6" s="197" t="s">
        <v>422</v>
      </c>
      <c r="B6" s="181" t="s">
        <v>419</v>
      </c>
      <c r="C6" s="184" t="str">
        <f>$B$5&amp;"/"&amp;B6&amp;"/"</f>
        <v>api.sundaya.com/energy/hse/</v>
      </c>
      <c r="D6" s="192" t="s">
        <v>458</v>
      </c>
      <c r="E6" s="186" t="s">
        <v>434</v>
      </c>
    </row>
    <row r="7" spans="1:8" ht="34.5">
      <c r="A7" s="197" t="s">
        <v>423</v>
      </c>
      <c r="B7" s="181"/>
      <c r="D7" s="192" t="s">
        <v>460</v>
      </c>
      <c r="E7" s="186" t="s">
        <v>435</v>
      </c>
    </row>
    <row r="8" spans="1:8" ht="23">
      <c r="A8" s="197" t="s">
        <v>424</v>
      </c>
      <c r="B8" s="181"/>
      <c r="D8" s="192" t="s">
        <v>460</v>
      </c>
      <c r="E8" s="186" t="s">
        <v>436</v>
      </c>
    </row>
    <row r="9" spans="1:8" ht="23">
      <c r="A9" s="197" t="s">
        <v>425</v>
      </c>
      <c r="B9" s="183"/>
      <c r="D9" s="192" t="s">
        <v>460</v>
      </c>
      <c r="E9" s="186" t="s">
        <v>437</v>
      </c>
    </row>
    <row r="10" spans="1:8">
      <c r="A10" s="197" t="s">
        <v>426</v>
      </c>
      <c r="B10" s="183"/>
      <c r="D10" s="191" t="s">
        <v>461</v>
      </c>
      <c r="E10" s="180" t="s">
        <v>438</v>
      </c>
    </row>
    <row r="11" spans="1:8" outlineLevel="1">
      <c r="A11" s="198"/>
      <c r="B11" s="181" t="s">
        <v>322</v>
      </c>
      <c r="C11" s="183" t="str">
        <f>C6&amp;"week"</f>
        <v>api.sundaya.com/energy/hse/week</v>
      </c>
      <c r="D11" s="193"/>
    </row>
    <row r="12" spans="1:8" outlineLevel="1">
      <c r="A12" s="198"/>
      <c r="B12" s="181" t="s">
        <v>420</v>
      </c>
      <c r="C12" s="183" t="str">
        <f>C6&amp;"week/ending/2018-W34"</f>
        <v>api.sundaya.com/energy/hse/week/ending/2018-W34</v>
      </c>
      <c r="D12" s="193"/>
    </row>
    <row r="13" spans="1:8" ht="14" customHeight="1" outlineLevel="1">
      <c r="A13" s="198"/>
      <c r="C13" s="183" t="str">
        <f>C6&amp;"day/ending/2018-12-30"</f>
        <v>api.sundaya.com/energy/hse/day/ending/2018-12-30</v>
      </c>
      <c r="D13" s="193"/>
    </row>
    <row r="14" spans="1:8" outlineLevel="1">
      <c r="A14" s="198" t="s">
        <v>422</v>
      </c>
      <c r="B14" s="181" t="s">
        <v>319</v>
      </c>
      <c r="C14" s="184" t="str">
        <f>$B$5&amp;"/"&amp;B14&amp;"/"</f>
        <v>api.sundaya.com/energy/harvest/</v>
      </c>
      <c r="D14" s="194"/>
    </row>
    <row r="15" spans="1:8" outlineLevel="1">
      <c r="A15" s="198"/>
      <c r="B15" s="181" t="s">
        <v>128</v>
      </c>
      <c r="C15" s="183" t="str">
        <f>$C$14&amp;B15</f>
        <v>api.sundaya.com/energy/harvest/log</v>
      </c>
      <c r="D15" s="193"/>
    </row>
    <row r="16" spans="1:8" outlineLevel="1">
      <c r="A16" s="198" t="s">
        <v>422</v>
      </c>
      <c r="B16" s="181" t="s">
        <v>320</v>
      </c>
      <c r="C16" s="184" t="str">
        <f>$B$5&amp;"/"&amp;B16&amp;"/"</f>
        <v>api.sundaya.com/energy/store/</v>
      </c>
      <c r="D16" s="194"/>
    </row>
    <row r="17" spans="1:5" outlineLevel="1">
      <c r="A17" s="198" t="s">
        <v>422</v>
      </c>
      <c r="B17" s="181" t="s">
        <v>321</v>
      </c>
      <c r="C17" s="184" t="str">
        <f>$B$5&amp;"/"&amp;B17&amp;"/"</f>
        <v>api.sundaya.com/energy/enjoy/</v>
      </c>
      <c r="D17" s="194"/>
    </row>
    <row r="18" spans="1:5">
      <c r="A18" s="197" t="s">
        <v>427</v>
      </c>
      <c r="D18" s="191" t="s">
        <v>462</v>
      </c>
      <c r="E18" s="179" t="s">
        <v>439</v>
      </c>
    </row>
    <row r="19" spans="1:5" ht="23">
      <c r="A19" s="199" t="s">
        <v>440</v>
      </c>
      <c r="D19" s="191" t="s">
        <v>441</v>
      </c>
      <c r="E19" s="186" t="s">
        <v>442</v>
      </c>
    </row>
    <row r="20" spans="1:5" ht="23">
      <c r="A20" s="199" t="s">
        <v>443</v>
      </c>
      <c r="D20" s="191" t="s">
        <v>444</v>
      </c>
      <c r="E20" s="186" t="s">
        <v>445</v>
      </c>
    </row>
    <row r="21" spans="1:5">
      <c r="A21" s="199" t="s">
        <v>446</v>
      </c>
      <c r="D21" s="191" t="s">
        <v>447</v>
      </c>
      <c r="E21" s="186" t="s">
        <v>448</v>
      </c>
    </row>
    <row r="22" spans="1:5" ht="34.5">
      <c r="A22" s="199" t="s">
        <v>449</v>
      </c>
      <c r="D22" s="195" t="s">
        <v>450</v>
      </c>
      <c r="E22" s="186" t="s">
        <v>451</v>
      </c>
    </row>
    <row r="23" spans="1:5" ht="46">
      <c r="A23" s="199" t="s">
        <v>452</v>
      </c>
      <c r="D23" s="195" t="s">
        <v>453</v>
      </c>
      <c r="E23" s="186" t="s">
        <v>454</v>
      </c>
    </row>
    <row r="24" spans="1:5">
      <c r="A24" s="199" t="s">
        <v>455</v>
      </c>
      <c r="D24" s="191" t="s">
        <v>456</v>
      </c>
      <c r="E24" s="186" t="s">
        <v>457</v>
      </c>
    </row>
    <row r="25" spans="1:5">
      <c r="A25" s="187"/>
    </row>
    <row r="26" spans="1:5">
      <c r="A26" s="187"/>
    </row>
    <row r="27" spans="1:5">
      <c r="A27" s="187"/>
    </row>
    <row r="28" spans="1:5">
      <c r="A28" s="187"/>
    </row>
  </sheetData>
  <hyperlinks>
    <hyperlink ref="H1" location="Index" display="Back to Index" xr:uid="{BB6085C1-C73D-41FF-A509-CCD96A5834C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BF5CA-0604-49AA-B390-F03C16E2F9F3}">
  <sheetPr codeName="Sheet20">
    <outlinePr summaryBelow="0" summaryRight="0"/>
  </sheetPr>
  <dimension ref="A1:R30"/>
  <sheetViews>
    <sheetView zoomScaleNormal="100" workbookViewId="0">
      <selection activeCell="W11" sqref="W11"/>
    </sheetView>
  </sheetViews>
  <sheetFormatPr defaultRowHeight="14.5" outlineLevelRow="1"/>
  <cols>
    <col min="1" max="9" width="2.81640625" customWidth="1"/>
    <col min="10" max="10" width="9.81640625" customWidth="1"/>
    <col min="11" max="11" width="8.7265625" customWidth="1"/>
    <col min="12" max="12" width="7.1796875" bestFit="1" customWidth="1"/>
    <col min="13" max="16" width="9" customWidth="1"/>
  </cols>
  <sheetData>
    <row r="1" spans="1:18" ht="15" thickBot="1">
      <c r="A1" s="205" t="s">
        <v>534</v>
      </c>
      <c r="B1" s="205"/>
      <c r="C1" s="205"/>
      <c r="D1" s="205"/>
      <c r="E1" s="205"/>
      <c r="F1" s="205"/>
      <c r="G1" s="205"/>
      <c r="H1" s="417" t="s">
        <v>1093</v>
      </c>
      <c r="I1" s="205"/>
      <c r="J1" s="205"/>
      <c r="K1" s="205"/>
      <c r="L1" s="205"/>
      <c r="M1" s="205"/>
      <c r="N1" s="205"/>
      <c r="O1" s="205"/>
      <c r="P1" s="205"/>
      <c r="Q1" s="205"/>
      <c r="R1" s="205"/>
    </row>
    <row r="2" spans="1:18">
      <c r="A2" t="s">
        <v>531</v>
      </c>
    </row>
    <row r="3" spans="1:18">
      <c r="A3" t="s">
        <v>532</v>
      </c>
    </row>
    <row r="4" spans="1:18" ht="174.5" customHeight="1">
      <c r="K4" s="204"/>
    </row>
    <row r="5" spans="1:18">
      <c r="A5" t="s">
        <v>530</v>
      </c>
    </row>
    <row r="6" spans="1:18">
      <c r="A6" s="206" t="s">
        <v>535</v>
      </c>
    </row>
    <row r="7" spans="1:18">
      <c r="A7" s="206" t="s">
        <v>536</v>
      </c>
    </row>
    <row r="8" spans="1:18">
      <c r="A8" s="206" t="s">
        <v>537</v>
      </c>
    </row>
    <row r="9" spans="1:18">
      <c r="A9" s="206" t="s">
        <v>538</v>
      </c>
    </row>
    <row r="10" spans="1:18">
      <c r="A10" s="206" t="s">
        <v>539</v>
      </c>
    </row>
    <row r="11" spans="1:18" ht="249" customHeight="1"/>
    <row r="13" spans="1:18" ht="15" thickBot="1">
      <c r="A13" s="205" t="s">
        <v>533</v>
      </c>
      <c r="B13" s="205"/>
      <c r="C13" s="205"/>
      <c r="D13" s="205"/>
      <c r="E13" s="205"/>
      <c r="F13" s="205"/>
      <c r="G13" s="205"/>
      <c r="H13" s="205"/>
      <c r="I13" s="205"/>
      <c r="J13" s="205"/>
      <c r="K13" s="205"/>
      <c r="L13" s="205"/>
      <c r="M13" s="205"/>
      <c r="N13" s="205"/>
      <c r="O13" s="205"/>
      <c r="P13" s="205"/>
      <c r="Q13" s="205"/>
      <c r="R13" s="205"/>
    </row>
    <row r="14" spans="1:18" outlineLevel="1">
      <c r="J14" s="69"/>
      <c r="K14" t="s">
        <v>45</v>
      </c>
    </row>
    <row r="15" spans="1:18" outlineLevel="1">
      <c r="J15" s="59"/>
      <c r="K15" t="s">
        <v>76</v>
      </c>
    </row>
    <row r="16" spans="1:18" outlineLevel="1">
      <c r="J16" s="61"/>
      <c r="K16" t="s">
        <v>78</v>
      </c>
    </row>
    <row r="17" spans="1:16" ht="19" customHeight="1" outlineLevel="1">
      <c r="J17" s="60"/>
      <c r="K17" t="s">
        <v>77</v>
      </c>
    </row>
    <row r="18" spans="1:16" outlineLevel="1">
      <c r="M18" s="62" t="s">
        <v>45</v>
      </c>
      <c r="N18" s="62" t="s">
        <v>76</v>
      </c>
      <c r="O18" s="62" t="s">
        <v>78</v>
      </c>
      <c r="P18" s="62" t="s">
        <v>77</v>
      </c>
    </row>
    <row r="19" spans="1:16" ht="23.5" customHeight="1" outlineLevel="1">
      <c r="L19" s="63" t="s">
        <v>45</v>
      </c>
      <c r="M19" s="64"/>
      <c r="N19" s="64"/>
      <c r="O19" s="64" t="s">
        <v>147</v>
      </c>
      <c r="P19" s="64" t="s">
        <v>146</v>
      </c>
    </row>
    <row r="20" spans="1:16" ht="23.5" customHeight="1" outlineLevel="1">
      <c r="L20" s="63" t="s">
        <v>76</v>
      </c>
      <c r="M20" s="64" t="s">
        <v>148</v>
      </c>
      <c r="N20" s="64"/>
      <c r="O20" s="64" t="s">
        <v>149</v>
      </c>
      <c r="P20" s="64" t="s">
        <v>150</v>
      </c>
    </row>
    <row r="21" spans="1:16" ht="23.5" customHeight="1" outlineLevel="1">
      <c r="L21" s="63" t="s">
        <v>78</v>
      </c>
      <c r="M21" s="64"/>
      <c r="N21" s="64"/>
      <c r="O21" s="64"/>
      <c r="P21" s="64"/>
    </row>
    <row r="22" spans="1:16" ht="23.5" customHeight="1" outlineLevel="1">
      <c r="L22" s="63" t="s">
        <v>77</v>
      </c>
      <c r="M22" s="68" t="s">
        <v>151</v>
      </c>
      <c r="N22" s="64"/>
      <c r="O22" s="64" t="s">
        <v>152</v>
      </c>
      <c r="P22" s="64"/>
    </row>
    <row r="23" spans="1:16" ht="51" outlineLevel="1">
      <c r="B23" s="539" t="s">
        <v>153</v>
      </c>
      <c r="C23" s="539"/>
      <c r="D23" s="539"/>
      <c r="E23" s="66" t="s">
        <v>157</v>
      </c>
      <c r="F23" s="66" t="s">
        <v>154</v>
      </c>
      <c r="G23" s="66" t="s">
        <v>154</v>
      </c>
    </row>
    <row r="24" spans="1:16" ht="8.5" customHeight="1" outlineLevel="1">
      <c r="B24" s="65"/>
      <c r="C24" s="65"/>
      <c r="D24" s="65"/>
      <c r="E24" s="65"/>
    </row>
    <row r="25" spans="1:16" outlineLevel="1">
      <c r="B25" s="61"/>
      <c r="C25" s="61"/>
      <c r="D25" s="61"/>
    </row>
    <row r="26" spans="1:16" outlineLevel="1">
      <c r="A26" s="70" t="s">
        <v>159</v>
      </c>
      <c r="B26" s="69"/>
      <c r="C26" s="60"/>
      <c r="G26" s="69"/>
    </row>
    <row r="27" spans="1:16" outlineLevel="1">
      <c r="A27" s="70" t="s">
        <v>160</v>
      </c>
      <c r="E27" s="69"/>
      <c r="F27" s="60"/>
      <c r="G27" s="60"/>
    </row>
    <row r="28" spans="1:16" outlineLevel="1">
      <c r="D28" s="59"/>
      <c r="E28" s="59"/>
      <c r="F28" s="59"/>
    </row>
    <row r="29" spans="1:16" ht="13" customHeight="1" outlineLevel="1">
      <c r="B29" s="65"/>
      <c r="D29" s="65"/>
      <c r="E29" s="65"/>
      <c r="F29" s="65"/>
      <c r="G29" s="65"/>
    </row>
    <row r="30" spans="1:16" ht="78.5" customHeight="1" outlineLevel="1">
      <c r="B30" s="67" t="s">
        <v>155</v>
      </c>
      <c r="C30" s="67" t="s">
        <v>158</v>
      </c>
      <c r="D30" s="540" t="s">
        <v>156</v>
      </c>
      <c r="E30" s="540"/>
      <c r="F30" s="540"/>
      <c r="G30" s="67" t="s">
        <v>155</v>
      </c>
      <c r="H30" s="48"/>
    </row>
  </sheetData>
  <mergeCells count="2">
    <mergeCell ref="B23:D23"/>
    <mergeCell ref="D30:F30"/>
  </mergeCells>
  <hyperlinks>
    <hyperlink ref="H1" location="Index" display="Back to Index" xr:uid="{A41EFC15-AF01-4BCE-B10F-B577BB502C4E}"/>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420ED-F783-4894-B9F7-6248C4F78D49}">
  <sheetPr codeName="Sheet21">
    <outlinePr summaryBelow="0" summaryRight="0"/>
  </sheetPr>
  <dimension ref="A1:H164"/>
  <sheetViews>
    <sheetView workbookViewId="0">
      <selection activeCell="E168" sqref="E168"/>
    </sheetView>
  </sheetViews>
  <sheetFormatPr defaultRowHeight="14.5" outlineLevelRow="3"/>
  <cols>
    <col min="5" max="5" width="24.54296875" customWidth="1"/>
    <col min="6" max="6" width="10.7265625" customWidth="1"/>
  </cols>
  <sheetData>
    <row r="1" spans="1:8">
      <c r="A1" t="s">
        <v>541</v>
      </c>
      <c r="H1" s="51" t="s">
        <v>1093</v>
      </c>
    </row>
    <row r="2" spans="1:8">
      <c r="A2" t="s">
        <v>508</v>
      </c>
    </row>
    <row r="4" spans="1:8" collapsed="1">
      <c r="A4" t="s">
        <v>478</v>
      </c>
    </row>
    <row r="5" spans="1:8" hidden="1" outlineLevel="1">
      <c r="B5" t="s">
        <v>464</v>
      </c>
    </row>
    <row r="6" spans="1:8" hidden="1" outlineLevel="1">
      <c r="B6" t="s">
        <v>466</v>
      </c>
      <c r="E6" t="s">
        <v>465</v>
      </c>
    </row>
    <row r="7" spans="1:8" hidden="1" outlineLevel="1">
      <c r="B7" t="s">
        <v>468</v>
      </c>
      <c r="E7" t="s">
        <v>467</v>
      </c>
    </row>
    <row r="8" spans="1:8" hidden="1" outlineLevel="2">
      <c r="C8" t="s">
        <v>466</v>
      </c>
      <c r="E8" t="s">
        <v>489</v>
      </c>
    </row>
    <row r="9" spans="1:8" hidden="1" outlineLevel="2">
      <c r="C9" t="s">
        <v>474</v>
      </c>
      <c r="E9" t="s">
        <v>488</v>
      </c>
    </row>
    <row r="10" spans="1:8" hidden="1" outlineLevel="3">
      <c r="D10" t="s">
        <v>475</v>
      </c>
      <c r="E10" t="s">
        <v>487</v>
      </c>
    </row>
    <row r="11" spans="1:8" hidden="1" outlineLevel="3">
      <c r="D11" t="s">
        <v>476</v>
      </c>
      <c r="E11" t="s">
        <v>486</v>
      </c>
    </row>
    <row r="12" spans="1:8" hidden="1" outlineLevel="2">
      <c r="C12" t="s">
        <v>470</v>
      </c>
      <c r="E12" t="s">
        <v>485</v>
      </c>
    </row>
    <row r="13" spans="1:8" hidden="1" outlineLevel="3">
      <c r="D13" t="s">
        <v>475</v>
      </c>
    </row>
    <row r="14" spans="1:8" hidden="1" outlineLevel="3">
      <c r="D14" t="s">
        <v>472</v>
      </c>
      <c r="E14" t="s">
        <v>484</v>
      </c>
    </row>
    <row r="15" spans="1:8" hidden="1" outlineLevel="3">
      <c r="D15" t="s">
        <v>473</v>
      </c>
      <c r="E15" t="s">
        <v>483</v>
      </c>
    </row>
    <row r="16" spans="1:8" hidden="1" outlineLevel="3">
      <c r="D16" t="s">
        <v>466</v>
      </c>
      <c r="E16" t="s">
        <v>482</v>
      </c>
    </row>
    <row r="17" spans="2:5" hidden="1" outlineLevel="3">
      <c r="D17" t="s">
        <v>479</v>
      </c>
      <c r="E17" t="s">
        <v>481</v>
      </c>
    </row>
    <row r="18" spans="2:5" hidden="1" outlineLevel="1">
      <c r="B18" t="s">
        <v>470</v>
      </c>
      <c r="E18" t="s">
        <v>469</v>
      </c>
    </row>
    <row r="19" spans="2:5" hidden="1" outlineLevel="2">
      <c r="C19" t="s">
        <v>475</v>
      </c>
      <c r="E19" s="200" t="s">
        <v>480</v>
      </c>
    </row>
    <row r="20" spans="2:5" hidden="1" outlineLevel="2">
      <c r="C20" t="s">
        <v>472</v>
      </c>
    </row>
    <row r="21" spans="2:5" hidden="1" outlineLevel="2">
      <c r="C21" t="s">
        <v>473</v>
      </c>
    </row>
    <row r="22" spans="2:5" hidden="1" outlineLevel="2">
      <c r="C22" t="s">
        <v>466</v>
      </c>
    </row>
    <row r="23" spans="2:5" hidden="1" outlineLevel="2">
      <c r="C23" t="s">
        <v>479</v>
      </c>
    </row>
    <row r="24" spans="2:5" hidden="1" outlineLevel="1">
      <c r="B24" t="s">
        <v>471</v>
      </c>
      <c r="E24" t="s">
        <v>490</v>
      </c>
    </row>
    <row r="25" spans="2:5" hidden="1" outlineLevel="2">
      <c r="C25" t="s">
        <v>472</v>
      </c>
      <c r="E25" t="s">
        <v>491</v>
      </c>
    </row>
    <row r="26" spans="2:5" hidden="1" outlineLevel="2">
      <c r="C26" t="s">
        <v>466</v>
      </c>
      <c r="E26" t="s">
        <v>492</v>
      </c>
    </row>
    <row r="27" spans="2:5" hidden="1" outlineLevel="2">
      <c r="C27" t="s">
        <v>473</v>
      </c>
      <c r="E27" t="s">
        <v>493</v>
      </c>
    </row>
    <row r="28" spans="2:5" hidden="1" outlineLevel="2">
      <c r="C28" t="s">
        <v>474</v>
      </c>
      <c r="E28" t="s">
        <v>494</v>
      </c>
    </row>
    <row r="29" spans="2:5" hidden="1" outlineLevel="3">
      <c r="D29" t="s">
        <v>475</v>
      </c>
      <c r="E29" t="s">
        <v>495</v>
      </c>
    </row>
    <row r="30" spans="2:5" hidden="1" outlineLevel="3">
      <c r="D30" t="s">
        <v>476</v>
      </c>
      <c r="E30" t="s">
        <v>496</v>
      </c>
    </row>
    <row r="31" spans="2:5" hidden="1" outlineLevel="1">
      <c r="B31" t="s">
        <v>477</v>
      </c>
      <c r="E31" t="s">
        <v>497</v>
      </c>
    </row>
    <row r="32" spans="2:5" hidden="1" outlineLevel="2">
      <c r="C32" t="s">
        <v>474</v>
      </c>
      <c r="E32" t="s">
        <v>498</v>
      </c>
    </row>
    <row r="33" spans="1:5" hidden="1" outlineLevel="3">
      <c r="D33" t="s">
        <v>475</v>
      </c>
      <c r="E33" t="s">
        <v>495</v>
      </c>
    </row>
    <row r="34" spans="1:5" hidden="1" outlineLevel="3">
      <c r="D34" t="s">
        <v>476</v>
      </c>
      <c r="E34" t="s">
        <v>496</v>
      </c>
    </row>
    <row r="35" spans="1:5" hidden="1" outlineLevel="3">
      <c r="D35" t="s">
        <v>473</v>
      </c>
      <c r="E35" t="s">
        <v>499</v>
      </c>
    </row>
    <row r="37" spans="1:5">
      <c r="A37" t="s">
        <v>549</v>
      </c>
    </row>
    <row r="38" spans="1:5" outlineLevel="1">
      <c r="A38" s="228" t="s">
        <v>542</v>
      </c>
    </row>
    <row r="39" spans="1:5" outlineLevel="1">
      <c r="A39" s="228" t="s">
        <v>644</v>
      </c>
    </row>
    <row r="40" spans="1:5" outlineLevel="1">
      <c r="A40" s="228" t="s">
        <v>643</v>
      </c>
    </row>
    <row r="41" spans="1:5" outlineLevel="1">
      <c r="A41" s="228" t="s">
        <v>543</v>
      </c>
    </row>
    <row r="42" spans="1:5" outlineLevel="1">
      <c r="A42" s="229"/>
    </row>
    <row r="43" spans="1:5" outlineLevel="1">
      <c r="A43" s="228" t="s">
        <v>544</v>
      </c>
    </row>
    <row r="44" spans="1:5" outlineLevel="1">
      <c r="A44" s="228" t="s">
        <v>545</v>
      </c>
    </row>
    <row r="45" spans="1:5" outlineLevel="1">
      <c r="A45" s="228" t="s">
        <v>546</v>
      </c>
    </row>
    <row r="46" spans="1:5" outlineLevel="1">
      <c r="A46" s="228" t="s">
        <v>547</v>
      </c>
    </row>
    <row r="47" spans="1:5" outlineLevel="1">
      <c r="A47" s="229"/>
    </row>
    <row r="48" spans="1:5" outlineLevel="1">
      <c r="A48" s="228" t="s">
        <v>548</v>
      </c>
    </row>
    <row r="50" spans="1:1" collapsed="1">
      <c r="A50" s="230" t="s">
        <v>597</v>
      </c>
    </row>
    <row r="51" spans="1:1" hidden="1" outlineLevel="1">
      <c r="A51" s="228" t="s">
        <v>550</v>
      </c>
    </row>
    <row r="52" spans="1:1" hidden="1" outlineLevel="1">
      <c r="A52" s="228" t="s">
        <v>551</v>
      </c>
    </row>
    <row r="53" spans="1:1" hidden="1" outlineLevel="1">
      <c r="A53" s="228" t="s">
        <v>552</v>
      </c>
    </row>
    <row r="54" spans="1:1" hidden="1" outlineLevel="1">
      <c r="A54" s="228" t="s">
        <v>553</v>
      </c>
    </row>
    <row r="55" spans="1:1" hidden="1" outlineLevel="1">
      <c r="A55" s="228" t="s">
        <v>554</v>
      </c>
    </row>
    <row r="56" spans="1:1" hidden="1" outlineLevel="1">
      <c r="A56" s="228" t="s">
        <v>555</v>
      </c>
    </row>
    <row r="57" spans="1:1" hidden="1" outlineLevel="1">
      <c r="A57" s="228" t="s">
        <v>556</v>
      </c>
    </row>
    <row r="58" spans="1:1" hidden="1" outlineLevel="1">
      <c r="A58" s="228" t="s">
        <v>557</v>
      </c>
    </row>
    <row r="59" spans="1:1" hidden="1" outlineLevel="1">
      <c r="A59" s="228" t="s">
        <v>554</v>
      </c>
    </row>
    <row r="60" spans="1:1" hidden="1" outlineLevel="1">
      <c r="A60" s="228" t="s">
        <v>558</v>
      </c>
    </row>
    <row r="61" spans="1:1" hidden="1" outlineLevel="1">
      <c r="A61" s="228" t="s">
        <v>559</v>
      </c>
    </row>
    <row r="62" spans="1:1" hidden="1" outlineLevel="1">
      <c r="A62" s="228" t="s">
        <v>560</v>
      </c>
    </row>
    <row r="63" spans="1:1" hidden="1" outlineLevel="1">
      <c r="A63" s="228" t="s">
        <v>561</v>
      </c>
    </row>
    <row r="64" spans="1:1" hidden="1" outlineLevel="1">
      <c r="A64" s="228" t="s">
        <v>562</v>
      </c>
    </row>
    <row r="65" spans="1:1" hidden="1" outlineLevel="1">
      <c r="A65" s="228" t="s">
        <v>563</v>
      </c>
    </row>
    <row r="66" spans="1:1" hidden="1" outlineLevel="1">
      <c r="A66" s="228" t="s">
        <v>564</v>
      </c>
    </row>
    <row r="67" spans="1:1" hidden="1" outlineLevel="1">
      <c r="A67" s="228" t="s">
        <v>565</v>
      </c>
    </row>
    <row r="68" spans="1:1" hidden="1" outlineLevel="1">
      <c r="A68" s="228" t="s">
        <v>566</v>
      </c>
    </row>
    <row r="69" spans="1:1" hidden="1" outlineLevel="1">
      <c r="A69" s="228" t="s">
        <v>567</v>
      </c>
    </row>
    <row r="70" spans="1:1" hidden="1" outlineLevel="1">
      <c r="A70" s="228" t="s">
        <v>568</v>
      </c>
    </row>
    <row r="71" spans="1:1" hidden="1" outlineLevel="1">
      <c r="A71" s="228" t="s">
        <v>569</v>
      </c>
    </row>
    <row r="72" spans="1:1" hidden="1" outlineLevel="1">
      <c r="A72" s="228" t="s">
        <v>570</v>
      </c>
    </row>
    <row r="73" spans="1:1" hidden="1" outlineLevel="1">
      <c r="A73" s="228" t="s">
        <v>559</v>
      </c>
    </row>
    <row r="74" spans="1:1" hidden="1" outlineLevel="1">
      <c r="A74" s="228" t="s">
        <v>571</v>
      </c>
    </row>
    <row r="75" spans="1:1" hidden="1" outlineLevel="1">
      <c r="A75" s="228" t="s">
        <v>561</v>
      </c>
    </row>
    <row r="76" spans="1:1" hidden="1" outlineLevel="1">
      <c r="A76" s="228" t="s">
        <v>572</v>
      </c>
    </row>
    <row r="77" spans="1:1" hidden="1" outlineLevel="1">
      <c r="A77" s="228" t="s">
        <v>573</v>
      </c>
    </row>
    <row r="78" spans="1:1" hidden="1" outlineLevel="1">
      <c r="A78" s="228" t="s">
        <v>564</v>
      </c>
    </row>
    <row r="79" spans="1:1" hidden="1" outlineLevel="1">
      <c r="A79" s="228" t="s">
        <v>565</v>
      </c>
    </row>
    <row r="80" spans="1:1" hidden="1" outlineLevel="1">
      <c r="A80" s="228" t="s">
        <v>574</v>
      </c>
    </row>
    <row r="81" spans="1:1" hidden="1" outlineLevel="1">
      <c r="A81" s="228" t="s">
        <v>575</v>
      </c>
    </row>
    <row r="82" spans="1:1" hidden="1" outlineLevel="1">
      <c r="A82" s="228" t="s">
        <v>568</v>
      </c>
    </row>
    <row r="83" spans="1:1" hidden="1" outlineLevel="1">
      <c r="A83" s="228" t="s">
        <v>569</v>
      </c>
    </row>
    <row r="84" spans="1:1" hidden="1" outlineLevel="1">
      <c r="A84" s="228" t="s">
        <v>570</v>
      </c>
    </row>
    <row r="85" spans="1:1" hidden="1" outlineLevel="1">
      <c r="A85" s="228" t="s">
        <v>559</v>
      </c>
    </row>
    <row r="86" spans="1:1" hidden="1" outlineLevel="1">
      <c r="A86" s="228" t="s">
        <v>576</v>
      </c>
    </row>
    <row r="87" spans="1:1" hidden="1" outlineLevel="1">
      <c r="A87" s="228" t="s">
        <v>561</v>
      </c>
    </row>
    <row r="88" spans="1:1" hidden="1" outlineLevel="1">
      <c r="A88" s="228" t="s">
        <v>577</v>
      </c>
    </row>
    <row r="89" spans="1:1" hidden="1" outlineLevel="1">
      <c r="A89" s="228" t="s">
        <v>578</v>
      </c>
    </row>
    <row r="90" spans="1:1" hidden="1" outlineLevel="1">
      <c r="A90" s="228" t="s">
        <v>564</v>
      </c>
    </row>
    <row r="91" spans="1:1" hidden="1" outlineLevel="1">
      <c r="A91" s="228" t="s">
        <v>565</v>
      </c>
    </row>
    <row r="92" spans="1:1" hidden="1" outlineLevel="1">
      <c r="A92" s="228" t="s">
        <v>579</v>
      </c>
    </row>
    <row r="93" spans="1:1" hidden="1" outlineLevel="1">
      <c r="A93" s="228" t="s">
        <v>580</v>
      </c>
    </row>
    <row r="94" spans="1:1" hidden="1" outlineLevel="1">
      <c r="A94" s="228" t="s">
        <v>568</v>
      </c>
    </row>
    <row r="95" spans="1:1" hidden="1" outlineLevel="1">
      <c r="A95" s="228" t="s">
        <v>581</v>
      </c>
    </row>
    <row r="96" spans="1:1" hidden="1" outlineLevel="1">
      <c r="A96" s="228" t="s">
        <v>557</v>
      </c>
    </row>
    <row r="97" spans="1:1" hidden="1" outlineLevel="1">
      <c r="A97" s="228" t="s">
        <v>554</v>
      </c>
    </row>
    <row r="98" spans="1:1" hidden="1" outlineLevel="1">
      <c r="A98" s="228" t="s">
        <v>582</v>
      </c>
    </row>
    <row r="99" spans="1:1" hidden="1" outlineLevel="1">
      <c r="A99" s="228" t="s">
        <v>583</v>
      </c>
    </row>
    <row r="100" spans="1:1" hidden="1" outlineLevel="1">
      <c r="A100" s="228" t="s">
        <v>561</v>
      </c>
    </row>
    <row r="101" spans="1:1" hidden="1" outlineLevel="1">
      <c r="A101" s="228" t="s">
        <v>584</v>
      </c>
    </row>
    <row r="102" spans="1:1" hidden="1" outlineLevel="1">
      <c r="A102" s="228" t="s">
        <v>568</v>
      </c>
    </row>
    <row r="103" spans="1:1" hidden="1" outlineLevel="1">
      <c r="A103" s="228" t="s">
        <v>585</v>
      </c>
    </row>
    <row r="104" spans="1:1" hidden="1" outlineLevel="1">
      <c r="A104" s="228" t="s">
        <v>557</v>
      </c>
    </row>
    <row r="105" spans="1:1" hidden="1" outlineLevel="1">
      <c r="A105" s="228" t="s">
        <v>554</v>
      </c>
    </row>
    <row r="106" spans="1:1" hidden="1" outlineLevel="1">
      <c r="A106" s="228" t="s">
        <v>586</v>
      </c>
    </row>
    <row r="107" spans="1:1" hidden="1" outlineLevel="1">
      <c r="A107" s="228" t="s">
        <v>587</v>
      </c>
    </row>
    <row r="108" spans="1:1" hidden="1" outlineLevel="1">
      <c r="A108" s="228" t="s">
        <v>588</v>
      </c>
    </row>
    <row r="109" spans="1:1" hidden="1" outlineLevel="1">
      <c r="A109" s="228" t="s">
        <v>589</v>
      </c>
    </row>
    <row r="110" spans="1:1" hidden="1" outlineLevel="1">
      <c r="A110" s="228" t="s">
        <v>590</v>
      </c>
    </row>
    <row r="111" spans="1:1" hidden="1" outlineLevel="1">
      <c r="A111" s="228" t="s">
        <v>591</v>
      </c>
    </row>
    <row r="112" spans="1:1" hidden="1" outlineLevel="1">
      <c r="A112" s="228" t="s">
        <v>592</v>
      </c>
    </row>
    <row r="113" spans="1:1" hidden="1" outlineLevel="1">
      <c r="A113" s="228" t="s">
        <v>593</v>
      </c>
    </row>
    <row r="114" spans="1:1" hidden="1" outlineLevel="1">
      <c r="A114" s="228" t="s">
        <v>594</v>
      </c>
    </row>
    <row r="115" spans="1:1" hidden="1" outlineLevel="1">
      <c r="A115" s="228" t="s">
        <v>595</v>
      </c>
    </row>
    <row r="116" spans="1:1" hidden="1" outlineLevel="1">
      <c r="A116" s="228" t="s">
        <v>168</v>
      </c>
    </row>
    <row r="118" spans="1:1" collapsed="1">
      <c r="A118" s="230" t="s">
        <v>598</v>
      </c>
    </row>
    <row r="119" spans="1:1" hidden="1" outlineLevel="1">
      <c r="A119" s="228" t="s">
        <v>550</v>
      </c>
    </row>
    <row r="120" spans="1:1" hidden="1" outlineLevel="1">
      <c r="A120" s="228" t="s">
        <v>551</v>
      </c>
    </row>
    <row r="121" spans="1:1" hidden="1" outlineLevel="1">
      <c r="A121" s="228" t="s">
        <v>552</v>
      </c>
    </row>
    <row r="122" spans="1:1" hidden="1" outlineLevel="1">
      <c r="A122" s="228" t="s">
        <v>553</v>
      </c>
    </row>
    <row r="123" spans="1:1" hidden="1" outlineLevel="1">
      <c r="A123" s="228" t="s">
        <v>554</v>
      </c>
    </row>
    <row r="124" spans="1:1" hidden="1" outlineLevel="1">
      <c r="A124" s="228" t="s">
        <v>555</v>
      </c>
    </row>
    <row r="125" spans="1:1" hidden="1" outlineLevel="1">
      <c r="A125" s="228" t="s">
        <v>599</v>
      </c>
    </row>
    <row r="126" spans="1:1" hidden="1" outlineLevel="1">
      <c r="A126" s="228" t="s">
        <v>600</v>
      </c>
    </row>
    <row r="127" spans="1:1" hidden="1" outlineLevel="1">
      <c r="A127" s="228" t="s">
        <v>601</v>
      </c>
    </row>
    <row r="128" spans="1:1" hidden="1" outlineLevel="1">
      <c r="A128" s="228" t="s">
        <v>557</v>
      </c>
    </row>
    <row r="129" spans="1:1" hidden="1" outlineLevel="1">
      <c r="A129" s="228" t="s">
        <v>554</v>
      </c>
    </row>
    <row r="130" spans="1:1" hidden="1" outlineLevel="1">
      <c r="A130" s="228" t="s">
        <v>558</v>
      </c>
    </row>
    <row r="131" spans="1:1" hidden="1" outlineLevel="1">
      <c r="A131" s="228" t="s">
        <v>559</v>
      </c>
    </row>
    <row r="132" spans="1:1" hidden="1" outlineLevel="1">
      <c r="A132" s="228" t="s">
        <v>560</v>
      </c>
    </row>
    <row r="133" spans="1:1" hidden="1" outlineLevel="1">
      <c r="A133" s="228" t="s">
        <v>561</v>
      </c>
    </row>
    <row r="134" spans="1:1" hidden="1" outlineLevel="1">
      <c r="A134" s="228" t="s">
        <v>562</v>
      </c>
    </row>
    <row r="135" spans="1:1" hidden="1" outlineLevel="1">
      <c r="A135" s="228" t="s">
        <v>563</v>
      </c>
    </row>
    <row r="136" spans="1:1" hidden="1" outlineLevel="1">
      <c r="A136" s="228" t="s">
        <v>564</v>
      </c>
    </row>
    <row r="137" spans="1:1" hidden="1" outlineLevel="1">
      <c r="A137" s="228" t="s">
        <v>565</v>
      </c>
    </row>
    <row r="138" spans="1:1" hidden="1" outlineLevel="1">
      <c r="A138" s="228" t="s">
        <v>566</v>
      </c>
    </row>
    <row r="139" spans="1:1" hidden="1" outlineLevel="1">
      <c r="A139" s="228" t="s">
        <v>567</v>
      </c>
    </row>
    <row r="140" spans="1:1" hidden="1" outlineLevel="1">
      <c r="A140" s="228" t="s">
        <v>568</v>
      </c>
    </row>
    <row r="141" spans="1:1" hidden="1" outlineLevel="1">
      <c r="A141" s="228" t="s">
        <v>585</v>
      </c>
    </row>
    <row r="142" spans="1:1" hidden="1" outlineLevel="1">
      <c r="A142" s="228" t="s">
        <v>602</v>
      </c>
    </row>
    <row r="143" spans="1:1" hidden="1" outlineLevel="1">
      <c r="A143" s="228" t="s">
        <v>595</v>
      </c>
    </row>
    <row r="144" spans="1:1" hidden="1" outlineLevel="1">
      <c r="A144" s="228" t="s">
        <v>168</v>
      </c>
    </row>
    <row r="147" spans="1:1" collapsed="1">
      <c r="A147" s="230" t="s">
        <v>610</v>
      </c>
    </row>
    <row r="148" spans="1:1" hidden="1" outlineLevel="1">
      <c r="A148" t="s">
        <v>603</v>
      </c>
    </row>
    <row r="149" spans="1:1" hidden="1" outlineLevel="1">
      <c r="A149" t="s">
        <v>604</v>
      </c>
    </row>
    <row r="150" spans="1:1" hidden="1" outlineLevel="1">
      <c r="A150" t="s">
        <v>605</v>
      </c>
    </row>
    <row r="151" spans="1:1" hidden="1" outlineLevel="1">
      <c r="A151" t="s">
        <v>596</v>
      </c>
    </row>
    <row r="152" spans="1:1" hidden="1" outlineLevel="1">
      <c r="A152" s="228" t="s">
        <v>550</v>
      </c>
    </row>
    <row r="153" spans="1:1" hidden="1" outlineLevel="1">
      <c r="A153" s="228" t="s">
        <v>551</v>
      </c>
    </row>
    <row r="154" spans="1:1" hidden="1" outlineLevel="1">
      <c r="A154" s="228" t="s">
        <v>552</v>
      </c>
    </row>
    <row r="155" spans="1:1" hidden="1" outlineLevel="1">
      <c r="A155" s="228" t="s">
        <v>553</v>
      </c>
    </row>
    <row r="156" spans="1:1" hidden="1" outlineLevel="1">
      <c r="A156" s="228" t="s">
        <v>554</v>
      </c>
    </row>
    <row r="157" spans="1:1" hidden="1" outlineLevel="1">
      <c r="A157" s="228" t="s">
        <v>606</v>
      </c>
    </row>
    <row r="158" spans="1:1" hidden="1" outlineLevel="1">
      <c r="A158" s="228" t="s">
        <v>607</v>
      </c>
    </row>
    <row r="159" spans="1:1" hidden="1" outlineLevel="1">
      <c r="A159" s="228" t="s">
        <v>608</v>
      </c>
    </row>
    <row r="160" spans="1:1" hidden="1" outlineLevel="1">
      <c r="A160" s="228" t="s">
        <v>609</v>
      </c>
    </row>
    <row r="161" spans="1:1" hidden="1" outlineLevel="1">
      <c r="A161" s="228" t="s">
        <v>594</v>
      </c>
    </row>
    <row r="162" spans="1:1" hidden="1" outlineLevel="1">
      <c r="A162" s="228" t="s">
        <v>595</v>
      </c>
    </row>
    <row r="163" spans="1:1" hidden="1" outlineLevel="1">
      <c r="A163" s="228" t="s">
        <v>168</v>
      </c>
    </row>
    <row r="164" spans="1:1">
      <c r="A164" s="228"/>
    </row>
  </sheetData>
  <hyperlinks>
    <hyperlink ref="H1" location="Index" display="Back to Index" xr:uid="{B6F5A315-81F7-4A39-AB21-FE5262080D3D}"/>
  </hyperlinks>
  <pageMargins left="0.7" right="0.7" top="0.75" bottom="0.75" header="0.3" footer="0.3"/>
  <pageSetup paperSize="9"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2173F-8908-41C7-AF53-85B3423F7688}">
  <sheetPr codeName="Sheet22"/>
  <dimension ref="B1:L20"/>
  <sheetViews>
    <sheetView workbookViewId="0">
      <selection activeCell="N39" sqref="N39"/>
    </sheetView>
  </sheetViews>
  <sheetFormatPr defaultRowHeight="14.5"/>
  <cols>
    <col min="6" max="6" width="10.90625" customWidth="1"/>
    <col min="10" max="10" width="10.08984375" customWidth="1"/>
    <col min="11" max="11" width="14.81640625" customWidth="1"/>
  </cols>
  <sheetData>
    <row r="1" spans="2:12">
      <c r="F1" s="398"/>
      <c r="G1" s="398"/>
      <c r="H1" s="51" t="s">
        <v>1093</v>
      </c>
      <c r="I1" s="398"/>
      <c r="J1" s="398"/>
      <c r="K1" s="398"/>
    </row>
    <row r="2" spans="2:12">
      <c r="F2" s="398"/>
      <c r="G2" s="398"/>
      <c r="H2" s="398"/>
      <c r="I2" s="398"/>
      <c r="J2" s="400" t="s">
        <v>1083</v>
      </c>
      <c r="K2" s="398"/>
    </row>
    <row r="3" spans="2:12">
      <c r="D3" s="403"/>
      <c r="E3" s="409"/>
      <c r="F3" s="404"/>
      <c r="G3" s="404"/>
      <c r="H3" s="404"/>
      <c r="I3" s="405" t="s">
        <v>1084</v>
      </c>
      <c r="J3" s="401">
        <v>600</v>
      </c>
      <c r="K3" s="398"/>
    </row>
    <row r="4" spans="2:12">
      <c r="D4" s="406"/>
      <c r="E4" s="62"/>
      <c r="F4" s="407"/>
      <c r="G4" s="407"/>
      <c r="H4" s="407"/>
      <c r="I4" s="408" t="s">
        <v>1085</v>
      </c>
      <c r="J4" s="401">
        <v>1200</v>
      </c>
      <c r="K4" s="398"/>
    </row>
    <row r="5" spans="2:12">
      <c r="B5" s="89"/>
      <c r="C5" s="89"/>
      <c r="F5" s="399"/>
      <c r="G5" s="399"/>
      <c r="H5" s="399"/>
      <c r="I5" s="400" t="s">
        <v>1091</v>
      </c>
      <c r="J5" s="402">
        <f>J3+J4</f>
        <v>1800</v>
      </c>
      <c r="K5" s="399"/>
      <c r="L5" s="89"/>
    </row>
    <row r="6" spans="2:12">
      <c r="B6" s="89"/>
      <c r="C6" s="89"/>
      <c r="D6" s="89"/>
      <c r="E6" s="89"/>
      <c r="F6" s="399"/>
      <c r="G6" s="399"/>
      <c r="H6" s="399"/>
      <c r="I6" s="399"/>
      <c r="J6" s="399"/>
      <c r="K6" s="399"/>
      <c r="L6" s="89"/>
    </row>
    <row r="7" spans="2:12">
      <c r="B7" s="89"/>
      <c r="C7" s="89"/>
      <c r="D7" s="89"/>
      <c r="E7" s="89"/>
      <c r="F7" s="89"/>
      <c r="G7" s="89"/>
      <c r="H7" s="89"/>
      <c r="I7" s="89"/>
      <c r="J7" s="89"/>
      <c r="K7" s="89"/>
      <c r="L7" s="89"/>
    </row>
    <row r="8" spans="2:12">
      <c r="B8" s="89"/>
      <c r="C8" s="89"/>
      <c r="D8" s="89"/>
      <c r="E8" s="89"/>
      <c r="F8" s="89"/>
      <c r="G8" s="89"/>
      <c r="H8" s="89"/>
      <c r="I8" s="89"/>
      <c r="J8" s="89"/>
      <c r="K8" s="89"/>
      <c r="L8" s="89"/>
    </row>
    <row r="9" spans="2:12" ht="15" thickBot="1">
      <c r="B9" s="89"/>
      <c r="C9" s="89"/>
      <c r="D9" s="89" t="s">
        <v>1086</v>
      </c>
      <c r="E9" s="89"/>
      <c r="F9" s="89"/>
      <c r="G9" s="89" t="s">
        <v>1090</v>
      </c>
      <c r="H9" s="89" t="s">
        <v>1087</v>
      </c>
      <c r="I9" s="89" t="s">
        <v>1089</v>
      </c>
      <c r="J9" s="89" t="s">
        <v>1089</v>
      </c>
      <c r="K9" s="89"/>
      <c r="L9" s="89"/>
    </row>
    <row r="10" spans="2:12" ht="15" thickBot="1">
      <c r="B10" s="89"/>
      <c r="C10" s="89"/>
      <c r="D10" s="410" t="s">
        <v>1082</v>
      </c>
      <c r="E10" s="411"/>
      <c r="F10" s="412"/>
      <c r="G10" s="410" t="s">
        <v>1081</v>
      </c>
      <c r="H10" s="411"/>
      <c r="I10" s="411"/>
      <c r="J10" s="412"/>
      <c r="K10" s="89"/>
      <c r="L10" s="89"/>
    </row>
    <row r="11" spans="2:12" ht="15" thickBot="1">
      <c r="B11" s="89"/>
      <c r="C11" s="89"/>
      <c r="D11" s="413" t="s">
        <v>1080</v>
      </c>
      <c r="E11" s="414" t="s">
        <v>1079</v>
      </c>
      <c r="F11" s="414" t="s">
        <v>1088</v>
      </c>
      <c r="G11" s="413">
        <v>1</v>
      </c>
      <c r="H11" s="414">
        <v>100</v>
      </c>
      <c r="I11" s="414">
        <v>1000</v>
      </c>
      <c r="J11" s="415">
        <v>5000</v>
      </c>
      <c r="K11" s="89"/>
      <c r="L11" s="89"/>
    </row>
    <row r="12" spans="2:12" ht="15" thickTop="1">
      <c r="B12" s="89"/>
      <c r="C12" s="89"/>
      <c r="D12" s="397">
        <v>0.1</v>
      </c>
      <c r="E12" s="372">
        <f t="shared" ref="E12:E17" si="0">D12*60</f>
        <v>6</v>
      </c>
      <c r="F12" s="372">
        <f t="shared" ref="F12:F17" si="1">(1/D12)*60</f>
        <v>600</v>
      </c>
      <c r="G12" s="107">
        <f t="shared" ref="G12:G17" si="2">$F12*($J$5/1000)</f>
        <v>1080</v>
      </c>
      <c r="H12" s="393">
        <f>(G12*H$11)/1000</f>
        <v>108</v>
      </c>
      <c r="I12" s="393">
        <f t="shared" ref="I12:I17" si="3">(G12*I$11)/1000/1000</f>
        <v>1.08</v>
      </c>
      <c r="J12" s="376">
        <f>(G12*J$11)/1000/1000</f>
        <v>5.4</v>
      </c>
      <c r="K12" s="89"/>
      <c r="L12" s="89"/>
    </row>
    <row r="13" spans="2:12">
      <c r="B13" s="89"/>
      <c r="C13" s="89"/>
      <c r="D13" s="397">
        <v>0.5</v>
      </c>
      <c r="E13" s="372">
        <f t="shared" si="0"/>
        <v>30</v>
      </c>
      <c r="F13" s="372">
        <f t="shared" si="1"/>
        <v>120</v>
      </c>
      <c r="G13" s="107">
        <f t="shared" si="2"/>
        <v>216</v>
      </c>
      <c r="H13" s="393">
        <f>(G13*H$11)/1000</f>
        <v>21.6</v>
      </c>
      <c r="I13" s="393">
        <f t="shared" si="3"/>
        <v>0.216</v>
      </c>
      <c r="J13" s="376">
        <f t="shared" ref="J13:J17" si="4">(G13*J$11)/1000/1000</f>
        <v>1.08</v>
      </c>
      <c r="K13" s="89"/>
      <c r="L13" s="89"/>
    </row>
    <row r="14" spans="2:12">
      <c r="B14" s="89"/>
      <c r="C14" s="89"/>
      <c r="D14" s="395">
        <v>1</v>
      </c>
      <c r="E14" s="372">
        <f t="shared" si="0"/>
        <v>60</v>
      </c>
      <c r="F14" s="372">
        <f t="shared" si="1"/>
        <v>60</v>
      </c>
      <c r="G14" s="107">
        <f t="shared" si="2"/>
        <v>108</v>
      </c>
      <c r="H14" s="393">
        <f>(G14*H$11)/1000</f>
        <v>10.8</v>
      </c>
      <c r="I14" s="393">
        <f t="shared" si="3"/>
        <v>0.108</v>
      </c>
      <c r="J14" s="376">
        <f t="shared" si="4"/>
        <v>0.54</v>
      </c>
      <c r="K14" s="89"/>
      <c r="L14" s="89"/>
    </row>
    <row r="15" spans="2:12">
      <c r="B15" s="89"/>
      <c r="C15" s="89"/>
      <c r="D15" s="395">
        <v>6</v>
      </c>
      <c r="E15" s="372">
        <f t="shared" si="0"/>
        <v>360</v>
      </c>
      <c r="F15" s="372">
        <f t="shared" si="1"/>
        <v>10</v>
      </c>
      <c r="G15" s="107">
        <f t="shared" si="2"/>
        <v>18</v>
      </c>
      <c r="H15" s="393">
        <f>(G15*H$11)/1000</f>
        <v>1.8</v>
      </c>
      <c r="I15" s="393">
        <f t="shared" si="3"/>
        <v>1.7999999999999999E-2</v>
      </c>
      <c r="J15" s="376">
        <f t="shared" si="4"/>
        <v>0.09</v>
      </c>
      <c r="K15" s="89"/>
      <c r="L15" s="89"/>
    </row>
    <row r="16" spans="2:12">
      <c r="B16" s="89"/>
      <c r="C16" s="89"/>
      <c r="D16" s="395">
        <v>12</v>
      </c>
      <c r="E16" s="372">
        <f t="shared" si="0"/>
        <v>720</v>
      </c>
      <c r="F16" s="372">
        <f t="shared" si="1"/>
        <v>5</v>
      </c>
      <c r="G16" s="107">
        <f t="shared" si="2"/>
        <v>9</v>
      </c>
      <c r="H16" s="393">
        <f>(G16*H$11)/1000</f>
        <v>0.9</v>
      </c>
      <c r="I16" s="393">
        <f t="shared" si="3"/>
        <v>8.9999999999999993E-3</v>
      </c>
      <c r="J16" s="376">
        <f t="shared" si="4"/>
        <v>4.4999999999999998E-2</v>
      </c>
      <c r="K16" s="89"/>
      <c r="L16" s="89"/>
    </row>
    <row r="17" spans="2:12" ht="15" thickBot="1">
      <c r="B17" s="89"/>
      <c r="C17" s="89"/>
      <c r="D17" s="396">
        <v>30</v>
      </c>
      <c r="E17" s="377">
        <f t="shared" si="0"/>
        <v>1800</v>
      </c>
      <c r="F17" s="377">
        <f t="shared" si="1"/>
        <v>2</v>
      </c>
      <c r="G17" s="108">
        <f t="shared" si="2"/>
        <v>3.6</v>
      </c>
      <c r="H17" s="394">
        <f t="shared" ref="H17" si="5">(G17*H$11)/1000</f>
        <v>0.36</v>
      </c>
      <c r="I17" s="394">
        <f t="shared" si="3"/>
        <v>3.5999999999999999E-3</v>
      </c>
      <c r="J17" s="110">
        <f t="shared" si="4"/>
        <v>1.7999999999999999E-2</v>
      </c>
      <c r="K17" s="89"/>
      <c r="L17" s="89"/>
    </row>
    <row r="18" spans="2:12">
      <c r="B18" s="89"/>
      <c r="C18" s="89"/>
      <c r="D18" s="89"/>
      <c r="E18" s="89"/>
      <c r="F18" s="89"/>
      <c r="G18" s="89"/>
      <c r="H18" s="89"/>
      <c r="I18" s="89"/>
      <c r="J18" s="89"/>
      <c r="K18" s="89"/>
      <c r="L18" s="89"/>
    </row>
    <row r="19" spans="2:12">
      <c r="B19" s="89"/>
      <c r="C19" s="89"/>
      <c r="D19" s="89"/>
      <c r="E19" s="89"/>
      <c r="F19" s="89"/>
      <c r="G19" s="89"/>
      <c r="H19" s="89"/>
      <c r="I19" s="89"/>
      <c r="J19" s="89"/>
      <c r="K19" s="89"/>
      <c r="L19" s="89"/>
    </row>
    <row r="20" spans="2:12">
      <c r="B20" s="89"/>
      <c r="C20" s="89"/>
      <c r="D20" s="89"/>
      <c r="E20" s="89"/>
      <c r="F20" s="89"/>
      <c r="G20" s="89"/>
      <c r="H20" s="89"/>
      <c r="I20" s="89"/>
      <c r="J20" s="89"/>
      <c r="K20" s="89"/>
      <c r="L20" s="89"/>
    </row>
  </sheetData>
  <hyperlinks>
    <hyperlink ref="H1" location="Index" display="Back to Index" xr:uid="{61DF4244-3096-4C7A-9491-C9CCDA970F5B}"/>
  </hyperlinks>
  <pageMargins left="0.7" right="0.7" top="0.75" bottom="0.75" header="0.3" footer="0.3"/>
  <pageSetup paperSize="9" orientation="portrait" horizontalDpi="0"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9FDEC-8319-4C8B-BB25-AAEE032A5843}">
  <sheetPr codeName="Sheet24"/>
  <dimension ref="A1:N221"/>
  <sheetViews>
    <sheetView zoomScale="85" zoomScaleNormal="85" workbookViewId="0">
      <selection activeCell="G28" sqref="G28"/>
    </sheetView>
  </sheetViews>
  <sheetFormatPr defaultRowHeight="14.5"/>
  <cols>
    <col min="1" max="1" width="22.90625" customWidth="1"/>
    <col min="2" max="2" width="10" customWidth="1"/>
    <col min="3" max="3" width="11.08984375" customWidth="1"/>
    <col min="4" max="4" width="18.36328125" customWidth="1"/>
    <col min="5" max="5" width="18.26953125" customWidth="1"/>
    <col min="6" max="6" width="59.6328125" customWidth="1"/>
    <col min="7" max="7" width="71.54296875" customWidth="1"/>
    <col min="8" max="8" width="47.08984375" customWidth="1"/>
    <col min="9" max="9" width="14" customWidth="1"/>
    <col min="10" max="10" width="18.453125" customWidth="1"/>
    <col min="11" max="11" width="7.6328125" customWidth="1"/>
    <col min="12" max="13" width="15.1796875" customWidth="1"/>
    <col min="14" max="14" width="20.7265625" customWidth="1"/>
    <col min="15" max="15" width="53.08984375" customWidth="1"/>
    <col min="16" max="16" width="11.54296875" customWidth="1"/>
    <col min="17" max="17" width="11.36328125" customWidth="1"/>
    <col min="18" max="18" width="4.453125" customWidth="1"/>
    <col min="19" max="20" width="10.54296875" customWidth="1"/>
  </cols>
  <sheetData>
    <row r="1" spans="1:7" ht="15" thickBot="1"/>
    <row r="2" spans="1:7">
      <c r="A2" s="230" t="s">
        <v>1340</v>
      </c>
      <c r="B2" s="488" t="s">
        <v>1338</v>
      </c>
    </row>
    <row r="3" spans="1:7">
      <c r="A3" s="230"/>
      <c r="C3" s="489" t="s">
        <v>1192</v>
      </c>
    </row>
    <row r="4" spans="1:7">
      <c r="A4" s="230"/>
      <c r="D4" s="490" t="s">
        <v>1229</v>
      </c>
    </row>
    <row r="5" spans="1:7" ht="15" thickBot="1">
      <c r="D5" s="491" t="s">
        <v>1230</v>
      </c>
    </row>
    <row r="6" spans="1:7" ht="15" thickBot="1"/>
    <row r="7" spans="1:7" ht="15" thickBot="1">
      <c r="A7" s="230" t="s">
        <v>1191</v>
      </c>
      <c r="B7" s="492" t="s">
        <v>44</v>
      </c>
      <c r="D7" s="230" t="s">
        <v>1208</v>
      </c>
      <c r="E7" s="492" t="s">
        <v>44</v>
      </c>
    </row>
    <row r="8" spans="1:7" ht="15" thickBot="1">
      <c r="B8" s="478" t="s">
        <v>1203</v>
      </c>
      <c r="E8" s="478" t="s">
        <v>1203</v>
      </c>
    </row>
    <row r="9" spans="1:7" ht="15" thickBot="1">
      <c r="B9" s="493" t="s">
        <v>1204</v>
      </c>
      <c r="E9" s="493" t="s">
        <v>1204</v>
      </c>
    </row>
    <row r="10" spans="1:7" ht="15" thickBot="1">
      <c r="B10" s="494"/>
      <c r="E10" s="477" t="s">
        <v>1281</v>
      </c>
    </row>
    <row r="11" spans="1:7" ht="15" thickBot="1"/>
    <row r="12" spans="1:7" ht="15" thickBot="1">
      <c r="A12" s="459" t="s">
        <v>316</v>
      </c>
      <c r="B12" s="460" t="s">
        <v>1282</v>
      </c>
      <c r="C12" s="460" t="s">
        <v>5</v>
      </c>
      <c r="D12" s="460" t="s">
        <v>241</v>
      </c>
      <c r="E12" s="460" t="s">
        <v>40</v>
      </c>
      <c r="F12" s="461" t="s">
        <v>43</v>
      </c>
      <c r="G12" s="421"/>
    </row>
    <row r="13" spans="1:7" ht="92.5" customHeight="1" thickBot="1">
      <c r="A13" s="485" t="s">
        <v>1346</v>
      </c>
      <c r="B13" s="466" t="s">
        <v>159</v>
      </c>
      <c r="C13" s="466" t="s">
        <v>458</v>
      </c>
      <c r="D13" s="469"/>
      <c r="E13" s="466" t="s">
        <v>1166</v>
      </c>
      <c r="F13" s="470" t="s">
        <v>1348</v>
      </c>
      <c r="G13" s="444"/>
    </row>
    <row r="14" spans="1:7" ht="31" customHeight="1" thickBot="1">
      <c r="A14" s="486" t="s">
        <v>1283</v>
      </c>
      <c r="B14" s="467" t="s">
        <v>159</v>
      </c>
      <c r="C14" s="467" t="s">
        <v>1284</v>
      </c>
      <c r="D14" s="422" t="s">
        <v>143</v>
      </c>
      <c r="E14" s="467" t="s">
        <v>1166</v>
      </c>
      <c r="F14" s="471" t="s">
        <v>1285</v>
      </c>
      <c r="G14" s="445"/>
    </row>
    <row r="15" spans="1:7" ht="128.5" customHeight="1">
      <c r="A15" s="486" t="s">
        <v>1286</v>
      </c>
      <c r="B15" s="467" t="s">
        <v>159</v>
      </c>
      <c r="C15" s="467" t="s">
        <v>458</v>
      </c>
      <c r="D15" s="472"/>
      <c r="E15" s="467" t="s">
        <v>1166</v>
      </c>
      <c r="F15" s="471" t="s">
        <v>1347</v>
      </c>
      <c r="G15" s="450"/>
    </row>
    <row r="16" spans="1:7" ht="56.5" customHeight="1" thickBot="1">
      <c r="A16" s="486" t="s">
        <v>1287</v>
      </c>
      <c r="B16" s="467" t="s">
        <v>159</v>
      </c>
      <c r="C16" s="467" t="s">
        <v>1351</v>
      </c>
      <c r="D16" s="472" t="s">
        <v>1349</v>
      </c>
      <c r="E16" s="467" t="s">
        <v>1166</v>
      </c>
      <c r="F16" s="471" t="s">
        <v>1350</v>
      </c>
      <c r="G16" s="445"/>
    </row>
    <row r="17" spans="1:7" ht="18.5" customHeight="1">
      <c r="A17" s="486" t="s">
        <v>1288</v>
      </c>
      <c r="B17" s="467" t="s">
        <v>1253</v>
      </c>
      <c r="C17" s="467" t="s">
        <v>1181</v>
      </c>
      <c r="D17" s="472"/>
      <c r="E17" s="467" t="s">
        <v>1166</v>
      </c>
      <c r="F17" s="471" t="s">
        <v>1289</v>
      </c>
      <c r="G17" s="450"/>
    </row>
    <row r="18" spans="1:7" ht="34" customHeight="1" thickBot="1">
      <c r="A18" s="486" t="s">
        <v>1290</v>
      </c>
      <c r="B18" s="467" t="s">
        <v>1254</v>
      </c>
      <c r="C18" s="467" t="s">
        <v>1291</v>
      </c>
      <c r="D18" s="472"/>
      <c r="E18" s="467" t="s">
        <v>1166</v>
      </c>
      <c r="F18" s="471" t="s">
        <v>1292</v>
      </c>
      <c r="G18" s="444"/>
    </row>
    <row r="19" spans="1:7" ht="52" thickBot="1">
      <c r="A19" s="486" t="s">
        <v>1294</v>
      </c>
      <c r="B19" s="467" t="s">
        <v>1149</v>
      </c>
      <c r="C19" s="467" t="s">
        <v>1296</v>
      </c>
      <c r="D19" s="473" t="s">
        <v>1315</v>
      </c>
      <c r="E19" s="474" t="s">
        <v>1167</v>
      </c>
      <c r="F19" s="471" t="s">
        <v>1328</v>
      </c>
      <c r="G19" s="444"/>
    </row>
    <row r="20" spans="1:7" ht="59.5" customHeight="1" thickBot="1">
      <c r="A20" s="486" t="s">
        <v>1295</v>
      </c>
      <c r="B20" s="467" t="s">
        <v>1253</v>
      </c>
      <c r="C20" s="467" t="s">
        <v>1296</v>
      </c>
      <c r="D20" s="473" t="s">
        <v>1311</v>
      </c>
      <c r="E20" s="467" t="s">
        <v>1166</v>
      </c>
      <c r="F20" s="471" t="s">
        <v>1310</v>
      </c>
      <c r="G20" s="444"/>
    </row>
    <row r="21" spans="1:7" ht="104" customHeight="1">
      <c r="A21" s="486" t="s">
        <v>1312</v>
      </c>
      <c r="B21" s="467" t="s">
        <v>1297</v>
      </c>
      <c r="C21" s="467" t="s">
        <v>1298</v>
      </c>
      <c r="D21" s="473" t="s">
        <v>1345</v>
      </c>
      <c r="E21" s="474" t="s">
        <v>1167</v>
      </c>
      <c r="F21" s="471" t="s">
        <v>1343</v>
      </c>
      <c r="G21" s="471" t="s">
        <v>1339</v>
      </c>
    </row>
    <row r="22" spans="1:7" ht="38" thickBot="1">
      <c r="A22" s="486" t="s">
        <v>1299</v>
      </c>
      <c r="B22" s="467" t="s">
        <v>1149</v>
      </c>
      <c r="C22" s="467" t="s">
        <v>1181</v>
      </c>
      <c r="D22" s="473" t="s">
        <v>1329</v>
      </c>
      <c r="E22" s="474" t="s">
        <v>1167</v>
      </c>
      <c r="F22" s="471" t="s">
        <v>1314</v>
      </c>
      <c r="G22" s="444"/>
    </row>
    <row r="23" spans="1:7" ht="66.5" customHeight="1" thickBot="1">
      <c r="A23" s="487" t="s">
        <v>1313</v>
      </c>
      <c r="B23" s="468" t="s">
        <v>1297</v>
      </c>
      <c r="C23" s="467" t="s">
        <v>1298</v>
      </c>
      <c r="D23" s="475" t="s">
        <v>1344</v>
      </c>
      <c r="E23" s="476" t="s">
        <v>1167</v>
      </c>
      <c r="F23" s="471" t="s">
        <v>1342</v>
      </c>
      <c r="G23" s="471" t="s">
        <v>1341</v>
      </c>
    </row>
    <row r="27" spans="1:7" ht="15" thickBot="1">
      <c r="A27" t="s">
        <v>1309</v>
      </c>
    </row>
    <row r="28" spans="1:7">
      <c r="A28" s="446" t="s">
        <v>1293</v>
      </c>
      <c r="B28" s="447" t="s">
        <v>400</v>
      </c>
      <c r="C28" s="447" t="s">
        <v>1181</v>
      </c>
      <c r="D28" s="447"/>
      <c r="E28" s="448" t="s">
        <v>1167</v>
      </c>
      <c r="F28" s="449"/>
    </row>
    <row r="29" spans="1:7">
      <c r="D29" s="22"/>
    </row>
    <row r="30" spans="1:7" ht="15" thickBot="1">
      <c r="D30" s="22"/>
    </row>
    <row r="31" spans="1:7" ht="15" thickBot="1">
      <c r="A31" s="459" t="s">
        <v>316</v>
      </c>
      <c r="B31" s="460" t="s">
        <v>1282</v>
      </c>
      <c r="C31" s="460" t="s">
        <v>5</v>
      </c>
      <c r="D31" s="460" t="s">
        <v>241</v>
      </c>
      <c r="E31" s="460" t="s">
        <v>40</v>
      </c>
      <c r="F31" s="461" t="s">
        <v>43</v>
      </c>
    </row>
    <row r="32" spans="1:7">
      <c r="A32" s="464" t="s">
        <v>1300</v>
      </c>
      <c r="B32" s="465"/>
      <c r="C32" s="466" t="s">
        <v>458</v>
      </c>
      <c r="D32" s="469"/>
      <c r="E32" s="457" t="s">
        <v>1166</v>
      </c>
      <c r="F32" s="458" t="s">
        <v>1301</v>
      </c>
    </row>
    <row r="33" spans="1:6" ht="25">
      <c r="A33" s="453" t="s">
        <v>1283</v>
      </c>
      <c r="B33" s="462"/>
      <c r="C33" s="467" t="s">
        <v>1284</v>
      </c>
      <c r="D33" s="463" t="s">
        <v>143</v>
      </c>
      <c r="E33" s="451" t="s">
        <v>1166</v>
      </c>
      <c r="F33" s="452" t="s">
        <v>1285</v>
      </c>
    </row>
    <row r="34" spans="1:6" ht="88.5" customHeight="1">
      <c r="A34" s="453" t="s">
        <v>1302</v>
      </c>
      <c r="B34" s="451" t="s">
        <v>1253</v>
      </c>
      <c r="C34" s="467" t="s">
        <v>1296</v>
      </c>
      <c r="D34" s="473" t="s">
        <v>1322</v>
      </c>
      <c r="E34" s="451" t="s">
        <v>1166</v>
      </c>
      <c r="F34" s="452" t="s">
        <v>1326</v>
      </c>
    </row>
    <row r="35" spans="1:6" ht="34" customHeight="1">
      <c r="A35" s="453" t="s">
        <v>1303</v>
      </c>
      <c r="B35" s="451" t="s">
        <v>1254</v>
      </c>
      <c r="C35" s="467" t="s">
        <v>1296</v>
      </c>
      <c r="D35" s="473" t="s">
        <v>1322</v>
      </c>
      <c r="E35" s="451" t="s">
        <v>1166</v>
      </c>
      <c r="F35" s="452" t="s">
        <v>1316</v>
      </c>
    </row>
    <row r="36" spans="1:6">
      <c r="A36" s="453" t="s">
        <v>1304</v>
      </c>
      <c r="B36" s="451" t="s">
        <v>1253</v>
      </c>
      <c r="C36" s="467" t="s">
        <v>1181</v>
      </c>
      <c r="D36" s="472"/>
      <c r="E36" s="451" t="s">
        <v>1166</v>
      </c>
      <c r="F36" s="452" t="s">
        <v>1323</v>
      </c>
    </row>
    <row r="37" spans="1:6" ht="25">
      <c r="A37" s="453" t="s">
        <v>1305</v>
      </c>
      <c r="B37" s="451" t="s">
        <v>1254</v>
      </c>
      <c r="C37" s="467" t="s">
        <v>1291</v>
      </c>
      <c r="D37" s="472"/>
      <c r="E37" s="451" t="s">
        <v>1166</v>
      </c>
      <c r="F37" s="452" t="s">
        <v>1306</v>
      </c>
    </row>
    <row r="38" spans="1:6" ht="87.5">
      <c r="A38" s="453" t="s">
        <v>1307</v>
      </c>
      <c r="B38" s="451" t="s">
        <v>1253</v>
      </c>
      <c r="C38" s="467" t="s">
        <v>1296</v>
      </c>
      <c r="D38" s="473" t="s">
        <v>1325</v>
      </c>
      <c r="E38" s="451" t="s">
        <v>1166</v>
      </c>
      <c r="F38" s="452" t="s">
        <v>1327</v>
      </c>
    </row>
    <row r="39" spans="1:6" ht="25.5" thickBot="1">
      <c r="A39" s="454" t="s">
        <v>1308</v>
      </c>
      <c r="B39" s="455" t="s">
        <v>1254</v>
      </c>
      <c r="C39" s="468" t="s">
        <v>1296</v>
      </c>
      <c r="D39" s="475" t="s">
        <v>1325</v>
      </c>
      <c r="E39" s="455" t="s">
        <v>1166</v>
      </c>
      <c r="F39" s="456" t="s">
        <v>1324</v>
      </c>
    </row>
    <row r="40" spans="1:6">
      <c r="D40" s="22"/>
    </row>
    <row r="45" spans="1:6">
      <c r="A45" s="484" t="s">
        <v>1320</v>
      </c>
      <c r="B45" s="484"/>
      <c r="C45" s="484" t="s">
        <v>1321</v>
      </c>
    </row>
    <row r="46" spans="1:6" ht="15" thickBot="1"/>
    <row r="47" spans="1:6" ht="15" thickBot="1">
      <c r="A47" s="483" t="s">
        <v>1317</v>
      </c>
      <c r="C47" s="480" t="s">
        <v>864</v>
      </c>
    </row>
    <row r="48" spans="1:6" ht="15" thickBot="1">
      <c r="A48" s="482" t="s">
        <v>1318</v>
      </c>
      <c r="B48" s="314"/>
      <c r="C48" s="480" t="s">
        <v>865</v>
      </c>
    </row>
    <row r="49" spans="1:3" ht="15" thickBot="1">
      <c r="A49" s="481" t="s">
        <v>1319</v>
      </c>
      <c r="C49" s="480" t="s">
        <v>848</v>
      </c>
    </row>
    <row r="50" spans="1:3" ht="15" thickBot="1">
      <c r="A50" s="480" t="s">
        <v>1281</v>
      </c>
      <c r="C50" s="480" t="s">
        <v>287</v>
      </c>
    </row>
    <row r="51" spans="1:3" ht="15" thickBot="1">
      <c r="A51" s="479"/>
      <c r="C51" s="480" t="s">
        <v>652</v>
      </c>
    </row>
    <row r="52" spans="1:3" ht="15" thickBot="1">
      <c r="C52" s="480" t="s">
        <v>112</v>
      </c>
    </row>
    <row r="53" spans="1:3" ht="15" thickBot="1">
      <c r="C53" s="480" t="s">
        <v>286</v>
      </c>
    </row>
    <row r="54" spans="1:3" ht="15" thickBot="1">
      <c r="C54" s="480" t="s">
        <v>285</v>
      </c>
    </row>
    <row r="55" spans="1:3" ht="15" thickBot="1">
      <c r="C55" s="480" t="s">
        <v>284</v>
      </c>
    </row>
    <row r="56" spans="1:3" ht="15" thickBot="1">
      <c r="C56" s="480" t="s">
        <v>283</v>
      </c>
    </row>
    <row r="57" spans="1:3" ht="15" thickBot="1">
      <c r="C57" s="480" t="s">
        <v>863</v>
      </c>
    </row>
    <row r="82" spans="3:4">
      <c r="C82" s="443" t="s">
        <v>1242</v>
      </c>
      <c r="D82" s="443"/>
    </row>
    <row r="83" spans="3:4">
      <c r="C83" s="442" t="s">
        <v>1331</v>
      </c>
      <c r="D83" s="442"/>
    </row>
    <row r="84" spans="3:4">
      <c r="C84" s="442" t="s">
        <v>1332</v>
      </c>
      <c r="D84" s="442"/>
    </row>
    <row r="85" spans="3:4">
      <c r="C85" s="442" t="s">
        <v>1244</v>
      </c>
      <c r="D85" s="442"/>
    </row>
    <row r="86" spans="3:4">
      <c r="C86" s="442" t="s">
        <v>1333</v>
      </c>
      <c r="D86" s="442"/>
    </row>
    <row r="87" spans="3:4">
      <c r="C87" s="442" t="s">
        <v>1243</v>
      </c>
      <c r="D87" s="442"/>
    </row>
    <row r="88" spans="3:4">
      <c r="C88" s="442" t="s">
        <v>1334</v>
      </c>
      <c r="D88" s="442"/>
    </row>
    <row r="89" spans="3:4">
      <c r="C89" s="443" t="s">
        <v>1335</v>
      </c>
      <c r="D89" s="443"/>
    </row>
    <row r="90" spans="3:4">
      <c r="C90" t="s">
        <v>1241</v>
      </c>
    </row>
    <row r="92" spans="3:4">
      <c r="C92" s="442" t="s">
        <v>1245</v>
      </c>
      <c r="D92" s="442"/>
    </row>
    <row r="93" spans="3:4">
      <c r="C93" s="442" t="s">
        <v>1246</v>
      </c>
      <c r="D93" s="442"/>
    </row>
    <row r="94" spans="3:4">
      <c r="C94" s="442" t="s">
        <v>1247</v>
      </c>
      <c r="D94" s="442"/>
    </row>
    <row r="95" spans="3:4">
      <c r="C95" s="442" t="s">
        <v>1248</v>
      </c>
      <c r="D95" s="442"/>
    </row>
    <row r="96" spans="3:4">
      <c r="C96" s="442" t="s">
        <v>1249</v>
      </c>
      <c r="D96" s="442"/>
    </row>
    <row r="97" spans="3:4">
      <c r="C97" s="442" t="s">
        <v>1250</v>
      </c>
      <c r="D97" s="442"/>
    </row>
    <row r="98" spans="3:4">
      <c r="C98" s="442" t="s">
        <v>1280</v>
      </c>
      <c r="D98" s="442"/>
    </row>
    <row r="101" spans="3:4">
      <c r="C101" t="s">
        <v>1278</v>
      </c>
    </row>
    <row r="102" spans="3:4">
      <c r="C102" t="s">
        <v>1251</v>
      </c>
    </row>
    <row r="103" spans="3:4">
      <c r="C103" t="s">
        <v>1279</v>
      </c>
    </row>
    <row r="105" spans="3:4">
      <c r="C105" s="441" t="s">
        <v>1267</v>
      </c>
      <c r="D105" s="441"/>
    </row>
    <row r="106" spans="3:4">
      <c r="C106" t="s">
        <v>1270</v>
      </c>
    </row>
    <row r="107" spans="3:4">
      <c r="C107" t="s">
        <v>1271</v>
      </c>
    </row>
    <row r="108" spans="3:4">
      <c r="C108" s="230" t="s">
        <v>1273</v>
      </c>
      <c r="D108" s="230"/>
    </row>
    <row r="109" spans="3:4">
      <c r="C109" s="230" t="s">
        <v>1336</v>
      </c>
      <c r="D109" s="230"/>
    </row>
    <row r="110" spans="3:4">
      <c r="C110" s="230" t="s">
        <v>1272</v>
      </c>
      <c r="D110" s="230"/>
    </row>
    <row r="111" spans="3:4">
      <c r="C111" t="s">
        <v>1274</v>
      </c>
    </row>
    <row r="113" spans="3:7">
      <c r="C113" s="441" t="s">
        <v>1268</v>
      </c>
      <c r="D113" s="441"/>
    </row>
    <row r="114" spans="3:7">
      <c r="C114" t="s">
        <v>1275</v>
      </c>
    </row>
    <row r="115" spans="3:7">
      <c r="C115" t="s">
        <v>1276</v>
      </c>
    </row>
    <row r="116" spans="3:7">
      <c r="E116" t="s">
        <v>1269</v>
      </c>
    </row>
    <row r="117" spans="3:7">
      <c r="E117" t="s">
        <v>1277</v>
      </c>
    </row>
    <row r="118" spans="3:7">
      <c r="E118" s="230" t="s">
        <v>1336</v>
      </c>
    </row>
    <row r="119" spans="3:7">
      <c r="E119" s="230" t="s">
        <v>1272</v>
      </c>
    </row>
    <row r="123" spans="3:7">
      <c r="C123" t="s">
        <v>1113</v>
      </c>
      <c r="E123" t="s">
        <v>1252</v>
      </c>
    </row>
    <row r="124" spans="3:7">
      <c r="E124" t="s">
        <v>474</v>
      </c>
      <c r="F124" t="s">
        <v>1114</v>
      </c>
    </row>
    <row r="125" spans="3:7">
      <c r="F125" t="s">
        <v>386</v>
      </c>
      <c r="G125" t="s">
        <v>1253</v>
      </c>
    </row>
    <row r="126" spans="3:7">
      <c r="G126" t="s">
        <v>1254</v>
      </c>
    </row>
    <row r="127" spans="3:7">
      <c r="F127" t="s">
        <v>1255</v>
      </c>
      <c r="G127" t="s">
        <v>1253</v>
      </c>
    </row>
    <row r="128" spans="3:7">
      <c r="F128" t="s">
        <v>1256</v>
      </c>
      <c r="G128" t="s">
        <v>1253</v>
      </c>
    </row>
    <row r="129" spans="3:9">
      <c r="G129" t="s">
        <v>1254</v>
      </c>
    </row>
    <row r="133" spans="3:9">
      <c r="C133" t="s">
        <v>1113</v>
      </c>
      <c r="E133" t="s">
        <v>1114</v>
      </c>
    </row>
    <row r="134" spans="3:9">
      <c r="E134" t="s">
        <v>1330</v>
      </c>
      <c r="I134" s="440"/>
    </row>
    <row r="135" spans="3:9">
      <c r="E135" t="s">
        <v>474</v>
      </c>
      <c r="F135" t="s">
        <v>1194</v>
      </c>
      <c r="G135" t="s">
        <v>1257</v>
      </c>
    </row>
    <row r="136" spans="3:9">
      <c r="G136" t="s">
        <v>1258</v>
      </c>
    </row>
    <row r="137" spans="3:9">
      <c r="G137" t="s">
        <v>1254</v>
      </c>
    </row>
    <row r="138" spans="3:9">
      <c r="G138" t="s">
        <v>1259</v>
      </c>
    </row>
    <row r="139" spans="3:9">
      <c r="G139" t="s">
        <v>1260</v>
      </c>
      <c r="H139" t="s">
        <v>1233</v>
      </c>
    </row>
    <row r="140" spans="3:9">
      <c r="H140" t="s">
        <v>1232</v>
      </c>
    </row>
    <row r="141" spans="3:9">
      <c r="H141" t="s">
        <v>1231</v>
      </c>
    </row>
    <row r="142" spans="3:9">
      <c r="F142" t="s">
        <v>1261</v>
      </c>
      <c r="G142" t="s">
        <v>1253</v>
      </c>
    </row>
    <row r="143" spans="3:9">
      <c r="F143" t="s">
        <v>1262</v>
      </c>
      <c r="G143" t="s">
        <v>1260</v>
      </c>
      <c r="H143" t="s">
        <v>1263</v>
      </c>
    </row>
    <row r="144" spans="3:9">
      <c r="H144" t="s">
        <v>1033</v>
      </c>
    </row>
    <row r="145" spans="1:14">
      <c r="G145" t="s">
        <v>1264</v>
      </c>
      <c r="H145" t="s">
        <v>1263</v>
      </c>
    </row>
    <row r="146" spans="1:14">
      <c r="H146" t="s">
        <v>1033</v>
      </c>
    </row>
    <row r="149" spans="1:14">
      <c r="I149" s="51" t="s">
        <v>1093</v>
      </c>
      <c r="K149" s="51"/>
      <c r="L149" s="51"/>
      <c r="M149" s="51"/>
    </row>
    <row r="150" spans="1:14">
      <c r="A150" s="424" t="s">
        <v>121</v>
      </c>
      <c r="I150" s="51"/>
      <c r="K150" s="51"/>
      <c r="L150" s="51"/>
      <c r="M150" s="51"/>
      <c r="N150" s="200"/>
    </row>
    <row r="151" spans="1:14">
      <c r="A151" s="200" t="s">
        <v>1167</v>
      </c>
      <c r="B151" t="s">
        <v>1189</v>
      </c>
      <c r="I151" s="51"/>
      <c r="K151" s="51"/>
      <c r="L151" s="51"/>
      <c r="M151" s="51"/>
      <c r="N151" s="200"/>
    </row>
    <row r="152" spans="1:14">
      <c r="A152" s="200" t="s">
        <v>1190</v>
      </c>
      <c r="I152" s="51"/>
      <c r="K152" s="51"/>
      <c r="L152" s="51"/>
      <c r="M152" s="51"/>
      <c r="N152" s="200"/>
    </row>
    <row r="153" spans="1:14">
      <c r="A153" s="200" t="s">
        <v>1207</v>
      </c>
      <c r="B153" t="s">
        <v>1240</v>
      </c>
      <c r="I153" s="51"/>
      <c r="K153" s="51"/>
      <c r="L153" s="51"/>
      <c r="M153" s="51"/>
      <c r="N153" s="200"/>
    </row>
    <row r="154" spans="1:14" ht="15" thickBot="1">
      <c r="A154" s="200"/>
      <c r="B154" s="230" t="s">
        <v>1337</v>
      </c>
      <c r="I154" s="51"/>
      <c r="K154" s="51"/>
      <c r="L154" s="51"/>
      <c r="M154" s="51"/>
      <c r="N154" s="200"/>
    </row>
    <row r="155" spans="1:14">
      <c r="A155" s="426" t="s">
        <v>1193</v>
      </c>
      <c r="B155" s="429" t="s">
        <v>1195</v>
      </c>
      <c r="I155" s="51"/>
      <c r="K155" s="51"/>
      <c r="L155" s="51"/>
      <c r="M155" s="51"/>
      <c r="N155" s="200"/>
    </row>
    <row r="156" spans="1:14" ht="15" thickBot="1">
      <c r="A156" s="427" t="s">
        <v>1194</v>
      </c>
      <c r="B156" s="430" t="s">
        <v>1196</v>
      </c>
    </row>
    <row r="157" spans="1:14" ht="15" thickBot="1">
      <c r="A157" s="428" t="s">
        <v>1197</v>
      </c>
      <c r="B157" s="435" t="s">
        <v>1198</v>
      </c>
      <c r="C157" s="438" t="s">
        <v>1236</v>
      </c>
      <c r="D157" s="439" t="s">
        <v>1237</v>
      </c>
      <c r="J157" t="s">
        <v>1238</v>
      </c>
    </row>
    <row r="158" spans="1:14" ht="15" thickBot="1">
      <c r="C158" s="432" t="s">
        <v>474</v>
      </c>
      <c r="D158" s="421" t="s">
        <v>1162</v>
      </c>
      <c r="E158" s="421" t="s">
        <v>1164</v>
      </c>
      <c r="F158" s="421" t="s">
        <v>1163</v>
      </c>
      <c r="G158" s="421" t="s">
        <v>1180</v>
      </c>
      <c r="H158" s="421" t="s">
        <v>1185</v>
      </c>
      <c r="I158" s="421" t="s">
        <v>1165</v>
      </c>
      <c r="J158" s="421" t="s">
        <v>1050</v>
      </c>
    </row>
    <row r="159" spans="1:14" ht="15" thickBot="1">
      <c r="A159" s="351"/>
      <c r="B159" s="435" t="s">
        <v>1228</v>
      </c>
      <c r="C159" s="434">
        <f>LEN(E159)</f>
        <v>12</v>
      </c>
      <c r="D159" s="433" t="s">
        <v>1209</v>
      </c>
      <c r="E159" s="22" t="s">
        <v>1234</v>
      </c>
      <c r="G159" t="s">
        <v>458</v>
      </c>
      <c r="H159" s="422"/>
      <c r="I159" t="s">
        <v>1166</v>
      </c>
      <c r="J159" t="s">
        <v>1179</v>
      </c>
    </row>
    <row r="160" spans="1:14">
      <c r="A160" s="351"/>
      <c r="C160" s="434">
        <f t="shared" ref="C160:C186" si="0">LEN(E160)</f>
        <v>24</v>
      </c>
      <c r="D160" s="433" t="s">
        <v>1114</v>
      </c>
      <c r="E160" s="22" t="s">
        <v>1171</v>
      </c>
      <c r="F160" t="s">
        <v>657</v>
      </c>
      <c r="G160" s="419" t="s">
        <v>1183</v>
      </c>
      <c r="H160" s="422" t="s">
        <v>143</v>
      </c>
      <c r="I160" t="s">
        <v>1166</v>
      </c>
      <c r="J160" t="s">
        <v>1115</v>
      </c>
    </row>
    <row r="161" spans="1:10">
      <c r="A161" s="351"/>
      <c r="C161" s="434">
        <f t="shared" si="0"/>
        <v>5</v>
      </c>
      <c r="D161" s="425" t="s">
        <v>1117</v>
      </c>
      <c r="E161" s="22">
        <v>3.9289999999999998</v>
      </c>
      <c r="F161" t="s">
        <v>1147</v>
      </c>
      <c r="G161" t="s">
        <v>1181</v>
      </c>
      <c r="H161" s="422"/>
      <c r="I161" t="s">
        <v>1166</v>
      </c>
      <c r="J161" t="s">
        <v>1153</v>
      </c>
    </row>
    <row r="162" spans="1:10">
      <c r="A162" s="351"/>
      <c r="C162" s="434">
        <f t="shared" si="0"/>
        <v>5</v>
      </c>
      <c r="D162" s="425" t="s">
        <v>1118</v>
      </c>
      <c r="E162" s="22">
        <v>3.9289999999999998</v>
      </c>
      <c r="F162" t="s">
        <v>1147</v>
      </c>
      <c r="G162" t="s">
        <v>1181</v>
      </c>
      <c r="H162" s="422"/>
      <c r="I162" t="s">
        <v>1166</v>
      </c>
      <c r="J162" t="s">
        <v>1153</v>
      </c>
    </row>
    <row r="163" spans="1:10">
      <c r="A163" s="351"/>
      <c r="C163" s="434">
        <f t="shared" si="0"/>
        <v>5</v>
      </c>
      <c r="D163" s="425" t="s">
        <v>1119</v>
      </c>
      <c r="E163" s="22">
        <v>3.9289999999999998</v>
      </c>
      <c r="F163" t="s">
        <v>1147</v>
      </c>
      <c r="G163" t="s">
        <v>1181</v>
      </c>
      <c r="H163" s="422"/>
      <c r="I163" t="s">
        <v>1166</v>
      </c>
      <c r="J163" t="s">
        <v>1153</v>
      </c>
    </row>
    <row r="164" spans="1:10">
      <c r="A164" s="351"/>
      <c r="C164" s="434">
        <f t="shared" si="0"/>
        <v>5</v>
      </c>
      <c r="D164" s="425" t="s">
        <v>1120</v>
      </c>
      <c r="E164" s="22">
        <v>3.9289999999999998</v>
      </c>
      <c r="F164" t="s">
        <v>1147</v>
      </c>
      <c r="G164" t="s">
        <v>1181</v>
      </c>
      <c r="H164" s="422"/>
      <c r="I164" t="s">
        <v>1166</v>
      </c>
      <c r="J164" t="s">
        <v>1153</v>
      </c>
    </row>
    <row r="165" spans="1:10">
      <c r="A165" s="351"/>
      <c r="C165" s="434">
        <f t="shared" si="0"/>
        <v>5</v>
      </c>
      <c r="D165" s="425" t="s">
        <v>1121</v>
      </c>
      <c r="E165" s="22">
        <v>3.9289999999999998</v>
      </c>
      <c r="F165" t="s">
        <v>1147</v>
      </c>
      <c r="G165" t="s">
        <v>1181</v>
      </c>
      <c r="H165" s="422"/>
      <c r="I165" t="s">
        <v>1166</v>
      </c>
      <c r="J165" t="s">
        <v>1153</v>
      </c>
    </row>
    <row r="166" spans="1:10">
      <c r="A166" s="351"/>
      <c r="C166" s="434">
        <f t="shared" si="0"/>
        <v>5</v>
      </c>
      <c r="D166" s="425" t="s">
        <v>1122</v>
      </c>
      <c r="E166" s="22">
        <v>3.9289999999999998</v>
      </c>
      <c r="F166" t="s">
        <v>1147</v>
      </c>
      <c r="G166" t="s">
        <v>1181</v>
      </c>
      <c r="H166" s="422"/>
      <c r="I166" t="s">
        <v>1166</v>
      </c>
      <c r="J166" t="s">
        <v>1153</v>
      </c>
    </row>
    <row r="167" spans="1:10">
      <c r="A167" s="351"/>
      <c r="C167" s="434">
        <f t="shared" si="0"/>
        <v>5</v>
      </c>
      <c r="D167" s="425" t="s">
        <v>1123</v>
      </c>
      <c r="E167" s="22">
        <v>3.9289999999999998</v>
      </c>
      <c r="F167" t="s">
        <v>1147</v>
      </c>
      <c r="G167" t="s">
        <v>1181</v>
      </c>
      <c r="H167" s="422"/>
      <c r="I167" t="s">
        <v>1166</v>
      </c>
      <c r="J167" t="s">
        <v>1153</v>
      </c>
    </row>
    <row r="168" spans="1:10">
      <c r="A168" s="351"/>
      <c r="C168" s="434">
        <f t="shared" si="0"/>
        <v>5</v>
      </c>
      <c r="D168" s="425" t="s">
        <v>1124</v>
      </c>
      <c r="E168" s="22">
        <v>3.9289999999999998</v>
      </c>
      <c r="F168" t="s">
        <v>1147</v>
      </c>
      <c r="G168" t="s">
        <v>1181</v>
      </c>
      <c r="H168" s="422"/>
      <c r="I168" t="s">
        <v>1166</v>
      </c>
      <c r="J168" t="s">
        <v>1153</v>
      </c>
    </row>
    <row r="169" spans="1:10">
      <c r="A169" s="351"/>
      <c r="C169" s="434">
        <f t="shared" si="0"/>
        <v>5</v>
      </c>
      <c r="D169" s="425" t="s">
        <v>1125</v>
      </c>
      <c r="E169" s="22">
        <v>3.9289999999999998</v>
      </c>
      <c r="F169" t="s">
        <v>1147</v>
      </c>
      <c r="G169" t="s">
        <v>1181</v>
      </c>
      <c r="H169" s="422"/>
      <c r="I169" t="s">
        <v>1166</v>
      </c>
      <c r="J169" t="s">
        <v>1153</v>
      </c>
    </row>
    <row r="170" spans="1:10">
      <c r="A170" s="351"/>
      <c r="C170" s="434">
        <f t="shared" si="0"/>
        <v>5</v>
      </c>
      <c r="D170" s="425" t="s">
        <v>1126</v>
      </c>
      <c r="E170" s="22">
        <v>3.9289999999999998</v>
      </c>
      <c r="F170" t="s">
        <v>1147</v>
      </c>
      <c r="G170" t="s">
        <v>1181</v>
      </c>
      <c r="H170" s="422"/>
      <c r="I170" t="s">
        <v>1166</v>
      </c>
      <c r="J170" t="s">
        <v>1153</v>
      </c>
    </row>
    <row r="171" spans="1:10">
      <c r="A171" s="351"/>
      <c r="C171" s="434">
        <f t="shared" si="0"/>
        <v>5</v>
      </c>
      <c r="D171" s="425" t="s">
        <v>1127</v>
      </c>
      <c r="E171" s="22">
        <v>3.9289999999999998</v>
      </c>
      <c r="F171" t="s">
        <v>1147</v>
      </c>
      <c r="G171" t="s">
        <v>1181</v>
      </c>
      <c r="H171" s="422"/>
      <c r="I171" t="s">
        <v>1166</v>
      </c>
      <c r="J171" t="s">
        <v>1153</v>
      </c>
    </row>
    <row r="172" spans="1:10">
      <c r="A172" s="351"/>
      <c r="C172" s="434">
        <f t="shared" si="0"/>
        <v>5</v>
      </c>
      <c r="D172" s="425" t="s">
        <v>1128</v>
      </c>
      <c r="E172" s="22">
        <v>3.9289999999999998</v>
      </c>
      <c r="F172" t="s">
        <v>1147</v>
      </c>
      <c r="G172" t="s">
        <v>1181</v>
      </c>
      <c r="H172" s="422"/>
      <c r="I172" t="s">
        <v>1166</v>
      </c>
      <c r="J172" t="s">
        <v>1153</v>
      </c>
    </row>
    <row r="173" spans="1:10">
      <c r="A173" s="351"/>
      <c r="C173" s="434">
        <f t="shared" si="0"/>
        <v>5</v>
      </c>
      <c r="D173" s="425" t="s">
        <v>1129</v>
      </c>
      <c r="E173" s="22">
        <v>3.9289999999999998</v>
      </c>
      <c r="F173" t="s">
        <v>1147</v>
      </c>
      <c r="G173" t="s">
        <v>1181</v>
      </c>
      <c r="H173" s="422"/>
      <c r="I173" t="s">
        <v>1166</v>
      </c>
      <c r="J173" t="s">
        <v>1153</v>
      </c>
    </row>
    <row r="174" spans="1:10">
      <c r="A174" s="351"/>
      <c r="C174" s="434">
        <f t="shared" si="0"/>
        <v>5</v>
      </c>
      <c r="D174" s="425" t="s">
        <v>1130</v>
      </c>
      <c r="E174" s="22">
        <v>3.9289999999999998</v>
      </c>
      <c r="F174" t="s">
        <v>1147</v>
      </c>
      <c r="G174" t="s">
        <v>1181</v>
      </c>
      <c r="H174" s="422"/>
      <c r="I174" t="s">
        <v>1166</v>
      </c>
      <c r="J174" t="s">
        <v>1153</v>
      </c>
    </row>
    <row r="175" spans="1:10">
      <c r="A175" s="351"/>
      <c r="C175" s="434">
        <f t="shared" si="0"/>
        <v>4</v>
      </c>
      <c r="D175" s="423" t="s">
        <v>1132</v>
      </c>
      <c r="E175" s="22">
        <v>55.1</v>
      </c>
      <c r="F175" t="s">
        <v>1147</v>
      </c>
      <c r="G175" t="s">
        <v>1181</v>
      </c>
      <c r="H175" s="422"/>
      <c r="I175" t="s">
        <v>1166</v>
      </c>
      <c r="J175" t="s">
        <v>1151</v>
      </c>
    </row>
    <row r="176" spans="1:10">
      <c r="A176" s="351"/>
      <c r="C176" s="434">
        <f t="shared" si="0"/>
        <v>3</v>
      </c>
      <c r="D176" s="423" t="s">
        <v>1133</v>
      </c>
      <c r="E176" s="422" t="s">
        <v>1172</v>
      </c>
      <c r="F176" t="s">
        <v>1148</v>
      </c>
      <c r="G176" t="s">
        <v>1181</v>
      </c>
      <c r="H176" s="422"/>
      <c r="I176" t="s">
        <v>1166</v>
      </c>
      <c r="J176" t="s">
        <v>1116</v>
      </c>
    </row>
    <row r="177" spans="1:10">
      <c r="A177" s="351"/>
      <c r="C177" s="434">
        <f t="shared" si="0"/>
        <v>4</v>
      </c>
      <c r="D177" s="423" t="s">
        <v>1131</v>
      </c>
      <c r="E177" s="422">
        <v>94.3</v>
      </c>
      <c r="F177" t="s">
        <v>400</v>
      </c>
      <c r="G177" t="s">
        <v>1182</v>
      </c>
      <c r="H177" s="422" t="s">
        <v>1187</v>
      </c>
      <c r="I177" t="s">
        <v>1167</v>
      </c>
      <c r="J177" t="s">
        <v>1152</v>
      </c>
    </row>
    <row r="178" spans="1:10">
      <c r="A178" s="351"/>
      <c r="C178" s="434">
        <f t="shared" si="0"/>
        <v>4</v>
      </c>
      <c r="D178" s="423" t="s">
        <v>1134</v>
      </c>
      <c r="E178" s="422" t="s">
        <v>1173</v>
      </c>
      <c r="F178" s="419" t="s">
        <v>1149</v>
      </c>
      <c r="G178" t="s">
        <v>1182</v>
      </c>
      <c r="H178" s="422"/>
      <c r="I178" t="s">
        <v>1167</v>
      </c>
      <c r="J178" t="s">
        <v>1222</v>
      </c>
    </row>
    <row r="179" spans="1:10">
      <c r="A179" s="351"/>
      <c r="C179" s="434">
        <f t="shared" si="0"/>
        <v>4</v>
      </c>
      <c r="D179" s="423" t="s">
        <v>1135</v>
      </c>
      <c r="E179" s="422" t="s">
        <v>1174</v>
      </c>
      <c r="F179" s="419" t="s">
        <v>1149</v>
      </c>
      <c r="G179" t="s">
        <v>1182</v>
      </c>
      <c r="H179" s="422"/>
      <c r="I179" t="s">
        <v>1167</v>
      </c>
      <c r="J179" t="s">
        <v>1223</v>
      </c>
    </row>
    <row r="180" spans="1:10">
      <c r="A180" s="351"/>
      <c r="C180" s="434">
        <f t="shared" si="0"/>
        <v>4</v>
      </c>
      <c r="D180" s="423" t="s">
        <v>1136</v>
      </c>
      <c r="E180" s="422" t="s">
        <v>1175</v>
      </c>
      <c r="F180" s="419" t="s">
        <v>1149</v>
      </c>
      <c r="G180" t="s">
        <v>1182</v>
      </c>
      <c r="H180" s="422"/>
      <c r="I180" t="s">
        <v>1167</v>
      </c>
      <c r="J180" t="s">
        <v>1224</v>
      </c>
    </row>
    <row r="181" spans="1:10">
      <c r="A181" s="351"/>
      <c r="C181" s="434">
        <f t="shared" si="0"/>
        <v>4</v>
      </c>
      <c r="D181" s="437" t="s">
        <v>1137</v>
      </c>
      <c r="E181" s="422" t="s">
        <v>1176</v>
      </c>
      <c r="F181" s="419" t="s">
        <v>1149</v>
      </c>
      <c r="G181" t="s">
        <v>1182</v>
      </c>
      <c r="H181" s="422"/>
      <c r="I181" t="s">
        <v>1167</v>
      </c>
      <c r="J181" t="s">
        <v>1160</v>
      </c>
    </row>
    <row r="182" spans="1:10">
      <c r="A182" s="351"/>
      <c r="C182" s="434">
        <f t="shared" si="0"/>
        <v>4</v>
      </c>
      <c r="D182" s="436" t="s">
        <v>1138</v>
      </c>
      <c r="E182" s="422" t="s">
        <v>1176</v>
      </c>
      <c r="F182" s="419" t="s">
        <v>1149</v>
      </c>
      <c r="G182" t="s">
        <v>1182</v>
      </c>
      <c r="H182" s="422"/>
      <c r="I182" t="s">
        <v>1167</v>
      </c>
      <c r="J182" t="s">
        <v>1161</v>
      </c>
    </row>
    <row r="183" spans="1:10">
      <c r="A183" s="351"/>
      <c r="C183" s="434">
        <f t="shared" si="0"/>
        <v>1</v>
      </c>
      <c r="D183" s="437" t="s">
        <v>1158</v>
      </c>
      <c r="E183" s="22">
        <v>1</v>
      </c>
      <c r="G183" s="419" t="s">
        <v>1150</v>
      </c>
      <c r="H183" s="422" t="s">
        <v>1157</v>
      </c>
      <c r="I183" t="s">
        <v>1167</v>
      </c>
      <c r="J183" t="s">
        <v>1168</v>
      </c>
    </row>
    <row r="184" spans="1:10">
      <c r="A184" s="351"/>
      <c r="C184" s="434">
        <f t="shared" si="0"/>
        <v>1</v>
      </c>
      <c r="D184" s="436" t="s">
        <v>1159</v>
      </c>
      <c r="E184" s="22">
        <v>1</v>
      </c>
      <c r="G184" s="419" t="s">
        <v>1150</v>
      </c>
      <c r="H184" s="422" t="s">
        <v>1157</v>
      </c>
      <c r="I184" t="s">
        <v>1167</v>
      </c>
      <c r="J184" t="s">
        <v>1169</v>
      </c>
    </row>
    <row r="185" spans="1:10">
      <c r="C185" s="434">
        <f t="shared" si="0"/>
        <v>11</v>
      </c>
      <c r="D185" s="431" t="s">
        <v>1200</v>
      </c>
      <c r="E185" s="22" t="s">
        <v>1239</v>
      </c>
      <c r="G185" s="419" t="s">
        <v>458</v>
      </c>
      <c r="H185" s="422"/>
      <c r="I185" t="s">
        <v>1166</v>
      </c>
      <c r="J185" t="s">
        <v>1188</v>
      </c>
    </row>
    <row r="186" spans="1:10">
      <c r="C186" s="434">
        <f t="shared" si="0"/>
        <v>2</v>
      </c>
      <c r="D186" s="431" t="s">
        <v>1199</v>
      </c>
      <c r="E186" s="22">
        <v>12</v>
      </c>
      <c r="G186" t="s">
        <v>458</v>
      </c>
      <c r="H186" s="422" t="s">
        <v>1186</v>
      </c>
      <c r="I186" t="s">
        <v>1166</v>
      </c>
      <c r="J186" t="s">
        <v>1184</v>
      </c>
    </row>
    <row r="187" spans="1:10" ht="15" thickBot="1">
      <c r="C187" s="434"/>
      <c r="E187" s="22"/>
      <c r="H187" s="422"/>
    </row>
    <row r="188" spans="1:10" ht="15" thickBot="1">
      <c r="A188" s="351"/>
      <c r="C188" s="438" t="s">
        <v>1236</v>
      </c>
      <c r="D188" s="439" t="s">
        <v>1266</v>
      </c>
      <c r="E188" s="230" t="s">
        <v>1265</v>
      </c>
      <c r="H188" s="422"/>
      <c r="J188" t="s">
        <v>1238</v>
      </c>
    </row>
    <row r="189" spans="1:10" ht="15" thickBot="1">
      <c r="A189" s="351"/>
      <c r="C189" s="432" t="s">
        <v>474</v>
      </c>
      <c r="D189" s="421" t="s">
        <v>1162</v>
      </c>
      <c r="E189" s="421" t="s">
        <v>1164</v>
      </c>
      <c r="F189" s="421" t="s">
        <v>1163</v>
      </c>
      <c r="G189" s="421" t="s">
        <v>1180</v>
      </c>
      <c r="H189" s="421" t="s">
        <v>1185</v>
      </c>
      <c r="I189" s="421" t="s">
        <v>1165</v>
      </c>
      <c r="J189" s="421" t="s">
        <v>1050</v>
      </c>
    </row>
    <row r="190" spans="1:10">
      <c r="A190" s="351"/>
      <c r="C190" s="434">
        <f>LEN(E190)</f>
        <v>15</v>
      </c>
      <c r="D190" s="433" t="s">
        <v>1209</v>
      </c>
      <c r="E190" s="422" t="s">
        <v>1235</v>
      </c>
      <c r="G190" t="s">
        <v>458</v>
      </c>
      <c r="H190" s="422"/>
      <c r="I190" t="s">
        <v>1166</v>
      </c>
      <c r="J190" t="s">
        <v>1205</v>
      </c>
    </row>
    <row r="191" spans="1:10">
      <c r="A191" s="351"/>
      <c r="C191" s="434">
        <f t="shared" ref="C191:C204" si="1">LEN(E191)</f>
        <v>24</v>
      </c>
      <c r="D191" s="433" t="s">
        <v>1114</v>
      </c>
      <c r="E191" s="422" t="s">
        <v>1171</v>
      </c>
      <c r="G191" s="419" t="s">
        <v>1183</v>
      </c>
      <c r="H191" s="422" t="s">
        <v>143</v>
      </c>
      <c r="I191" t="s">
        <v>1166</v>
      </c>
      <c r="J191" t="s">
        <v>1115</v>
      </c>
    </row>
    <row r="192" spans="1:10">
      <c r="A192" s="351"/>
      <c r="C192" s="434">
        <f t="shared" si="1"/>
        <v>2</v>
      </c>
      <c r="D192" s="423" t="s">
        <v>1210</v>
      </c>
      <c r="E192" s="422">
        <v>48</v>
      </c>
      <c r="F192" t="s">
        <v>1147</v>
      </c>
      <c r="G192" t="s">
        <v>1182</v>
      </c>
      <c r="I192" t="s">
        <v>1207</v>
      </c>
      <c r="J192" t="s">
        <v>1206</v>
      </c>
    </row>
    <row r="193" spans="1:10">
      <c r="A193" s="351"/>
      <c r="C193" s="434">
        <f t="shared" si="1"/>
        <v>2</v>
      </c>
      <c r="D193" s="423" t="s">
        <v>1211</v>
      </c>
      <c r="E193" s="422">
        <v>48</v>
      </c>
      <c r="F193" t="s">
        <v>1147</v>
      </c>
      <c r="G193" t="s">
        <v>1182</v>
      </c>
      <c r="I193" t="s">
        <v>1207</v>
      </c>
      <c r="J193" t="s">
        <v>1177</v>
      </c>
    </row>
    <row r="194" spans="1:10">
      <c r="A194" s="351"/>
      <c r="C194" s="434">
        <f t="shared" si="1"/>
        <v>2</v>
      </c>
      <c r="D194" s="423" t="s">
        <v>1212</v>
      </c>
      <c r="E194" s="422">
        <v>48</v>
      </c>
      <c r="F194" t="s">
        <v>1147</v>
      </c>
      <c r="G194" t="s">
        <v>1182</v>
      </c>
      <c r="I194" t="s">
        <v>1207</v>
      </c>
      <c r="J194" t="s">
        <v>1177</v>
      </c>
    </row>
    <row r="195" spans="1:10">
      <c r="A195" s="351"/>
      <c r="C195" s="434">
        <f t="shared" si="1"/>
        <v>2</v>
      </c>
      <c r="D195" s="423" t="s">
        <v>1213</v>
      </c>
      <c r="E195" s="422">
        <v>48</v>
      </c>
      <c r="F195" t="s">
        <v>1147</v>
      </c>
      <c r="G195" t="s">
        <v>1182</v>
      </c>
      <c r="I195" t="s">
        <v>1207</v>
      </c>
      <c r="J195" t="s">
        <v>1177</v>
      </c>
    </row>
    <row r="196" spans="1:10">
      <c r="A196" s="351"/>
      <c r="C196" s="434">
        <f t="shared" si="1"/>
        <v>3</v>
      </c>
      <c r="D196" s="423" t="s">
        <v>1214</v>
      </c>
      <c r="E196" s="422" t="s">
        <v>1225</v>
      </c>
      <c r="F196" t="s">
        <v>1148</v>
      </c>
      <c r="G196" t="s">
        <v>1182</v>
      </c>
      <c r="I196" t="s">
        <v>1166</v>
      </c>
      <c r="J196" t="s">
        <v>1178</v>
      </c>
    </row>
    <row r="197" spans="1:10">
      <c r="A197" s="351"/>
      <c r="C197" s="434">
        <f t="shared" si="1"/>
        <v>3</v>
      </c>
      <c r="D197" s="423" t="s">
        <v>1215</v>
      </c>
      <c r="E197" s="422" t="s">
        <v>1225</v>
      </c>
      <c r="F197" t="s">
        <v>1148</v>
      </c>
      <c r="G197" t="s">
        <v>1182</v>
      </c>
      <c r="I197" t="s">
        <v>1207</v>
      </c>
      <c r="J197" t="s">
        <v>1178</v>
      </c>
    </row>
    <row r="198" spans="1:10">
      <c r="A198" s="351"/>
      <c r="C198" s="434">
        <f t="shared" si="1"/>
        <v>3</v>
      </c>
      <c r="D198" s="423" t="s">
        <v>1216</v>
      </c>
      <c r="E198" s="422" t="s">
        <v>1225</v>
      </c>
      <c r="F198" t="s">
        <v>1148</v>
      </c>
      <c r="G198" t="s">
        <v>1182</v>
      </c>
      <c r="I198" t="s">
        <v>1207</v>
      </c>
      <c r="J198" t="s">
        <v>1178</v>
      </c>
    </row>
    <row r="199" spans="1:10">
      <c r="A199" s="351"/>
      <c r="C199" s="434">
        <f t="shared" si="1"/>
        <v>3</v>
      </c>
      <c r="D199" s="423" t="s">
        <v>1217</v>
      </c>
      <c r="E199" s="422" t="s">
        <v>1225</v>
      </c>
      <c r="F199" t="s">
        <v>1148</v>
      </c>
      <c r="G199" t="s">
        <v>1182</v>
      </c>
      <c r="I199" t="s">
        <v>1207</v>
      </c>
      <c r="J199" t="s">
        <v>1178</v>
      </c>
    </row>
    <row r="200" spans="1:10">
      <c r="A200" s="351"/>
      <c r="C200" s="434">
        <f t="shared" si="1"/>
        <v>4</v>
      </c>
      <c r="D200" s="431" t="s">
        <v>1139</v>
      </c>
      <c r="E200" s="422" t="s">
        <v>1226</v>
      </c>
      <c r="F200" t="s">
        <v>1147</v>
      </c>
      <c r="G200" t="s">
        <v>1182</v>
      </c>
      <c r="I200" t="s">
        <v>1166</v>
      </c>
      <c r="J200" t="s">
        <v>1154</v>
      </c>
    </row>
    <row r="201" spans="1:10">
      <c r="A201" s="352"/>
      <c r="C201" s="434">
        <f t="shared" si="1"/>
        <v>2</v>
      </c>
      <c r="D201" s="425" t="s">
        <v>1218</v>
      </c>
      <c r="E201" s="422">
        <v>48</v>
      </c>
      <c r="F201" t="s">
        <v>1147</v>
      </c>
      <c r="G201" t="s">
        <v>1182</v>
      </c>
      <c r="I201" t="s">
        <v>1166</v>
      </c>
      <c r="J201" t="s">
        <v>1202</v>
      </c>
    </row>
    <row r="202" spans="1:10">
      <c r="C202" s="434">
        <f t="shared" si="1"/>
        <v>2</v>
      </c>
      <c r="D202" s="425" t="s">
        <v>1219</v>
      </c>
      <c r="E202" s="422">
        <v>48</v>
      </c>
      <c r="F202" t="s">
        <v>1147</v>
      </c>
      <c r="G202" t="s">
        <v>1182</v>
      </c>
      <c r="I202" t="s">
        <v>1166</v>
      </c>
      <c r="J202" t="s">
        <v>1201</v>
      </c>
    </row>
    <row r="203" spans="1:10">
      <c r="C203" s="434">
        <f t="shared" si="1"/>
        <v>3</v>
      </c>
      <c r="D203" s="425" t="s">
        <v>1221</v>
      </c>
      <c r="E203" s="422" t="s">
        <v>1227</v>
      </c>
      <c r="F203" t="s">
        <v>1148</v>
      </c>
      <c r="G203" t="s">
        <v>1182</v>
      </c>
      <c r="I203" t="s">
        <v>1166</v>
      </c>
      <c r="J203" t="s">
        <v>1141</v>
      </c>
    </row>
    <row r="204" spans="1:10">
      <c r="C204" s="434">
        <f t="shared" si="1"/>
        <v>3</v>
      </c>
      <c r="D204" s="425" t="s">
        <v>1220</v>
      </c>
      <c r="E204" s="422" t="s">
        <v>1227</v>
      </c>
      <c r="F204" t="s">
        <v>1148</v>
      </c>
      <c r="G204" t="s">
        <v>1182</v>
      </c>
      <c r="I204" t="s">
        <v>1166</v>
      </c>
      <c r="J204" t="s">
        <v>1140</v>
      </c>
    </row>
    <row r="206" spans="1:10">
      <c r="J206" s="418" t="s">
        <v>1170</v>
      </c>
    </row>
    <row r="207" spans="1:10">
      <c r="C207" s="434"/>
      <c r="J207" s="418" t="s">
        <v>1142</v>
      </c>
    </row>
    <row r="208" spans="1:10">
      <c r="C208" s="434"/>
      <c r="J208" s="418" t="s">
        <v>1143</v>
      </c>
    </row>
    <row r="209" spans="3:10">
      <c r="C209" s="434"/>
      <c r="J209" s="418" t="s">
        <v>1145</v>
      </c>
    </row>
    <row r="210" spans="3:10">
      <c r="C210" s="434"/>
      <c r="J210" s="418" t="s">
        <v>1142</v>
      </c>
    </row>
    <row r="211" spans="3:10">
      <c r="C211" s="434"/>
      <c r="J211" s="418" t="s">
        <v>1143</v>
      </c>
    </row>
    <row r="212" spans="3:10">
      <c r="C212" s="434"/>
      <c r="J212" s="418" t="s">
        <v>1144</v>
      </c>
    </row>
    <row r="213" spans="3:10">
      <c r="C213" s="434"/>
    </row>
    <row r="214" spans="3:10">
      <c r="C214" s="434"/>
      <c r="J214" s="418" t="s">
        <v>1146</v>
      </c>
    </row>
    <row r="215" spans="3:10">
      <c r="C215" s="434"/>
    </row>
    <row r="216" spans="3:10">
      <c r="C216" s="434"/>
    </row>
    <row r="217" spans="3:10">
      <c r="C217" s="434"/>
    </row>
    <row r="220" spans="3:10">
      <c r="E220" s="420" t="s">
        <v>1155</v>
      </c>
    </row>
    <row r="221" spans="3:10">
      <c r="E221" s="420" t="s">
        <v>1156</v>
      </c>
    </row>
  </sheetData>
  <hyperlinks>
    <hyperlink ref="I149" location="Index" display="Back to Index" xr:uid="{B5FD63EA-1F6A-420C-A5C4-69E9C9654E9E}"/>
  </hyperlinks>
  <pageMargins left="0.7" right="0.7" top="0.75" bottom="0.75" header="0.3" footer="0.3"/>
  <pageSetup paperSize="9"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FD0F6-8E88-43F6-809E-F43954F82DF4}">
  <dimension ref="A8:AZ39"/>
  <sheetViews>
    <sheetView workbookViewId="0">
      <selection activeCell="C27" sqref="C27"/>
    </sheetView>
  </sheetViews>
  <sheetFormatPr defaultRowHeight="14.5"/>
  <cols>
    <col min="1" max="1" width="58.6328125" customWidth="1"/>
    <col min="17" max="52" width="1.6328125" customWidth="1"/>
  </cols>
  <sheetData>
    <row r="8" spans="1:2">
      <c r="A8" s="231" t="s">
        <v>1357</v>
      </c>
      <c r="B8">
        <v>32</v>
      </c>
    </row>
    <row r="9" spans="1:2">
      <c r="A9" s="231" t="s">
        <v>1359</v>
      </c>
      <c r="B9">
        <v>16</v>
      </c>
    </row>
    <row r="10" spans="1:2">
      <c r="A10" s="231" t="s">
        <v>1364</v>
      </c>
      <c r="B10">
        <f>B9*B14</f>
        <v>2016</v>
      </c>
    </row>
    <row r="11" spans="1:2">
      <c r="A11" s="231"/>
    </row>
    <row r="12" spans="1:2">
      <c r="A12" s="231" t="s">
        <v>1352</v>
      </c>
    </row>
    <row r="13" spans="1:2">
      <c r="A13" s="302" t="s">
        <v>1353</v>
      </c>
      <c r="B13">
        <v>108</v>
      </c>
    </row>
    <row r="14" spans="1:2">
      <c r="A14" s="302" t="s">
        <v>1354</v>
      </c>
      <c r="B14">
        <v>126</v>
      </c>
    </row>
    <row r="15" spans="1:2">
      <c r="A15" s="231"/>
    </row>
    <row r="16" spans="1:2">
      <c r="A16" s="231"/>
    </row>
    <row r="17" spans="1:52">
      <c r="A17" s="231" t="s">
        <v>1358</v>
      </c>
      <c r="B17">
        <f>B8*B14</f>
        <v>4032</v>
      </c>
    </row>
    <row r="18" spans="1:52">
      <c r="A18" s="231" t="s">
        <v>1355</v>
      </c>
      <c r="B18">
        <v>2</v>
      </c>
    </row>
    <row r="20" spans="1:52">
      <c r="A20" s="497" t="s">
        <v>1362</v>
      </c>
      <c r="B20" s="495">
        <v>17</v>
      </c>
      <c r="C20" s="495">
        <v>18</v>
      </c>
      <c r="D20" s="495">
        <v>19</v>
      </c>
      <c r="E20" s="495">
        <v>20</v>
      </c>
      <c r="F20" s="495">
        <v>21</v>
      </c>
      <c r="G20" s="495">
        <v>22</v>
      </c>
      <c r="H20" s="495">
        <v>23</v>
      </c>
      <c r="I20" s="495">
        <v>24</v>
      </c>
      <c r="J20" s="495">
        <v>25</v>
      </c>
      <c r="K20" s="495">
        <v>26</v>
      </c>
      <c r="L20" s="495">
        <v>27</v>
      </c>
      <c r="M20" s="495">
        <v>28</v>
      </c>
      <c r="N20" s="495">
        <v>29</v>
      </c>
      <c r="O20" s="495">
        <v>30</v>
      </c>
      <c r="P20" s="495">
        <v>31</v>
      </c>
    </row>
    <row r="21" spans="1:52">
      <c r="A21" s="231" t="s">
        <v>1360</v>
      </c>
      <c r="B21">
        <f>$B$17-($B$14*B20)</f>
        <v>1890</v>
      </c>
      <c r="C21">
        <f t="shared" ref="C21:I21" si="0">$B$17-($B$14*C20)</f>
        <v>1764</v>
      </c>
      <c r="D21">
        <f t="shared" si="0"/>
        <v>1638</v>
      </c>
      <c r="E21">
        <f t="shared" si="0"/>
        <v>1512</v>
      </c>
      <c r="F21">
        <f t="shared" si="0"/>
        <v>1386</v>
      </c>
      <c r="G21">
        <f t="shared" si="0"/>
        <v>1260</v>
      </c>
      <c r="H21">
        <f t="shared" si="0"/>
        <v>1134</v>
      </c>
      <c r="I21">
        <f t="shared" si="0"/>
        <v>1008</v>
      </c>
      <c r="J21">
        <f t="shared" ref="J21:P21" si="1">$B$17-($B$14*J20)</f>
        <v>882</v>
      </c>
      <c r="K21">
        <f t="shared" si="1"/>
        <v>756</v>
      </c>
      <c r="L21">
        <f t="shared" si="1"/>
        <v>630</v>
      </c>
      <c r="M21">
        <f t="shared" si="1"/>
        <v>504</v>
      </c>
      <c r="N21">
        <f t="shared" si="1"/>
        <v>378</v>
      </c>
      <c r="O21">
        <f t="shared" si="1"/>
        <v>252</v>
      </c>
      <c r="P21">
        <f t="shared" si="1"/>
        <v>126</v>
      </c>
    </row>
    <row r="22" spans="1:52" ht="29">
      <c r="A22" s="498" t="s">
        <v>1361</v>
      </c>
    </row>
    <row r="23" spans="1:52">
      <c r="A23" s="496" t="s">
        <v>1356</v>
      </c>
      <c r="Q23">
        <v>3</v>
      </c>
      <c r="R23">
        <v>4</v>
      </c>
      <c r="S23">
        <v>5</v>
      </c>
      <c r="AC23">
        <v>3</v>
      </c>
      <c r="AD23">
        <v>4</v>
      </c>
      <c r="AE23">
        <v>5</v>
      </c>
      <c r="AO23">
        <v>3</v>
      </c>
      <c r="AP23">
        <v>4</v>
      </c>
      <c r="AQ23">
        <v>5</v>
      </c>
    </row>
    <row r="24" spans="1:52">
      <c r="A24" s="495">
        <v>125000</v>
      </c>
      <c r="Q24">
        <f>$A24/(($B$8-Q23)*$B$14)</f>
        <v>34.209085933223861</v>
      </c>
      <c r="R24">
        <f>$A24/(($B$8-R23)*$B$14)</f>
        <v>35.430839002267575</v>
      </c>
      <c r="S24">
        <f>$A24/(($B$8-S23)*$B$14)</f>
        <v>36.743092298647852</v>
      </c>
      <c r="AC24">
        <f>$A24/(($B$8-AC23)*$B$14)</f>
        <v>34.209085933223861</v>
      </c>
      <c r="AD24">
        <f>$A24/(($B$8-AD23)*$B$14)</f>
        <v>35.430839002267575</v>
      </c>
      <c r="AE24">
        <f>$A24/(($B$8-AE23)*$B$14)</f>
        <v>36.743092298647852</v>
      </c>
      <c r="AO24">
        <f>$A24/(($B$8-AO23)*$B$14)</f>
        <v>34.209085933223861</v>
      </c>
      <c r="AP24">
        <f>$A24/(($B$8-AP23)*$B$14)</f>
        <v>35.430839002267575</v>
      </c>
      <c r="AQ24">
        <f>$A24/(($B$8-AQ23)*$B$14)</f>
        <v>36.743092298647852</v>
      </c>
    </row>
    <row r="25" spans="1:52">
      <c r="A25" s="498" t="s">
        <v>1367</v>
      </c>
    </row>
    <row r="26" spans="1:52">
      <c r="A26" s="496" t="s">
        <v>1365</v>
      </c>
      <c r="K26" s="500"/>
      <c r="L26" t="s">
        <v>1363</v>
      </c>
    </row>
    <row r="27" spans="1:52">
      <c r="A27" s="495">
        <v>50000</v>
      </c>
      <c r="B27">
        <f>A27/$B$10</f>
        <v>24.801587301587301</v>
      </c>
      <c r="Q27" s="501">
        <v>1</v>
      </c>
      <c r="R27" s="501">
        <v>2</v>
      </c>
      <c r="S27" s="501">
        <v>3</v>
      </c>
      <c r="T27" s="501">
        <v>4</v>
      </c>
      <c r="U27" s="501">
        <v>5</v>
      </c>
      <c r="V27" s="501">
        <v>6</v>
      </c>
      <c r="W27" s="501">
        <v>7</v>
      </c>
      <c r="X27" s="501">
        <v>8</v>
      </c>
      <c r="Y27" s="501">
        <v>9</v>
      </c>
      <c r="Z27" s="501">
        <v>10</v>
      </c>
      <c r="AA27" s="501">
        <v>11</v>
      </c>
      <c r="AB27" s="501">
        <v>12</v>
      </c>
      <c r="AC27" s="501">
        <v>13</v>
      </c>
      <c r="AD27" s="501">
        <v>14</v>
      </c>
      <c r="AE27" s="501">
        <v>15</v>
      </c>
      <c r="AF27" s="501">
        <v>16</v>
      </c>
      <c r="AG27" s="501">
        <v>17</v>
      </c>
      <c r="AH27" s="501">
        <v>18</v>
      </c>
      <c r="AI27" s="501">
        <v>19</v>
      </c>
      <c r="AJ27" s="501">
        <v>20</v>
      </c>
      <c r="AK27" s="501">
        <v>21</v>
      </c>
      <c r="AL27" s="501">
        <v>22</v>
      </c>
      <c r="AM27" s="501">
        <v>23</v>
      </c>
      <c r="AN27" s="501">
        <v>24</v>
      </c>
      <c r="AO27" s="501">
        <v>25</v>
      </c>
      <c r="AP27" s="501">
        <v>26</v>
      </c>
      <c r="AQ27" s="501">
        <v>27</v>
      </c>
      <c r="AR27" s="501">
        <v>28</v>
      </c>
      <c r="AS27" s="501">
        <v>29</v>
      </c>
      <c r="AT27" s="501">
        <v>30</v>
      </c>
      <c r="AU27" s="501">
        <v>31</v>
      </c>
      <c r="AV27" s="501">
        <v>32</v>
      </c>
      <c r="AW27" s="501">
        <v>33</v>
      </c>
      <c r="AX27" s="501">
        <v>34</v>
      </c>
      <c r="AY27" s="501">
        <v>35</v>
      </c>
      <c r="AZ27" s="501">
        <v>36</v>
      </c>
    </row>
    <row r="28" spans="1:52">
      <c r="A28" s="496" t="s">
        <v>1366</v>
      </c>
      <c r="Q28" s="501"/>
      <c r="R28" s="501"/>
      <c r="S28" s="501"/>
      <c r="T28" s="501"/>
      <c r="U28" s="501"/>
      <c r="V28" s="501"/>
      <c r="W28" s="501"/>
      <c r="X28" s="501"/>
      <c r="Y28" s="501"/>
      <c r="Z28" s="501"/>
      <c r="AA28" s="501"/>
      <c r="AB28" s="501"/>
      <c r="AC28" s="501"/>
      <c r="AD28" s="501"/>
      <c r="AE28" s="501"/>
      <c r="AF28" s="501"/>
      <c r="AG28" s="501"/>
      <c r="AH28" s="501"/>
      <c r="AI28" s="501"/>
      <c r="AJ28" s="501"/>
      <c r="AK28" s="501"/>
      <c r="AL28" s="501"/>
      <c r="AM28" s="501"/>
      <c r="AN28" s="501"/>
      <c r="AO28" s="501"/>
      <c r="AP28" s="501"/>
      <c r="AQ28" s="501"/>
      <c r="AR28" s="501"/>
      <c r="AS28" s="501"/>
      <c r="AT28" s="501"/>
      <c r="AU28" s="501"/>
      <c r="AV28" s="501"/>
      <c r="AW28" s="501"/>
      <c r="AX28" s="501"/>
      <c r="AY28" s="501"/>
      <c r="AZ28" s="501"/>
    </row>
    <row r="29" spans="1:52">
      <c r="A29" s="495">
        <v>100000</v>
      </c>
      <c r="Q29" s="501"/>
      <c r="R29" s="501"/>
      <c r="S29" s="501"/>
      <c r="T29" s="501"/>
      <c r="U29" s="501"/>
      <c r="V29" s="501"/>
      <c r="W29" s="501"/>
      <c r="X29" s="501"/>
      <c r="Y29" s="501"/>
      <c r="Z29" s="501"/>
      <c r="AA29" s="501"/>
      <c r="AB29" s="501"/>
      <c r="AC29" s="501"/>
      <c r="AD29" s="501"/>
      <c r="AE29" s="501"/>
      <c r="AF29" s="501"/>
      <c r="AG29" s="501"/>
      <c r="AH29" s="501"/>
      <c r="AI29" s="501"/>
      <c r="AJ29" s="501"/>
      <c r="AK29" s="501"/>
      <c r="AL29" s="501"/>
      <c r="AM29" s="501"/>
      <c r="AN29" s="501"/>
      <c r="AO29" s="501"/>
      <c r="AP29" s="501"/>
      <c r="AQ29" s="501"/>
      <c r="AR29" s="501"/>
      <c r="AS29" s="501"/>
      <c r="AT29" s="501"/>
      <c r="AU29" s="501"/>
      <c r="AV29" s="501"/>
      <c r="AW29" s="501"/>
      <c r="AX29" s="501"/>
      <c r="AY29" s="501"/>
      <c r="AZ29" s="501"/>
    </row>
    <row r="30" spans="1:52">
      <c r="A30" s="495">
        <v>250000</v>
      </c>
      <c r="B30">
        <f>A30/$B$10</f>
        <v>124.00793650793651</v>
      </c>
      <c r="C30">
        <f>B30*B9</f>
        <v>1984.1269841269841</v>
      </c>
      <c r="Q30" s="501"/>
      <c r="R30" s="501"/>
      <c r="S30" s="501"/>
      <c r="T30" s="501"/>
      <c r="U30" s="501"/>
      <c r="V30" s="501"/>
      <c r="W30" s="501"/>
      <c r="X30" s="501"/>
      <c r="Y30" s="501"/>
      <c r="Z30" s="501"/>
      <c r="AA30" s="501"/>
      <c r="AB30" s="501"/>
      <c r="AC30" s="501"/>
      <c r="AD30" s="501"/>
      <c r="AE30" s="501"/>
      <c r="AF30" s="501"/>
      <c r="AG30" s="501"/>
      <c r="AH30" s="501"/>
      <c r="AI30" s="501"/>
      <c r="AJ30" s="501"/>
      <c r="AK30" s="501"/>
      <c r="AL30" s="501"/>
      <c r="AM30" s="501"/>
      <c r="AN30" s="501"/>
      <c r="AO30" s="501"/>
      <c r="AP30" s="501"/>
      <c r="AQ30" s="501"/>
      <c r="AR30" s="501"/>
      <c r="AS30" s="501"/>
      <c r="AT30" s="501"/>
      <c r="AU30" s="501"/>
      <c r="AV30" s="501"/>
      <c r="AW30" s="501"/>
      <c r="AX30" s="501"/>
      <c r="AY30" s="501"/>
      <c r="AZ30" s="501"/>
    </row>
    <row r="31" spans="1:52">
      <c r="A31" s="495"/>
      <c r="Q31" s="501"/>
      <c r="R31" s="501"/>
      <c r="S31" s="501"/>
      <c r="T31" s="501"/>
      <c r="U31" s="501"/>
      <c r="V31" s="501"/>
      <c r="W31" s="501"/>
      <c r="X31" s="501"/>
      <c r="Y31" s="501"/>
      <c r="Z31" s="501"/>
      <c r="AA31" s="501"/>
      <c r="AB31" s="501"/>
      <c r="AC31" s="501"/>
      <c r="AD31" s="501"/>
      <c r="AE31" s="501"/>
      <c r="AF31" s="501"/>
      <c r="AG31" s="501"/>
      <c r="AH31" s="501"/>
      <c r="AI31" s="501"/>
      <c r="AJ31" s="501"/>
      <c r="AK31" s="501"/>
      <c r="AL31" s="501"/>
      <c r="AM31" s="501"/>
      <c r="AN31" s="501"/>
      <c r="AO31" s="501"/>
      <c r="AP31" s="501"/>
      <c r="AQ31" s="501"/>
      <c r="AR31" s="501"/>
      <c r="AS31" s="501"/>
      <c r="AT31" s="501"/>
      <c r="AU31" s="501"/>
      <c r="AV31" s="501"/>
      <c r="AW31" s="501"/>
      <c r="AX31" s="501"/>
      <c r="AY31" s="501"/>
      <c r="AZ31" s="501"/>
    </row>
    <row r="32" spans="1:52" ht="32" customHeight="1">
      <c r="Q32" s="499"/>
      <c r="R32" s="499"/>
      <c r="S32" s="499"/>
      <c r="T32" s="499"/>
      <c r="U32" s="499"/>
      <c r="V32" s="499"/>
      <c r="W32" s="499"/>
      <c r="X32" s="499"/>
      <c r="Y32" s="499"/>
      <c r="Z32" s="499"/>
      <c r="AA32" s="499"/>
      <c r="AB32" s="499"/>
      <c r="AC32" s="499"/>
      <c r="AD32" s="499"/>
      <c r="AE32" s="499"/>
      <c r="AF32" s="499"/>
      <c r="AG32" s="499"/>
      <c r="AH32" s="499"/>
      <c r="AI32" s="499"/>
      <c r="AJ32" s="499"/>
      <c r="AK32" s="499"/>
      <c r="AL32" s="499"/>
      <c r="AM32" s="499"/>
      <c r="AN32" s="499"/>
      <c r="AO32" s="499"/>
      <c r="AP32" s="499"/>
      <c r="AQ32" s="499"/>
      <c r="AR32" s="500"/>
      <c r="AS32" s="500"/>
      <c r="AT32" s="500"/>
      <c r="AU32" s="500"/>
      <c r="AV32" s="500"/>
      <c r="AW32" s="500"/>
      <c r="AX32" s="500"/>
      <c r="AY32" s="500"/>
      <c r="AZ32" s="500"/>
    </row>
    <row r="33" spans="1:1" ht="32" customHeight="1"/>
    <row r="34" spans="1:1" ht="32" customHeight="1"/>
    <row r="35" spans="1:1" ht="32" customHeight="1"/>
    <row r="36" spans="1:1" ht="32" customHeight="1"/>
    <row r="37" spans="1:1" ht="32" customHeight="1">
      <c r="A37" s="502" t="s">
        <v>1368</v>
      </c>
    </row>
    <row r="38" spans="1:1" ht="32" customHeight="1"/>
    <row r="39" spans="1:1" ht="32" customHeight="1"/>
  </sheetData>
  <pageMargins left="0.7" right="0.7" top="0.75" bottom="0.75" header="0.3" footer="0.3"/>
  <pageSetup paperSize="9"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B88ED-D5D5-4523-8D2A-EF30B1F740CC}">
  <dimension ref="A1:L9901"/>
  <sheetViews>
    <sheetView workbookViewId="0">
      <selection activeCell="C37" sqref="C37"/>
    </sheetView>
  </sheetViews>
  <sheetFormatPr defaultRowHeight="14.5"/>
  <cols>
    <col min="6" max="6" width="27.90625" customWidth="1"/>
    <col min="7" max="7" width="13.453125" customWidth="1"/>
    <col min="10" max="10" width="27.1796875" customWidth="1"/>
    <col min="12" max="12" width="11.6328125" customWidth="1"/>
  </cols>
  <sheetData>
    <row r="1" spans="1:12">
      <c r="A1" t="s">
        <v>1369</v>
      </c>
      <c r="G1" t="s">
        <v>1567</v>
      </c>
    </row>
    <row r="2" spans="1:12">
      <c r="A2" t="s">
        <v>1370</v>
      </c>
      <c r="G2" t="str">
        <f>LEFT(A2,9)</f>
        <v>308545379</v>
      </c>
      <c r="K2" t="s">
        <v>1567</v>
      </c>
      <c r="L2">
        <f>COUNTA(K3:K189)</f>
        <v>187</v>
      </c>
    </row>
    <row r="3" spans="1:12">
      <c r="A3" t="s">
        <v>1371</v>
      </c>
      <c r="G3" t="str">
        <f t="shared" ref="G3:G66" si="0">LEFT(A3,9)</f>
        <v>312740440</v>
      </c>
      <c r="K3" t="s">
        <v>1568</v>
      </c>
    </row>
    <row r="4" spans="1:12">
      <c r="A4" t="s">
        <v>1372</v>
      </c>
      <c r="G4" t="str">
        <f t="shared" si="0"/>
        <v>312740954</v>
      </c>
      <c r="K4" t="s">
        <v>1569</v>
      </c>
    </row>
    <row r="5" spans="1:12">
      <c r="A5" t="s">
        <v>1373</v>
      </c>
      <c r="G5" t="str">
        <f t="shared" si="0"/>
        <v>308544097</v>
      </c>
      <c r="K5" t="s">
        <v>1570</v>
      </c>
    </row>
    <row r="6" spans="1:12">
      <c r="A6" t="s">
        <v>1374</v>
      </c>
      <c r="G6" t="str">
        <f t="shared" si="0"/>
        <v>308545886</v>
      </c>
      <c r="K6" t="s">
        <v>1571</v>
      </c>
    </row>
    <row r="7" spans="1:12">
      <c r="A7" t="s">
        <v>1375</v>
      </c>
      <c r="G7" t="str">
        <f t="shared" si="0"/>
        <v>308543837</v>
      </c>
      <c r="K7" t="s">
        <v>1572</v>
      </c>
    </row>
    <row r="8" spans="1:12">
      <c r="A8" t="s">
        <v>1376</v>
      </c>
      <c r="G8" t="str">
        <f t="shared" si="0"/>
        <v>308544354</v>
      </c>
      <c r="K8" t="s">
        <v>1573</v>
      </c>
    </row>
    <row r="9" spans="1:12">
      <c r="A9" t="s">
        <v>1377</v>
      </c>
      <c r="G9" t="str">
        <f t="shared" si="0"/>
        <v>308545115</v>
      </c>
      <c r="K9" t="s">
        <v>1574</v>
      </c>
    </row>
    <row r="10" spans="1:12">
      <c r="A10" t="s">
        <v>1370</v>
      </c>
      <c r="G10" t="str">
        <f t="shared" si="0"/>
        <v>308545379</v>
      </c>
      <c r="K10" t="s">
        <v>1575</v>
      </c>
    </row>
    <row r="11" spans="1:12">
      <c r="A11" t="s">
        <v>1378</v>
      </c>
      <c r="G11" t="str">
        <f t="shared" si="0"/>
        <v xml:space="preserve">        5</v>
      </c>
      <c r="K11" t="s">
        <v>1576</v>
      </c>
    </row>
    <row r="12" spans="1:12">
      <c r="A12" t="s">
        <v>1371</v>
      </c>
      <c r="G12" t="str">
        <f t="shared" si="0"/>
        <v>312740440</v>
      </c>
      <c r="K12" t="s">
        <v>1577</v>
      </c>
    </row>
    <row r="13" spans="1:12">
      <c r="A13" t="s">
        <v>1372</v>
      </c>
      <c r="G13" t="str">
        <f t="shared" si="0"/>
        <v>312740954</v>
      </c>
      <c r="K13" t="s">
        <v>1578</v>
      </c>
    </row>
    <row r="14" spans="1:12">
      <c r="A14" t="s">
        <v>1373</v>
      </c>
      <c r="G14" t="str">
        <f t="shared" si="0"/>
        <v>308544097</v>
      </c>
      <c r="K14" t="s">
        <v>1579</v>
      </c>
    </row>
    <row r="15" spans="1:12">
      <c r="A15" t="s">
        <v>1376</v>
      </c>
      <c r="G15" t="str">
        <f t="shared" si="0"/>
        <v>308544354</v>
      </c>
      <c r="K15" t="s">
        <v>1580</v>
      </c>
    </row>
    <row r="16" spans="1:12">
      <c r="A16" t="s">
        <v>1375</v>
      </c>
      <c r="G16" t="str">
        <f t="shared" si="0"/>
        <v>308543837</v>
      </c>
      <c r="K16" t="s">
        <v>1581</v>
      </c>
    </row>
    <row r="17" spans="1:11">
      <c r="A17" t="s">
        <v>1374</v>
      </c>
      <c r="G17" t="str">
        <f t="shared" si="0"/>
        <v>308545886</v>
      </c>
      <c r="K17" t="s">
        <v>1582</v>
      </c>
    </row>
    <row r="18" spans="1:11">
      <c r="A18" t="s">
        <v>1370</v>
      </c>
      <c r="G18" t="str">
        <f t="shared" si="0"/>
        <v>308545379</v>
      </c>
      <c r="K18" t="s">
        <v>1583</v>
      </c>
    </row>
    <row r="19" spans="1:11">
      <c r="A19" t="s">
        <v>1372</v>
      </c>
      <c r="G19" t="str">
        <f t="shared" si="0"/>
        <v>312740954</v>
      </c>
      <c r="K19" t="s">
        <v>1584</v>
      </c>
    </row>
    <row r="20" spans="1:11">
      <c r="A20" t="s">
        <v>1377</v>
      </c>
      <c r="G20" t="str">
        <f t="shared" si="0"/>
        <v>308545115</v>
      </c>
      <c r="K20" t="s">
        <v>1585</v>
      </c>
    </row>
    <row r="21" spans="1:11">
      <c r="A21" t="s">
        <v>1371</v>
      </c>
      <c r="G21" t="str">
        <f t="shared" si="0"/>
        <v>312740440</v>
      </c>
      <c r="K21" t="s">
        <v>1586</v>
      </c>
    </row>
    <row r="22" spans="1:11">
      <c r="A22" t="s">
        <v>1373</v>
      </c>
      <c r="G22" t="str">
        <f t="shared" si="0"/>
        <v>308544097</v>
      </c>
      <c r="K22" t="s">
        <v>1587</v>
      </c>
    </row>
    <row r="23" spans="1:11">
      <c r="A23" t="s">
        <v>1376</v>
      </c>
      <c r="G23" t="str">
        <f t="shared" si="0"/>
        <v>308544354</v>
      </c>
      <c r="K23" t="s">
        <v>1588</v>
      </c>
    </row>
    <row r="24" spans="1:11">
      <c r="A24" t="s">
        <v>1375</v>
      </c>
      <c r="G24" t="str">
        <f t="shared" si="0"/>
        <v>308543837</v>
      </c>
      <c r="K24" t="s">
        <v>1589</v>
      </c>
    </row>
    <row r="25" spans="1:11">
      <c r="A25" t="s">
        <v>1374</v>
      </c>
      <c r="G25" t="str">
        <f t="shared" si="0"/>
        <v>308545886</v>
      </c>
      <c r="K25" t="s">
        <v>1590</v>
      </c>
    </row>
    <row r="26" spans="1:11">
      <c r="A26" t="s">
        <v>1372</v>
      </c>
      <c r="G26" t="str">
        <f t="shared" si="0"/>
        <v>312740954</v>
      </c>
      <c r="K26" t="s">
        <v>1591</v>
      </c>
    </row>
    <row r="27" spans="1:11">
      <c r="A27" t="s">
        <v>1377</v>
      </c>
      <c r="G27" t="str">
        <f t="shared" si="0"/>
        <v>308545115</v>
      </c>
      <c r="K27" t="s">
        <v>1592</v>
      </c>
    </row>
    <row r="28" spans="1:11">
      <c r="A28" t="s">
        <v>1370</v>
      </c>
      <c r="G28" t="str">
        <f t="shared" si="0"/>
        <v>308545379</v>
      </c>
      <c r="K28" t="s">
        <v>1593</v>
      </c>
    </row>
    <row r="29" spans="1:11">
      <c r="A29" t="s">
        <v>1378</v>
      </c>
      <c r="G29" t="str">
        <f t="shared" si="0"/>
        <v xml:space="preserve">        5</v>
      </c>
      <c r="K29" t="s">
        <v>1594</v>
      </c>
    </row>
    <row r="30" spans="1:11">
      <c r="A30" t="s">
        <v>1373</v>
      </c>
      <c r="G30" t="str">
        <f t="shared" si="0"/>
        <v>308544097</v>
      </c>
      <c r="K30" t="s">
        <v>1595</v>
      </c>
    </row>
    <row r="31" spans="1:11">
      <c r="A31" t="s">
        <v>1376</v>
      </c>
      <c r="G31" t="str">
        <f t="shared" si="0"/>
        <v>308544354</v>
      </c>
      <c r="K31" t="s">
        <v>1596</v>
      </c>
    </row>
    <row r="32" spans="1:11">
      <c r="A32" t="s">
        <v>1375</v>
      </c>
      <c r="G32" t="str">
        <f t="shared" si="0"/>
        <v>308543837</v>
      </c>
      <c r="K32" t="s">
        <v>1597</v>
      </c>
    </row>
    <row r="33" spans="1:11">
      <c r="A33" t="s">
        <v>1374</v>
      </c>
      <c r="G33" t="str">
        <f t="shared" si="0"/>
        <v>308545886</v>
      </c>
      <c r="K33" t="s">
        <v>1598</v>
      </c>
    </row>
    <row r="34" spans="1:11">
      <c r="A34" t="s">
        <v>1371</v>
      </c>
      <c r="G34" t="str">
        <f t="shared" si="0"/>
        <v>312740440</v>
      </c>
      <c r="K34" t="s">
        <v>1599</v>
      </c>
    </row>
    <row r="35" spans="1:11">
      <c r="A35" t="s">
        <v>1377</v>
      </c>
      <c r="G35" t="str">
        <f t="shared" si="0"/>
        <v>308545115</v>
      </c>
      <c r="K35" t="s">
        <v>1600</v>
      </c>
    </row>
    <row r="36" spans="1:11">
      <c r="A36" t="s">
        <v>1370</v>
      </c>
      <c r="G36" t="str">
        <f t="shared" si="0"/>
        <v>308545379</v>
      </c>
      <c r="K36" t="s">
        <v>1601</v>
      </c>
    </row>
    <row r="37" spans="1:11">
      <c r="A37" t="s">
        <v>1379</v>
      </c>
      <c r="G37" t="str">
        <f t="shared" si="0"/>
        <v>124045409</v>
      </c>
      <c r="K37" t="s">
        <v>1602</v>
      </c>
    </row>
    <row r="38" spans="1:11">
      <c r="A38" t="s">
        <v>1372</v>
      </c>
      <c r="G38" t="str">
        <f t="shared" si="0"/>
        <v>312740954</v>
      </c>
      <c r="K38" t="s">
        <v>1603</v>
      </c>
    </row>
    <row r="39" spans="1:11">
      <c r="A39" t="s">
        <v>1375</v>
      </c>
      <c r="G39" t="str">
        <f t="shared" si="0"/>
        <v>308543837</v>
      </c>
      <c r="K39" t="s">
        <v>1604</v>
      </c>
    </row>
    <row r="40" spans="1:11">
      <c r="A40" t="s">
        <v>1376</v>
      </c>
      <c r="G40" t="str">
        <f t="shared" si="0"/>
        <v>308544354</v>
      </c>
      <c r="K40" t="s">
        <v>1605</v>
      </c>
    </row>
    <row r="41" spans="1:11">
      <c r="A41" t="s">
        <v>1374</v>
      </c>
      <c r="G41" t="str">
        <f t="shared" si="0"/>
        <v>308545886</v>
      </c>
      <c r="K41" t="s">
        <v>1606</v>
      </c>
    </row>
    <row r="42" spans="1:11">
      <c r="A42" t="s">
        <v>1377</v>
      </c>
      <c r="G42" t="str">
        <f t="shared" si="0"/>
        <v>308545115</v>
      </c>
      <c r="K42" t="s">
        <v>1607</v>
      </c>
    </row>
    <row r="43" spans="1:11">
      <c r="A43" t="s">
        <v>1371</v>
      </c>
      <c r="G43" t="str">
        <f t="shared" si="0"/>
        <v>312740440</v>
      </c>
      <c r="K43" t="s">
        <v>1608</v>
      </c>
    </row>
    <row r="44" spans="1:11">
      <c r="A44" t="s">
        <v>1380</v>
      </c>
      <c r="G44" t="str">
        <f t="shared" si="0"/>
        <v>123979873</v>
      </c>
      <c r="K44" t="s">
        <v>1609</v>
      </c>
    </row>
    <row r="45" spans="1:11">
      <c r="A45" t="s">
        <v>1370</v>
      </c>
      <c r="G45" t="str">
        <f t="shared" si="0"/>
        <v>308545379</v>
      </c>
      <c r="K45" t="s">
        <v>1610</v>
      </c>
    </row>
    <row r="46" spans="1:11">
      <c r="A46" t="s">
        <v>1375</v>
      </c>
      <c r="G46" t="str">
        <f t="shared" si="0"/>
        <v>308543837</v>
      </c>
      <c r="K46" t="s">
        <v>1611</v>
      </c>
    </row>
    <row r="47" spans="1:11">
      <c r="A47" t="s">
        <v>1378</v>
      </c>
      <c r="G47" t="str">
        <f t="shared" si="0"/>
        <v xml:space="preserve">        5</v>
      </c>
      <c r="K47" t="s">
        <v>1612</v>
      </c>
    </row>
    <row r="48" spans="1:11">
      <c r="A48" t="s">
        <v>1376</v>
      </c>
      <c r="G48" t="str">
        <f t="shared" si="0"/>
        <v>308544354</v>
      </c>
      <c r="K48" t="s">
        <v>1613</v>
      </c>
    </row>
    <row r="49" spans="1:11">
      <c r="A49" t="s">
        <v>1377</v>
      </c>
      <c r="G49" t="str">
        <f t="shared" si="0"/>
        <v>308545115</v>
      </c>
      <c r="K49" t="s">
        <v>1614</v>
      </c>
    </row>
    <row r="50" spans="1:11">
      <c r="A50" t="s">
        <v>1381</v>
      </c>
      <c r="G50" t="str">
        <f t="shared" si="0"/>
        <v>123914337</v>
      </c>
      <c r="K50" t="s">
        <v>1615</v>
      </c>
    </row>
    <row r="51" spans="1:11">
      <c r="A51" t="s">
        <v>1374</v>
      </c>
      <c r="G51" t="str">
        <f t="shared" si="0"/>
        <v>308545886</v>
      </c>
      <c r="K51" t="s">
        <v>1616</v>
      </c>
    </row>
    <row r="52" spans="1:11">
      <c r="A52" t="s">
        <v>1370</v>
      </c>
      <c r="G52" t="str">
        <f t="shared" si="0"/>
        <v>308545379</v>
      </c>
      <c r="K52" t="s">
        <v>1617</v>
      </c>
    </row>
    <row r="53" spans="1:11">
      <c r="A53" t="s">
        <v>1371</v>
      </c>
      <c r="G53" t="str">
        <f t="shared" si="0"/>
        <v>312740440</v>
      </c>
      <c r="K53" t="s">
        <v>1618</v>
      </c>
    </row>
    <row r="54" spans="1:11">
      <c r="A54" t="s">
        <v>1375</v>
      </c>
      <c r="G54" t="str">
        <f t="shared" si="0"/>
        <v>308543837</v>
      </c>
      <c r="K54" t="s">
        <v>1619</v>
      </c>
    </row>
    <row r="55" spans="1:11">
      <c r="A55" t="s">
        <v>1372</v>
      </c>
      <c r="G55" t="str">
        <f t="shared" si="0"/>
        <v>312740954</v>
      </c>
      <c r="K55" t="s">
        <v>1620</v>
      </c>
    </row>
    <row r="56" spans="1:11">
      <c r="A56" t="s">
        <v>1382</v>
      </c>
      <c r="G56" t="str">
        <f t="shared" si="0"/>
        <v>123848801</v>
      </c>
      <c r="K56" t="s">
        <v>1621</v>
      </c>
    </row>
    <row r="57" spans="1:11">
      <c r="A57" t="s">
        <v>1376</v>
      </c>
      <c r="G57" t="str">
        <f t="shared" si="0"/>
        <v>308544354</v>
      </c>
      <c r="K57" t="s">
        <v>1622</v>
      </c>
    </row>
    <row r="58" spans="1:11">
      <c r="A58" t="s">
        <v>1377</v>
      </c>
      <c r="G58" t="str">
        <f t="shared" si="0"/>
        <v>308545115</v>
      </c>
      <c r="K58" t="s">
        <v>1623</v>
      </c>
    </row>
    <row r="59" spans="1:11">
      <c r="A59" t="s">
        <v>1370</v>
      </c>
      <c r="G59" t="str">
        <f t="shared" si="0"/>
        <v>308545379</v>
      </c>
      <c r="K59" t="s">
        <v>1624</v>
      </c>
    </row>
    <row r="60" spans="1:11">
      <c r="A60" t="s">
        <v>1375</v>
      </c>
      <c r="G60" t="str">
        <f t="shared" si="0"/>
        <v>308543837</v>
      </c>
      <c r="K60" t="s">
        <v>1625</v>
      </c>
    </row>
    <row r="61" spans="1:11">
      <c r="A61" t="s">
        <v>1374</v>
      </c>
      <c r="G61" t="str">
        <f t="shared" si="0"/>
        <v>308545886</v>
      </c>
      <c r="K61" t="s">
        <v>1626</v>
      </c>
    </row>
    <row r="62" spans="1:11">
      <c r="A62" t="s">
        <v>1371</v>
      </c>
      <c r="G62" t="str">
        <f t="shared" si="0"/>
        <v>312740440</v>
      </c>
      <c r="K62" t="s">
        <v>1627</v>
      </c>
    </row>
    <row r="63" spans="1:11">
      <c r="A63" t="s">
        <v>1383</v>
      </c>
      <c r="G63" t="str">
        <f t="shared" si="0"/>
        <v>123783265</v>
      </c>
      <c r="K63" t="s">
        <v>1628</v>
      </c>
    </row>
    <row r="64" spans="1:11">
      <c r="A64" t="s">
        <v>1378</v>
      </c>
      <c r="G64" t="str">
        <f t="shared" si="0"/>
        <v xml:space="preserve">        5</v>
      </c>
      <c r="K64" t="s">
        <v>1629</v>
      </c>
    </row>
    <row r="65" spans="1:11">
      <c r="A65" t="s">
        <v>1376</v>
      </c>
      <c r="G65" t="str">
        <f t="shared" si="0"/>
        <v>308544354</v>
      </c>
      <c r="K65" t="s">
        <v>1630</v>
      </c>
    </row>
    <row r="66" spans="1:11">
      <c r="A66" t="s">
        <v>1370</v>
      </c>
      <c r="G66" t="str">
        <f t="shared" si="0"/>
        <v>308545379</v>
      </c>
      <c r="K66" t="s">
        <v>1631</v>
      </c>
    </row>
    <row r="67" spans="1:11">
      <c r="A67" t="s">
        <v>1372</v>
      </c>
      <c r="G67" t="str">
        <f t="shared" ref="G67:G130" si="1">LEFT(A67,9)</f>
        <v>312740954</v>
      </c>
      <c r="K67" t="s">
        <v>1632</v>
      </c>
    </row>
    <row r="68" spans="1:11">
      <c r="A68" t="s">
        <v>1375</v>
      </c>
      <c r="G68" t="str">
        <f t="shared" si="1"/>
        <v>308543837</v>
      </c>
      <c r="K68" t="s">
        <v>1633</v>
      </c>
    </row>
    <row r="69" spans="1:11">
      <c r="A69" t="s">
        <v>1384</v>
      </c>
      <c r="G69" t="str">
        <f t="shared" si="1"/>
        <v>123717729</v>
      </c>
      <c r="K69" t="s">
        <v>1634</v>
      </c>
    </row>
    <row r="70" spans="1:11">
      <c r="A70" t="s">
        <v>1377</v>
      </c>
      <c r="G70" t="str">
        <f t="shared" si="1"/>
        <v>308545115</v>
      </c>
      <c r="K70" t="s">
        <v>1635</v>
      </c>
    </row>
    <row r="71" spans="1:11">
      <c r="A71" t="s">
        <v>1374</v>
      </c>
      <c r="G71" t="str">
        <f t="shared" si="1"/>
        <v>308545886</v>
      </c>
      <c r="K71" t="s">
        <v>1636</v>
      </c>
    </row>
    <row r="72" spans="1:11">
      <c r="A72" t="s">
        <v>1371</v>
      </c>
      <c r="G72" t="str">
        <f t="shared" si="1"/>
        <v>312740440</v>
      </c>
      <c r="K72" t="s">
        <v>1637</v>
      </c>
    </row>
    <row r="73" spans="1:11">
      <c r="A73" t="s">
        <v>1376</v>
      </c>
      <c r="G73" t="str">
        <f t="shared" si="1"/>
        <v>308544354</v>
      </c>
      <c r="K73" t="s">
        <v>1638</v>
      </c>
    </row>
    <row r="74" spans="1:11">
      <c r="A74" t="s">
        <v>1370</v>
      </c>
      <c r="G74" t="str">
        <f t="shared" si="1"/>
        <v>308545379</v>
      </c>
      <c r="K74" t="s">
        <v>1639</v>
      </c>
    </row>
    <row r="75" spans="1:11">
      <c r="A75" t="s">
        <v>1375</v>
      </c>
      <c r="G75" t="str">
        <f t="shared" si="1"/>
        <v>308543837</v>
      </c>
      <c r="K75" t="s">
        <v>1640</v>
      </c>
    </row>
    <row r="76" spans="1:11">
      <c r="A76" t="s">
        <v>1385</v>
      </c>
      <c r="G76" t="str">
        <f t="shared" si="1"/>
        <v>123652193</v>
      </c>
      <c r="K76" t="s">
        <v>1641</v>
      </c>
    </row>
    <row r="77" spans="1:11">
      <c r="A77" t="s">
        <v>1372</v>
      </c>
      <c r="G77" t="str">
        <f t="shared" si="1"/>
        <v>312740954</v>
      </c>
      <c r="K77" t="s">
        <v>1642</v>
      </c>
    </row>
    <row r="78" spans="1:11">
      <c r="A78" t="s">
        <v>1376</v>
      </c>
      <c r="G78" t="str">
        <f t="shared" si="1"/>
        <v>308544354</v>
      </c>
      <c r="K78" t="s">
        <v>1643</v>
      </c>
    </row>
    <row r="79" spans="1:11">
      <c r="A79" t="s">
        <v>1377</v>
      </c>
      <c r="G79" t="str">
        <f t="shared" si="1"/>
        <v>308545115</v>
      </c>
      <c r="K79" t="s">
        <v>1644</v>
      </c>
    </row>
    <row r="80" spans="1:11">
      <c r="A80" t="s">
        <v>1378</v>
      </c>
      <c r="G80" t="str">
        <f t="shared" si="1"/>
        <v xml:space="preserve">        5</v>
      </c>
      <c r="K80" t="s">
        <v>1645</v>
      </c>
    </row>
    <row r="81" spans="1:11">
      <c r="A81" t="s">
        <v>1386</v>
      </c>
      <c r="G81" t="str">
        <f t="shared" si="1"/>
        <v>123586657</v>
      </c>
      <c r="K81" t="s">
        <v>1646</v>
      </c>
    </row>
    <row r="82" spans="1:11">
      <c r="A82" t="s">
        <v>1375</v>
      </c>
      <c r="G82" t="str">
        <f t="shared" si="1"/>
        <v>308543837</v>
      </c>
      <c r="K82" t="s">
        <v>1647</v>
      </c>
    </row>
    <row r="83" spans="1:11">
      <c r="A83" t="s">
        <v>1370</v>
      </c>
      <c r="G83" t="str">
        <f t="shared" si="1"/>
        <v>308545379</v>
      </c>
      <c r="K83" t="s">
        <v>1648</v>
      </c>
    </row>
    <row r="84" spans="1:11">
      <c r="A84" t="s">
        <v>1374</v>
      </c>
      <c r="G84" t="str">
        <f t="shared" si="1"/>
        <v>308545886</v>
      </c>
      <c r="K84" t="s">
        <v>1649</v>
      </c>
    </row>
    <row r="85" spans="1:11">
      <c r="A85" t="s">
        <v>1371</v>
      </c>
      <c r="G85" t="str">
        <f t="shared" si="1"/>
        <v>312740440</v>
      </c>
      <c r="K85" t="s">
        <v>1650</v>
      </c>
    </row>
    <row r="86" spans="1:11">
      <c r="A86" t="s">
        <v>1377</v>
      </c>
      <c r="G86" t="str">
        <f t="shared" si="1"/>
        <v>308545115</v>
      </c>
      <c r="K86" t="s">
        <v>1651</v>
      </c>
    </row>
    <row r="87" spans="1:11">
      <c r="A87" t="s">
        <v>1372</v>
      </c>
      <c r="G87" t="str">
        <f t="shared" si="1"/>
        <v>312740954</v>
      </c>
      <c r="K87" t="s">
        <v>1652</v>
      </c>
    </row>
    <row r="88" spans="1:11">
      <c r="A88" t="s">
        <v>1387</v>
      </c>
      <c r="G88" t="str">
        <f t="shared" si="1"/>
        <v>123521121</v>
      </c>
      <c r="K88" t="s">
        <v>1653</v>
      </c>
    </row>
    <row r="89" spans="1:11">
      <c r="A89" t="s">
        <v>1376</v>
      </c>
      <c r="G89" t="str">
        <f t="shared" si="1"/>
        <v>308544354</v>
      </c>
      <c r="K89" t="s">
        <v>1654</v>
      </c>
    </row>
    <row r="90" spans="1:11">
      <c r="A90" t="s">
        <v>1375</v>
      </c>
      <c r="G90" t="str">
        <f t="shared" si="1"/>
        <v>308543837</v>
      </c>
      <c r="K90" t="s">
        <v>1655</v>
      </c>
    </row>
    <row r="91" spans="1:11">
      <c r="A91" t="s">
        <v>1374</v>
      </c>
      <c r="G91" t="str">
        <f t="shared" si="1"/>
        <v>308545886</v>
      </c>
      <c r="K91" t="s">
        <v>1656</v>
      </c>
    </row>
    <row r="92" spans="1:11">
      <c r="A92" t="s">
        <v>1371</v>
      </c>
      <c r="G92" t="str">
        <f t="shared" si="1"/>
        <v>312740440</v>
      </c>
      <c r="K92" t="s">
        <v>1657</v>
      </c>
    </row>
    <row r="93" spans="1:11">
      <c r="A93" t="s">
        <v>1370</v>
      </c>
      <c r="G93" t="str">
        <f t="shared" si="1"/>
        <v>308545379</v>
      </c>
      <c r="K93" t="s">
        <v>1658</v>
      </c>
    </row>
    <row r="94" spans="1:11">
      <c r="A94" t="s">
        <v>1388</v>
      </c>
      <c r="G94" t="str">
        <f t="shared" si="1"/>
        <v>123455585</v>
      </c>
      <c r="K94" t="s">
        <v>1659</v>
      </c>
    </row>
    <row r="95" spans="1:11">
      <c r="A95" t="s">
        <v>1377</v>
      </c>
      <c r="G95" t="str">
        <f t="shared" si="1"/>
        <v>308545115</v>
      </c>
      <c r="K95" t="s">
        <v>1660</v>
      </c>
    </row>
    <row r="96" spans="1:11">
      <c r="A96" t="s">
        <v>1375</v>
      </c>
      <c r="G96" t="str">
        <f t="shared" si="1"/>
        <v>308543837</v>
      </c>
      <c r="K96" t="s">
        <v>1661</v>
      </c>
    </row>
    <row r="97" spans="1:11">
      <c r="A97" t="s">
        <v>1376</v>
      </c>
      <c r="G97" t="str">
        <f t="shared" si="1"/>
        <v>308544354</v>
      </c>
      <c r="K97" t="s">
        <v>1662</v>
      </c>
    </row>
    <row r="98" spans="1:11">
      <c r="A98" t="s">
        <v>1374</v>
      </c>
      <c r="G98" t="str">
        <f t="shared" si="1"/>
        <v>308545886</v>
      </c>
      <c r="K98" t="s">
        <v>1663</v>
      </c>
    </row>
    <row r="99" spans="1:11">
      <c r="A99" t="s">
        <v>1372</v>
      </c>
      <c r="G99" t="str">
        <f t="shared" si="1"/>
        <v>312740954</v>
      </c>
      <c r="K99" t="s">
        <v>1664</v>
      </c>
    </row>
    <row r="100" spans="1:11">
      <c r="A100" t="s">
        <v>1370</v>
      </c>
      <c r="G100" t="str">
        <f t="shared" si="1"/>
        <v>308545379</v>
      </c>
      <c r="K100" t="s">
        <v>1665</v>
      </c>
    </row>
    <row r="101" spans="1:11">
      <c r="A101" t="s">
        <v>1389</v>
      </c>
      <c r="G101" t="str">
        <f t="shared" si="1"/>
        <v>123390049</v>
      </c>
      <c r="K101" t="s">
        <v>1666</v>
      </c>
    </row>
    <row r="102" spans="1:11">
      <c r="A102" t="s">
        <v>1390</v>
      </c>
      <c r="G102" t="str">
        <f t="shared" si="1"/>
        <v>308544668</v>
      </c>
      <c r="K102" t="s">
        <v>1667</v>
      </c>
    </row>
    <row r="103" spans="1:11">
      <c r="A103" t="s">
        <v>1375</v>
      </c>
      <c r="G103" t="str">
        <f t="shared" si="1"/>
        <v>308543837</v>
      </c>
      <c r="K103" t="s">
        <v>1668</v>
      </c>
    </row>
    <row r="104" spans="1:11">
      <c r="A104" t="s">
        <v>1376</v>
      </c>
      <c r="G104" t="str">
        <f t="shared" si="1"/>
        <v>308544354</v>
      </c>
      <c r="K104" t="s">
        <v>1669</v>
      </c>
    </row>
    <row r="105" spans="1:11">
      <c r="A105" t="s">
        <v>1377</v>
      </c>
      <c r="G105" t="str">
        <f t="shared" si="1"/>
        <v>308545115</v>
      </c>
      <c r="K105" t="s">
        <v>1670</v>
      </c>
    </row>
    <row r="106" spans="1:11">
      <c r="A106" t="s">
        <v>1371</v>
      </c>
      <c r="G106" t="str">
        <f t="shared" si="1"/>
        <v>312740440</v>
      </c>
      <c r="K106" t="s">
        <v>1671</v>
      </c>
    </row>
    <row r="107" spans="1:11">
      <c r="A107" t="s">
        <v>1372</v>
      </c>
      <c r="G107" t="str">
        <f t="shared" si="1"/>
        <v>312740954</v>
      </c>
      <c r="K107" t="s">
        <v>1672</v>
      </c>
    </row>
    <row r="108" spans="1:11">
      <c r="A108" t="s">
        <v>1373</v>
      </c>
      <c r="G108" t="str">
        <f t="shared" si="1"/>
        <v>308544097</v>
      </c>
      <c r="K108" t="s">
        <v>1673</v>
      </c>
    </row>
    <row r="109" spans="1:11">
      <c r="A109" t="s">
        <v>1370</v>
      </c>
      <c r="G109" t="str">
        <f t="shared" si="1"/>
        <v>308545379</v>
      </c>
      <c r="K109" t="s">
        <v>1674</v>
      </c>
    </row>
    <row r="110" spans="1:11">
      <c r="A110" t="s">
        <v>1375</v>
      </c>
      <c r="G110" t="str">
        <f t="shared" si="1"/>
        <v>308543837</v>
      </c>
      <c r="K110" t="s">
        <v>1675</v>
      </c>
    </row>
    <row r="111" spans="1:11">
      <c r="A111" t="s">
        <v>1378</v>
      </c>
      <c r="G111" t="str">
        <f t="shared" si="1"/>
        <v xml:space="preserve">        5</v>
      </c>
      <c r="K111" t="s">
        <v>1676</v>
      </c>
    </row>
    <row r="112" spans="1:11">
      <c r="A112" t="s">
        <v>1376</v>
      </c>
      <c r="G112" t="str">
        <f t="shared" si="1"/>
        <v>308544354</v>
      </c>
      <c r="K112" t="s">
        <v>1677</v>
      </c>
    </row>
    <row r="113" spans="1:11">
      <c r="A113" t="s">
        <v>1374</v>
      </c>
      <c r="G113" t="str">
        <f t="shared" si="1"/>
        <v>308545886</v>
      </c>
      <c r="K113" t="s">
        <v>1678</v>
      </c>
    </row>
    <row r="114" spans="1:11">
      <c r="A114" t="s">
        <v>1371</v>
      </c>
      <c r="G114" t="str">
        <f t="shared" si="1"/>
        <v>312740440</v>
      </c>
      <c r="K114" t="s">
        <v>1679</v>
      </c>
    </row>
    <row r="115" spans="1:11">
      <c r="A115" t="s">
        <v>1372</v>
      </c>
      <c r="G115" t="str">
        <f t="shared" si="1"/>
        <v>312740954</v>
      </c>
      <c r="K115" t="s">
        <v>1680</v>
      </c>
    </row>
    <row r="116" spans="1:11">
      <c r="A116" t="s">
        <v>1373</v>
      </c>
      <c r="G116" t="str">
        <f t="shared" si="1"/>
        <v>308544097</v>
      </c>
      <c r="K116" t="s">
        <v>1681</v>
      </c>
    </row>
    <row r="117" spans="1:11">
      <c r="A117" t="s">
        <v>1370</v>
      </c>
      <c r="G117" t="str">
        <f t="shared" si="1"/>
        <v>308545379</v>
      </c>
      <c r="K117" t="s">
        <v>1682</v>
      </c>
    </row>
    <row r="118" spans="1:11">
      <c r="A118" t="s">
        <v>1375</v>
      </c>
      <c r="G118" t="str">
        <f t="shared" si="1"/>
        <v>308543837</v>
      </c>
      <c r="K118" t="s">
        <v>1683</v>
      </c>
    </row>
    <row r="119" spans="1:11">
      <c r="A119" t="s">
        <v>1376</v>
      </c>
      <c r="G119" t="str">
        <f t="shared" si="1"/>
        <v>308544354</v>
      </c>
      <c r="K119" t="s">
        <v>1684</v>
      </c>
    </row>
    <row r="120" spans="1:11">
      <c r="A120" t="s">
        <v>1374</v>
      </c>
      <c r="G120" t="str">
        <f t="shared" si="1"/>
        <v>308545886</v>
      </c>
      <c r="K120" t="s">
        <v>1685</v>
      </c>
    </row>
    <row r="121" spans="1:11">
      <c r="A121" t="s">
        <v>1373</v>
      </c>
      <c r="G121" t="str">
        <f t="shared" si="1"/>
        <v>308544097</v>
      </c>
      <c r="K121" t="s">
        <v>1686</v>
      </c>
    </row>
    <row r="122" spans="1:11">
      <c r="A122" t="s">
        <v>1370</v>
      </c>
      <c r="G122" t="str">
        <f t="shared" si="1"/>
        <v>308545379</v>
      </c>
      <c r="K122" t="s">
        <v>1687</v>
      </c>
    </row>
    <row r="123" spans="1:11">
      <c r="A123" t="s">
        <v>1371</v>
      </c>
      <c r="G123" t="str">
        <f t="shared" si="1"/>
        <v>312740440</v>
      </c>
      <c r="K123" t="s">
        <v>1688</v>
      </c>
    </row>
    <row r="124" spans="1:11">
      <c r="A124" t="s">
        <v>1372</v>
      </c>
      <c r="G124" t="str">
        <f t="shared" si="1"/>
        <v>312740954</v>
      </c>
      <c r="K124" t="s">
        <v>1689</v>
      </c>
    </row>
    <row r="125" spans="1:11">
      <c r="A125" t="s">
        <v>1375</v>
      </c>
      <c r="G125" t="str">
        <f t="shared" si="1"/>
        <v>308543837</v>
      </c>
      <c r="K125" t="s">
        <v>1690</v>
      </c>
    </row>
    <row r="126" spans="1:11">
      <c r="A126" t="s">
        <v>1376</v>
      </c>
      <c r="G126" t="str">
        <f t="shared" si="1"/>
        <v>308544354</v>
      </c>
      <c r="K126" t="s">
        <v>1691</v>
      </c>
    </row>
    <row r="127" spans="1:11">
      <c r="A127" t="s">
        <v>1378</v>
      </c>
      <c r="G127" t="str">
        <f t="shared" si="1"/>
        <v xml:space="preserve">        5</v>
      </c>
      <c r="K127" t="s">
        <v>1692</v>
      </c>
    </row>
    <row r="128" spans="1:11">
      <c r="A128" t="s">
        <v>1373</v>
      </c>
      <c r="G128" t="str">
        <f t="shared" si="1"/>
        <v>308544097</v>
      </c>
      <c r="K128" t="s">
        <v>1693</v>
      </c>
    </row>
    <row r="129" spans="1:11">
      <c r="A129" t="s">
        <v>1370</v>
      </c>
      <c r="G129" t="str">
        <f t="shared" si="1"/>
        <v>308545379</v>
      </c>
      <c r="K129" t="s">
        <v>1694</v>
      </c>
    </row>
    <row r="130" spans="1:11">
      <c r="A130" t="s">
        <v>1374</v>
      </c>
      <c r="G130" t="str">
        <f t="shared" si="1"/>
        <v>308545886</v>
      </c>
      <c r="K130" t="s">
        <v>1695</v>
      </c>
    </row>
    <row r="131" spans="1:11">
      <c r="A131" t="s">
        <v>1372</v>
      </c>
      <c r="G131" t="str">
        <f t="shared" ref="G131:G194" si="2">LEFT(A131,9)</f>
        <v>312740954</v>
      </c>
      <c r="K131" t="s">
        <v>1696</v>
      </c>
    </row>
    <row r="132" spans="1:11">
      <c r="A132" t="s">
        <v>1371</v>
      </c>
      <c r="G132" t="str">
        <f t="shared" si="2"/>
        <v>312740440</v>
      </c>
      <c r="K132" t="s">
        <v>1697</v>
      </c>
    </row>
    <row r="133" spans="1:11">
      <c r="A133" t="s">
        <v>1375</v>
      </c>
      <c r="G133" t="str">
        <f t="shared" si="2"/>
        <v>308543837</v>
      </c>
      <c r="K133" t="s">
        <v>1698</v>
      </c>
    </row>
    <row r="134" spans="1:11">
      <c r="A134" t="s">
        <v>1373</v>
      </c>
      <c r="G134" t="str">
        <f t="shared" si="2"/>
        <v>308544097</v>
      </c>
      <c r="K134" t="s">
        <v>1699</v>
      </c>
    </row>
    <row r="135" spans="1:11">
      <c r="A135" t="s">
        <v>1376</v>
      </c>
      <c r="G135" t="str">
        <f t="shared" si="2"/>
        <v>308544354</v>
      </c>
      <c r="K135" t="s">
        <v>1700</v>
      </c>
    </row>
    <row r="136" spans="1:11">
      <c r="A136" t="s">
        <v>1370</v>
      </c>
      <c r="G136" t="str">
        <f t="shared" si="2"/>
        <v>308545379</v>
      </c>
      <c r="K136" t="s">
        <v>1701</v>
      </c>
    </row>
    <row r="137" spans="1:11">
      <c r="A137" t="s">
        <v>1374</v>
      </c>
      <c r="G137" t="str">
        <f t="shared" si="2"/>
        <v>308545886</v>
      </c>
      <c r="K137" t="s">
        <v>1702</v>
      </c>
    </row>
    <row r="138" spans="1:11">
      <c r="A138" t="s">
        <v>1371</v>
      </c>
      <c r="G138" t="str">
        <f t="shared" si="2"/>
        <v>312740440</v>
      </c>
      <c r="K138" t="s">
        <v>1703</v>
      </c>
    </row>
    <row r="139" spans="1:11">
      <c r="A139" t="s">
        <v>1372</v>
      </c>
      <c r="G139" t="str">
        <f t="shared" si="2"/>
        <v>312740954</v>
      </c>
      <c r="K139" t="s">
        <v>1704</v>
      </c>
    </row>
    <row r="140" spans="1:11">
      <c r="A140" t="s">
        <v>1375</v>
      </c>
      <c r="G140" t="str">
        <f t="shared" si="2"/>
        <v>308543837</v>
      </c>
      <c r="K140" t="s">
        <v>1705</v>
      </c>
    </row>
    <row r="141" spans="1:11">
      <c r="A141" t="s">
        <v>1373</v>
      </c>
      <c r="G141" t="str">
        <f t="shared" si="2"/>
        <v>308544097</v>
      </c>
      <c r="K141" t="s">
        <v>1706</v>
      </c>
    </row>
    <row r="142" spans="1:11">
      <c r="A142" t="s">
        <v>1376</v>
      </c>
      <c r="G142" t="str">
        <f t="shared" si="2"/>
        <v>308544354</v>
      </c>
      <c r="K142" t="s">
        <v>1707</v>
      </c>
    </row>
    <row r="143" spans="1:11">
      <c r="A143" t="s">
        <v>1378</v>
      </c>
      <c r="G143" t="str">
        <f t="shared" si="2"/>
        <v xml:space="preserve">        5</v>
      </c>
      <c r="K143" t="s">
        <v>1708</v>
      </c>
    </row>
    <row r="144" spans="1:11">
      <c r="A144" t="s">
        <v>1370</v>
      </c>
      <c r="G144" t="str">
        <f t="shared" si="2"/>
        <v>308545379</v>
      </c>
      <c r="K144" t="s">
        <v>1709</v>
      </c>
    </row>
    <row r="145" spans="1:11">
      <c r="A145" t="s">
        <v>1374</v>
      </c>
      <c r="G145" t="str">
        <f t="shared" si="2"/>
        <v>308545886</v>
      </c>
      <c r="K145" t="s">
        <v>1710</v>
      </c>
    </row>
    <row r="146" spans="1:11">
      <c r="A146" t="s">
        <v>1372</v>
      </c>
      <c r="G146" t="str">
        <f t="shared" si="2"/>
        <v>312740954</v>
      </c>
      <c r="K146" t="s">
        <v>1711</v>
      </c>
    </row>
    <row r="147" spans="1:11">
      <c r="A147" t="s">
        <v>1371</v>
      </c>
      <c r="G147" t="str">
        <f t="shared" si="2"/>
        <v>312740440</v>
      </c>
      <c r="K147" t="s">
        <v>1712</v>
      </c>
    </row>
    <row r="148" spans="1:11">
      <c r="A148" t="s">
        <v>1373</v>
      </c>
      <c r="G148" t="str">
        <f t="shared" si="2"/>
        <v>308544097</v>
      </c>
      <c r="K148" t="s">
        <v>1713</v>
      </c>
    </row>
    <row r="149" spans="1:11">
      <c r="A149" t="s">
        <v>1391</v>
      </c>
      <c r="G149" t="str">
        <f t="shared" si="2"/>
        <v>124045407</v>
      </c>
      <c r="K149" t="s">
        <v>1714</v>
      </c>
    </row>
    <row r="150" spans="1:11">
      <c r="A150" t="s">
        <v>1375</v>
      </c>
      <c r="G150" t="str">
        <f t="shared" si="2"/>
        <v>308543837</v>
      </c>
      <c r="K150" t="s">
        <v>1715</v>
      </c>
    </row>
    <row r="151" spans="1:11">
      <c r="A151" t="s">
        <v>1376</v>
      </c>
      <c r="G151" t="str">
        <f t="shared" si="2"/>
        <v>308544354</v>
      </c>
      <c r="K151" t="s">
        <v>1716</v>
      </c>
    </row>
    <row r="152" spans="1:11">
      <c r="A152" t="s">
        <v>1370</v>
      </c>
      <c r="G152" t="str">
        <f t="shared" si="2"/>
        <v>308545379</v>
      </c>
      <c r="K152" t="s">
        <v>1717</v>
      </c>
    </row>
    <row r="153" spans="1:11">
      <c r="A153" t="s">
        <v>1374</v>
      </c>
      <c r="G153" t="str">
        <f t="shared" si="2"/>
        <v>308545886</v>
      </c>
      <c r="K153" t="s">
        <v>1718</v>
      </c>
    </row>
    <row r="154" spans="1:11">
      <c r="A154" t="s">
        <v>1371</v>
      </c>
      <c r="G154" t="str">
        <f t="shared" si="2"/>
        <v>312740440</v>
      </c>
      <c r="K154" t="s">
        <v>1719</v>
      </c>
    </row>
    <row r="155" spans="1:11">
      <c r="A155" t="s">
        <v>1372</v>
      </c>
      <c r="G155" t="str">
        <f t="shared" si="2"/>
        <v>312740954</v>
      </c>
      <c r="K155" t="s">
        <v>1720</v>
      </c>
    </row>
    <row r="156" spans="1:11">
      <c r="A156" t="s">
        <v>1392</v>
      </c>
      <c r="G156" t="str">
        <f t="shared" si="2"/>
        <v>123979871</v>
      </c>
      <c r="K156" t="s">
        <v>1721</v>
      </c>
    </row>
    <row r="157" spans="1:11">
      <c r="A157" t="s">
        <v>1375</v>
      </c>
      <c r="G157" t="str">
        <f t="shared" si="2"/>
        <v>308543837</v>
      </c>
      <c r="K157" t="s">
        <v>1722</v>
      </c>
    </row>
    <row r="158" spans="1:11">
      <c r="A158" t="s">
        <v>1373</v>
      </c>
      <c r="G158" t="str">
        <f t="shared" si="2"/>
        <v>308544097</v>
      </c>
      <c r="K158" t="s">
        <v>1723</v>
      </c>
    </row>
    <row r="159" spans="1:11">
      <c r="A159" t="s">
        <v>1376</v>
      </c>
      <c r="G159" t="str">
        <f t="shared" si="2"/>
        <v>308544354</v>
      </c>
      <c r="K159" t="s">
        <v>1724</v>
      </c>
    </row>
    <row r="160" spans="1:11">
      <c r="A160" t="s">
        <v>1377</v>
      </c>
      <c r="G160" t="str">
        <f t="shared" si="2"/>
        <v>308545115</v>
      </c>
      <c r="K160" t="s">
        <v>1725</v>
      </c>
    </row>
    <row r="161" spans="1:11">
      <c r="A161" t="s">
        <v>1378</v>
      </c>
      <c r="G161" t="str">
        <f t="shared" si="2"/>
        <v xml:space="preserve">        5</v>
      </c>
      <c r="K161" t="s">
        <v>1726</v>
      </c>
    </row>
    <row r="162" spans="1:11">
      <c r="A162" t="s">
        <v>1393</v>
      </c>
      <c r="G162" t="str">
        <f t="shared" si="2"/>
        <v>123914335</v>
      </c>
      <c r="K162" t="s">
        <v>1727</v>
      </c>
    </row>
    <row r="163" spans="1:11">
      <c r="A163" t="s">
        <v>1370</v>
      </c>
      <c r="G163" t="str">
        <f t="shared" si="2"/>
        <v>308545379</v>
      </c>
      <c r="K163" t="s">
        <v>1728</v>
      </c>
    </row>
    <row r="164" spans="1:11">
      <c r="A164" t="s">
        <v>1374</v>
      </c>
      <c r="G164" t="str">
        <f t="shared" si="2"/>
        <v>308545886</v>
      </c>
      <c r="K164" t="s">
        <v>1729</v>
      </c>
    </row>
    <row r="165" spans="1:11">
      <c r="A165" t="s">
        <v>1375</v>
      </c>
      <c r="G165" t="str">
        <f t="shared" si="2"/>
        <v>308543837</v>
      </c>
      <c r="K165" t="s">
        <v>1730</v>
      </c>
    </row>
    <row r="166" spans="1:11">
      <c r="A166" t="s">
        <v>1373</v>
      </c>
      <c r="G166" t="str">
        <f t="shared" si="2"/>
        <v>308544097</v>
      </c>
      <c r="K166" t="s">
        <v>1731</v>
      </c>
    </row>
    <row r="167" spans="1:11">
      <c r="A167" t="s">
        <v>1376</v>
      </c>
      <c r="G167" t="str">
        <f t="shared" si="2"/>
        <v>308544354</v>
      </c>
      <c r="K167" t="s">
        <v>1732</v>
      </c>
    </row>
    <row r="168" spans="1:11">
      <c r="A168" t="s">
        <v>1371</v>
      </c>
      <c r="G168" t="str">
        <f t="shared" si="2"/>
        <v>312740440</v>
      </c>
      <c r="K168" t="s">
        <v>1733</v>
      </c>
    </row>
    <row r="169" spans="1:11">
      <c r="A169" t="s">
        <v>1394</v>
      </c>
      <c r="G169" t="str">
        <f t="shared" si="2"/>
        <v>123848799</v>
      </c>
      <c r="K169" t="s">
        <v>1734</v>
      </c>
    </row>
    <row r="170" spans="1:11">
      <c r="A170" t="s">
        <v>1377</v>
      </c>
      <c r="G170" t="str">
        <f t="shared" si="2"/>
        <v>308545115</v>
      </c>
      <c r="K170" t="s">
        <v>1735</v>
      </c>
    </row>
    <row r="171" spans="1:11">
      <c r="A171" t="s">
        <v>1372</v>
      </c>
      <c r="G171" t="str">
        <f t="shared" si="2"/>
        <v>312740954</v>
      </c>
      <c r="K171" t="s">
        <v>1736</v>
      </c>
    </row>
    <row r="172" spans="1:11">
      <c r="A172" t="s">
        <v>1375</v>
      </c>
      <c r="G172" t="str">
        <f t="shared" si="2"/>
        <v>308543837</v>
      </c>
      <c r="K172" t="s">
        <v>1737</v>
      </c>
    </row>
    <row r="173" spans="1:11">
      <c r="A173" t="s">
        <v>1373</v>
      </c>
      <c r="G173" t="str">
        <f t="shared" si="2"/>
        <v>308544097</v>
      </c>
      <c r="K173" t="s">
        <v>1738</v>
      </c>
    </row>
    <row r="174" spans="1:11">
      <c r="A174" t="s">
        <v>1370</v>
      </c>
      <c r="G174" t="str">
        <f t="shared" si="2"/>
        <v>308545379</v>
      </c>
      <c r="K174" t="s">
        <v>1739</v>
      </c>
    </row>
    <row r="175" spans="1:11">
      <c r="A175" t="s">
        <v>1376</v>
      </c>
      <c r="G175" t="str">
        <f t="shared" si="2"/>
        <v>308544354</v>
      </c>
      <c r="K175" t="s">
        <v>1740</v>
      </c>
    </row>
    <row r="176" spans="1:11">
      <c r="A176" t="s">
        <v>1395</v>
      </c>
      <c r="G176" t="str">
        <f t="shared" si="2"/>
        <v>123783263</v>
      </c>
      <c r="K176" t="s">
        <v>1741</v>
      </c>
    </row>
    <row r="177" spans="1:11">
      <c r="A177" t="s">
        <v>1374</v>
      </c>
      <c r="G177" t="str">
        <f t="shared" si="2"/>
        <v>308545886</v>
      </c>
      <c r="K177" t="s">
        <v>1742</v>
      </c>
    </row>
    <row r="178" spans="1:11">
      <c r="A178" t="s">
        <v>1371</v>
      </c>
      <c r="G178" t="str">
        <f t="shared" si="2"/>
        <v>312740440</v>
      </c>
      <c r="K178" t="s">
        <v>1743</v>
      </c>
    </row>
    <row r="179" spans="1:11">
      <c r="A179" t="s">
        <v>1378</v>
      </c>
      <c r="G179" t="str">
        <f t="shared" si="2"/>
        <v xml:space="preserve">        5</v>
      </c>
      <c r="K179" t="s">
        <v>1744</v>
      </c>
    </row>
    <row r="180" spans="1:11">
      <c r="A180" t="s">
        <v>1375</v>
      </c>
      <c r="G180" t="str">
        <f t="shared" si="2"/>
        <v>308543837</v>
      </c>
      <c r="K180" t="s">
        <v>1745</v>
      </c>
    </row>
    <row r="181" spans="1:11">
      <c r="A181" t="s">
        <v>1373</v>
      </c>
      <c r="G181" t="str">
        <f t="shared" si="2"/>
        <v>308544097</v>
      </c>
      <c r="K181" t="s">
        <v>1746</v>
      </c>
    </row>
    <row r="182" spans="1:11">
      <c r="A182" t="s">
        <v>1396</v>
      </c>
      <c r="G182" t="str">
        <f t="shared" si="2"/>
        <v>123717727</v>
      </c>
      <c r="K182" t="s">
        <v>1747</v>
      </c>
    </row>
    <row r="183" spans="1:11">
      <c r="A183" t="s">
        <v>1376</v>
      </c>
      <c r="G183" t="str">
        <f t="shared" si="2"/>
        <v>308544354</v>
      </c>
      <c r="K183" t="s">
        <v>1748</v>
      </c>
    </row>
    <row r="184" spans="1:11">
      <c r="A184" t="s">
        <v>1377</v>
      </c>
      <c r="G184" t="str">
        <f t="shared" si="2"/>
        <v>308545115</v>
      </c>
      <c r="K184" t="s">
        <v>1749</v>
      </c>
    </row>
    <row r="185" spans="1:11">
      <c r="A185" t="s">
        <v>1370</v>
      </c>
      <c r="G185" t="str">
        <f t="shared" si="2"/>
        <v>308545379</v>
      </c>
      <c r="K185" t="s">
        <v>1750</v>
      </c>
    </row>
    <row r="186" spans="1:11">
      <c r="A186" t="s">
        <v>1374</v>
      </c>
      <c r="G186" t="str">
        <f t="shared" si="2"/>
        <v>308545886</v>
      </c>
      <c r="K186" t="s">
        <v>1751</v>
      </c>
    </row>
    <row r="187" spans="1:11">
      <c r="A187" t="s">
        <v>1375</v>
      </c>
      <c r="G187" t="str">
        <f t="shared" si="2"/>
        <v>308543837</v>
      </c>
      <c r="K187" t="s">
        <v>1752</v>
      </c>
    </row>
    <row r="188" spans="1:11">
      <c r="A188" t="s">
        <v>1371</v>
      </c>
      <c r="G188" t="str">
        <f t="shared" si="2"/>
        <v>312740440</v>
      </c>
      <c r="K188" t="s">
        <v>1753</v>
      </c>
    </row>
    <row r="189" spans="1:11">
      <c r="A189" t="s">
        <v>1397</v>
      </c>
      <c r="G189" t="str">
        <f t="shared" si="2"/>
        <v>123652191</v>
      </c>
      <c r="K189" t="s">
        <v>1754</v>
      </c>
    </row>
    <row r="190" spans="1:11">
      <c r="A190" t="s">
        <v>1373</v>
      </c>
      <c r="G190" t="str">
        <f t="shared" si="2"/>
        <v>308544097</v>
      </c>
    </row>
    <row r="191" spans="1:11">
      <c r="A191" t="s">
        <v>1372</v>
      </c>
      <c r="G191" t="str">
        <f t="shared" si="2"/>
        <v>312740954</v>
      </c>
    </row>
    <row r="192" spans="1:11">
      <c r="A192" t="s">
        <v>1377</v>
      </c>
      <c r="G192" t="str">
        <f t="shared" si="2"/>
        <v>308545115</v>
      </c>
    </row>
    <row r="193" spans="1:7">
      <c r="A193" t="s">
        <v>1370</v>
      </c>
      <c r="G193" t="str">
        <f t="shared" si="2"/>
        <v>308545379</v>
      </c>
    </row>
    <row r="194" spans="1:7">
      <c r="A194" t="s">
        <v>1375</v>
      </c>
      <c r="G194" t="str">
        <f t="shared" si="2"/>
        <v>308543837</v>
      </c>
    </row>
    <row r="195" spans="1:7">
      <c r="A195" t="s">
        <v>1398</v>
      </c>
      <c r="G195" t="str">
        <f t="shared" ref="G195:G258" si="3">LEFT(A195,9)</f>
        <v>123586655</v>
      </c>
    </row>
    <row r="196" spans="1:7">
      <c r="A196" t="s">
        <v>1378</v>
      </c>
      <c r="G196" t="str">
        <f t="shared" si="3"/>
        <v xml:space="preserve">        5</v>
      </c>
    </row>
    <row r="197" spans="1:7">
      <c r="A197" t="s">
        <v>1373</v>
      </c>
      <c r="G197" t="str">
        <f t="shared" si="3"/>
        <v>308544097</v>
      </c>
    </row>
    <row r="198" spans="1:7">
      <c r="A198" t="s">
        <v>1376</v>
      </c>
      <c r="G198" t="str">
        <f t="shared" si="3"/>
        <v>308544354</v>
      </c>
    </row>
    <row r="199" spans="1:7">
      <c r="A199" t="s">
        <v>1377</v>
      </c>
      <c r="G199" t="str">
        <f t="shared" si="3"/>
        <v>308545115</v>
      </c>
    </row>
    <row r="200" spans="1:7">
      <c r="A200" t="s">
        <v>1370</v>
      </c>
      <c r="G200" t="str">
        <f t="shared" si="3"/>
        <v>308545379</v>
      </c>
    </row>
    <row r="201" spans="1:7">
      <c r="A201" t="s">
        <v>1399</v>
      </c>
      <c r="G201" t="str">
        <f t="shared" si="3"/>
        <v>123521119</v>
      </c>
    </row>
    <row r="202" spans="1:7">
      <c r="A202" t="s">
        <v>1374</v>
      </c>
      <c r="G202" t="str">
        <f t="shared" si="3"/>
        <v>308545886</v>
      </c>
    </row>
    <row r="203" spans="1:7">
      <c r="A203" t="s">
        <v>1375</v>
      </c>
      <c r="G203" t="str">
        <f t="shared" si="3"/>
        <v>308543837</v>
      </c>
    </row>
    <row r="204" spans="1:7">
      <c r="A204" t="s">
        <v>1373</v>
      </c>
      <c r="G204" t="str">
        <f t="shared" si="3"/>
        <v>308544097</v>
      </c>
    </row>
    <row r="205" spans="1:7">
      <c r="A205" t="s">
        <v>1371</v>
      </c>
      <c r="G205" t="str">
        <f t="shared" si="3"/>
        <v>312740440</v>
      </c>
    </row>
    <row r="206" spans="1:7">
      <c r="A206" t="s">
        <v>1377</v>
      </c>
      <c r="G206" t="str">
        <f t="shared" si="3"/>
        <v>308545115</v>
      </c>
    </row>
    <row r="207" spans="1:7">
      <c r="A207" t="s">
        <v>1370</v>
      </c>
      <c r="G207" t="str">
        <f t="shared" si="3"/>
        <v>308545379</v>
      </c>
    </row>
    <row r="208" spans="1:7">
      <c r="A208" t="s">
        <v>1400</v>
      </c>
      <c r="G208" t="str">
        <f t="shared" si="3"/>
        <v>123455583</v>
      </c>
    </row>
    <row r="209" spans="1:7">
      <c r="A209" t="s">
        <v>1376</v>
      </c>
      <c r="G209" t="str">
        <f t="shared" si="3"/>
        <v>308544354</v>
      </c>
    </row>
    <row r="210" spans="1:7">
      <c r="A210" t="s">
        <v>1375</v>
      </c>
      <c r="G210" t="str">
        <f t="shared" si="3"/>
        <v>308543837</v>
      </c>
    </row>
    <row r="211" spans="1:7">
      <c r="A211" t="s">
        <v>1373</v>
      </c>
      <c r="G211" t="str">
        <f t="shared" si="3"/>
        <v>308544097</v>
      </c>
    </row>
    <row r="212" spans="1:7">
      <c r="A212" t="s">
        <v>1374</v>
      </c>
      <c r="G212" t="str">
        <f t="shared" si="3"/>
        <v>308545886</v>
      </c>
    </row>
    <row r="213" spans="1:7">
      <c r="A213" t="s">
        <v>1372</v>
      </c>
      <c r="G213" t="str">
        <f t="shared" si="3"/>
        <v>312740954</v>
      </c>
    </row>
    <row r="214" spans="1:7">
      <c r="A214" t="s">
        <v>1378</v>
      </c>
      <c r="G214" t="str">
        <f t="shared" si="3"/>
        <v xml:space="preserve">        5</v>
      </c>
    </row>
    <row r="215" spans="1:7">
      <c r="A215" t="s">
        <v>1401</v>
      </c>
      <c r="G215" t="str">
        <f t="shared" si="3"/>
        <v>123390047</v>
      </c>
    </row>
    <row r="216" spans="1:7">
      <c r="A216" t="s">
        <v>1376</v>
      </c>
      <c r="G216" t="str">
        <f t="shared" si="3"/>
        <v>308544354</v>
      </c>
    </row>
    <row r="217" spans="1:7">
      <c r="A217" t="s">
        <v>1377</v>
      </c>
      <c r="G217" t="str">
        <f t="shared" si="3"/>
        <v>308545115</v>
      </c>
    </row>
    <row r="218" spans="1:7">
      <c r="A218" t="s">
        <v>1375</v>
      </c>
      <c r="G218" t="str">
        <f t="shared" si="3"/>
        <v>308543837</v>
      </c>
    </row>
    <row r="219" spans="1:7">
      <c r="A219" t="s">
        <v>1370</v>
      </c>
      <c r="G219" t="str">
        <f t="shared" si="3"/>
        <v>308545379</v>
      </c>
    </row>
    <row r="220" spans="1:7">
      <c r="A220" t="s">
        <v>1374</v>
      </c>
      <c r="G220" t="str">
        <f t="shared" si="3"/>
        <v>308545886</v>
      </c>
    </row>
    <row r="221" spans="1:7">
      <c r="A221" t="s">
        <v>1373</v>
      </c>
      <c r="G221" t="str">
        <f t="shared" si="3"/>
        <v>308544097</v>
      </c>
    </row>
    <row r="222" spans="1:7">
      <c r="A222" t="s">
        <v>1371</v>
      </c>
      <c r="G222" t="str">
        <f t="shared" si="3"/>
        <v>312740440</v>
      </c>
    </row>
    <row r="223" spans="1:7">
      <c r="A223" t="s">
        <v>1376</v>
      </c>
      <c r="G223" t="str">
        <f t="shared" si="3"/>
        <v>308544354</v>
      </c>
    </row>
    <row r="224" spans="1:7">
      <c r="A224" t="s">
        <v>1372</v>
      </c>
      <c r="G224" t="str">
        <f t="shared" si="3"/>
        <v>312740954</v>
      </c>
    </row>
    <row r="225" spans="1:7">
      <c r="A225" t="s">
        <v>1375</v>
      </c>
      <c r="G225" t="str">
        <f t="shared" si="3"/>
        <v>308543837</v>
      </c>
    </row>
    <row r="226" spans="1:7">
      <c r="A226" t="s">
        <v>1370</v>
      </c>
      <c r="G226" t="str">
        <f t="shared" si="3"/>
        <v>308545379</v>
      </c>
    </row>
    <row r="227" spans="1:7">
      <c r="A227" t="s">
        <v>1377</v>
      </c>
      <c r="G227" t="str">
        <f t="shared" si="3"/>
        <v>308545115</v>
      </c>
    </row>
    <row r="228" spans="1:7">
      <c r="A228" t="s">
        <v>1374</v>
      </c>
      <c r="G228" t="str">
        <f t="shared" si="3"/>
        <v>308545886</v>
      </c>
    </row>
    <row r="229" spans="1:7">
      <c r="A229" t="s">
        <v>1373</v>
      </c>
      <c r="G229" t="str">
        <f t="shared" si="3"/>
        <v>308544097</v>
      </c>
    </row>
    <row r="230" spans="1:7">
      <c r="A230" t="s">
        <v>1378</v>
      </c>
      <c r="G230" t="str">
        <f t="shared" si="3"/>
        <v xml:space="preserve">        5</v>
      </c>
    </row>
    <row r="231" spans="1:7">
      <c r="A231" t="s">
        <v>1375</v>
      </c>
      <c r="G231" t="str">
        <f t="shared" si="3"/>
        <v>308543837</v>
      </c>
    </row>
    <row r="232" spans="1:7">
      <c r="A232" t="s">
        <v>1376</v>
      </c>
      <c r="G232" t="str">
        <f t="shared" si="3"/>
        <v>308544354</v>
      </c>
    </row>
    <row r="233" spans="1:7">
      <c r="A233" t="s">
        <v>1372</v>
      </c>
      <c r="G233" t="str">
        <f t="shared" si="3"/>
        <v>312740954</v>
      </c>
    </row>
    <row r="234" spans="1:7">
      <c r="A234" t="s">
        <v>1374</v>
      </c>
      <c r="G234" t="str">
        <f t="shared" si="3"/>
        <v>308545886</v>
      </c>
    </row>
    <row r="235" spans="1:7">
      <c r="A235" t="s">
        <v>1377</v>
      </c>
      <c r="G235" t="str">
        <f t="shared" si="3"/>
        <v>308545115</v>
      </c>
    </row>
    <row r="236" spans="1:7">
      <c r="A236" t="s">
        <v>1370</v>
      </c>
      <c r="G236" t="str">
        <f t="shared" si="3"/>
        <v>308545379</v>
      </c>
    </row>
    <row r="237" spans="1:7">
      <c r="A237" t="s">
        <v>1373</v>
      </c>
      <c r="G237" t="str">
        <f t="shared" si="3"/>
        <v>308544097</v>
      </c>
    </row>
    <row r="238" spans="1:7">
      <c r="A238" t="s">
        <v>1375</v>
      </c>
      <c r="G238" t="str">
        <f t="shared" si="3"/>
        <v>308543837</v>
      </c>
    </row>
    <row r="239" spans="1:7">
      <c r="A239" t="s">
        <v>1376</v>
      </c>
      <c r="G239" t="str">
        <f t="shared" si="3"/>
        <v>308544354</v>
      </c>
    </row>
    <row r="240" spans="1:7">
      <c r="A240" t="s">
        <v>1372</v>
      </c>
      <c r="G240" t="str">
        <f t="shared" si="3"/>
        <v>312740954</v>
      </c>
    </row>
    <row r="241" spans="1:7">
      <c r="A241" t="s">
        <v>1377</v>
      </c>
      <c r="G241" t="str">
        <f t="shared" si="3"/>
        <v>308545115</v>
      </c>
    </row>
    <row r="242" spans="1:7">
      <c r="A242" t="s">
        <v>1370</v>
      </c>
      <c r="G242" t="str">
        <f t="shared" si="3"/>
        <v>308545379</v>
      </c>
    </row>
    <row r="243" spans="1:7">
      <c r="A243" t="s">
        <v>1374</v>
      </c>
      <c r="G243" t="str">
        <f t="shared" si="3"/>
        <v>308545886</v>
      </c>
    </row>
    <row r="244" spans="1:7">
      <c r="A244" t="s">
        <v>1373</v>
      </c>
      <c r="G244" t="str">
        <f t="shared" si="3"/>
        <v>308544097</v>
      </c>
    </row>
    <row r="245" spans="1:7">
      <c r="A245" t="s">
        <v>1375</v>
      </c>
      <c r="G245" t="str">
        <f t="shared" si="3"/>
        <v>308543837</v>
      </c>
    </row>
    <row r="246" spans="1:7">
      <c r="A246" t="s">
        <v>1376</v>
      </c>
      <c r="G246" t="str">
        <f t="shared" si="3"/>
        <v>308544354</v>
      </c>
    </row>
    <row r="247" spans="1:7">
      <c r="A247" t="s">
        <v>1378</v>
      </c>
      <c r="G247" t="str">
        <f t="shared" si="3"/>
        <v xml:space="preserve">        5</v>
      </c>
    </row>
    <row r="248" spans="1:7">
      <c r="A248" t="s">
        <v>1377</v>
      </c>
      <c r="G248" t="str">
        <f t="shared" si="3"/>
        <v>308545115</v>
      </c>
    </row>
    <row r="249" spans="1:7">
      <c r="A249" t="s">
        <v>1370</v>
      </c>
      <c r="G249" t="str">
        <f t="shared" si="3"/>
        <v>308545379</v>
      </c>
    </row>
    <row r="250" spans="1:7">
      <c r="A250" t="s">
        <v>1372</v>
      </c>
      <c r="G250" t="str">
        <f t="shared" si="3"/>
        <v>312740954</v>
      </c>
    </row>
    <row r="251" spans="1:7">
      <c r="A251" t="s">
        <v>1373</v>
      </c>
      <c r="G251" t="str">
        <f t="shared" si="3"/>
        <v>308544097</v>
      </c>
    </row>
    <row r="252" spans="1:7">
      <c r="A252" t="s">
        <v>1402</v>
      </c>
      <c r="G252" t="str">
        <f t="shared" si="3"/>
        <v>308594784</v>
      </c>
    </row>
    <row r="253" spans="1:7">
      <c r="A253" t="s">
        <v>1403</v>
      </c>
      <c r="G253" t="str">
        <f t="shared" si="3"/>
        <v>124045404</v>
      </c>
    </row>
    <row r="254" spans="1:7">
      <c r="A254" t="s">
        <v>1375</v>
      </c>
      <c r="G254" t="str">
        <f t="shared" si="3"/>
        <v>308543837</v>
      </c>
    </row>
    <row r="255" spans="1:7">
      <c r="A255" t="s">
        <v>1376</v>
      </c>
      <c r="G255" t="str">
        <f t="shared" si="3"/>
        <v>308544354</v>
      </c>
    </row>
    <row r="256" spans="1:7">
      <c r="A256" t="s">
        <v>1377</v>
      </c>
      <c r="G256" t="str">
        <f t="shared" si="3"/>
        <v>308545115</v>
      </c>
    </row>
    <row r="257" spans="1:7">
      <c r="A257" t="s">
        <v>1370</v>
      </c>
      <c r="G257" t="str">
        <f t="shared" si="3"/>
        <v>308545379</v>
      </c>
    </row>
    <row r="258" spans="1:7">
      <c r="A258" t="s">
        <v>1404</v>
      </c>
      <c r="G258" t="str">
        <f t="shared" si="3"/>
        <v>308529248</v>
      </c>
    </row>
    <row r="259" spans="1:7">
      <c r="A259" t="s">
        <v>1405</v>
      </c>
      <c r="G259" t="str">
        <f t="shared" ref="G259:G322" si="4">LEFT(A259,9)</f>
        <v>123979868</v>
      </c>
    </row>
    <row r="260" spans="1:7">
      <c r="A260" t="s">
        <v>1373</v>
      </c>
      <c r="G260" t="str">
        <f t="shared" si="4"/>
        <v>308544097</v>
      </c>
    </row>
    <row r="261" spans="1:7">
      <c r="A261" t="s">
        <v>1374</v>
      </c>
      <c r="G261" t="str">
        <f t="shared" si="4"/>
        <v>308545886</v>
      </c>
    </row>
    <row r="262" spans="1:7">
      <c r="A262" t="s">
        <v>1375</v>
      </c>
      <c r="G262" t="str">
        <f t="shared" si="4"/>
        <v>308543837</v>
      </c>
    </row>
    <row r="263" spans="1:7">
      <c r="A263" t="s">
        <v>1376</v>
      </c>
      <c r="G263" t="str">
        <f t="shared" si="4"/>
        <v>308544354</v>
      </c>
    </row>
    <row r="264" spans="1:7">
      <c r="A264" t="s">
        <v>1378</v>
      </c>
      <c r="G264" t="str">
        <f t="shared" si="4"/>
        <v xml:space="preserve">        5</v>
      </c>
    </row>
    <row r="265" spans="1:7">
      <c r="A265" t="s">
        <v>1406</v>
      </c>
      <c r="G265" t="str">
        <f t="shared" si="4"/>
        <v>123914332</v>
      </c>
    </row>
    <row r="266" spans="1:7">
      <c r="A266" t="s">
        <v>1407</v>
      </c>
      <c r="G266" t="str">
        <f t="shared" si="4"/>
        <v>308463712</v>
      </c>
    </row>
    <row r="267" spans="1:7">
      <c r="A267" t="s">
        <v>1377</v>
      </c>
      <c r="G267" t="str">
        <f t="shared" si="4"/>
        <v>308545115</v>
      </c>
    </row>
    <row r="268" spans="1:7">
      <c r="A268" t="s">
        <v>1375</v>
      </c>
      <c r="G268" t="str">
        <f t="shared" si="4"/>
        <v>308543837</v>
      </c>
    </row>
    <row r="269" spans="1:7">
      <c r="A269" t="s">
        <v>1370</v>
      </c>
      <c r="G269" t="str">
        <f t="shared" si="4"/>
        <v>308545379</v>
      </c>
    </row>
    <row r="270" spans="1:7">
      <c r="A270" t="s">
        <v>1374</v>
      </c>
      <c r="G270" t="str">
        <f t="shared" si="4"/>
        <v>308545886</v>
      </c>
    </row>
    <row r="271" spans="1:7">
      <c r="A271" t="s">
        <v>1408</v>
      </c>
      <c r="G271" t="str">
        <f t="shared" si="4"/>
        <v>123848796</v>
      </c>
    </row>
    <row r="272" spans="1:7">
      <c r="A272" t="s">
        <v>1409</v>
      </c>
      <c r="G272" t="str">
        <f t="shared" si="4"/>
        <v>308398176</v>
      </c>
    </row>
    <row r="273" spans="1:7">
      <c r="A273" t="s">
        <v>1372</v>
      </c>
      <c r="G273" t="str">
        <f t="shared" si="4"/>
        <v>312740954</v>
      </c>
    </row>
    <row r="274" spans="1:7">
      <c r="A274" t="s">
        <v>1376</v>
      </c>
      <c r="G274" t="str">
        <f t="shared" si="4"/>
        <v>308544354</v>
      </c>
    </row>
    <row r="275" spans="1:7">
      <c r="A275" t="s">
        <v>1375</v>
      </c>
      <c r="G275" t="str">
        <f t="shared" si="4"/>
        <v>308543837</v>
      </c>
    </row>
    <row r="276" spans="1:7">
      <c r="A276" t="s">
        <v>1377</v>
      </c>
      <c r="G276" t="str">
        <f t="shared" si="4"/>
        <v>308545115</v>
      </c>
    </row>
    <row r="277" spans="1:7">
      <c r="A277" t="s">
        <v>1410</v>
      </c>
      <c r="G277" t="str">
        <f t="shared" si="4"/>
        <v>123783260</v>
      </c>
    </row>
    <row r="278" spans="1:7">
      <c r="A278" t="s">
        <v>1411</v>
      </c>
      <c r="G278" t="str">
        <f t="shared" si="4"/>
        <v>308332640</v>
      </c>
    </row>
    <row r="279" spans="1:7">
      <c r="A279" t="s">
        <v>1374</v>
      </c>
      <c r="G279" t="str">
        <f t="shared" si="4"/>
        <v>308545886</v>
      </c>
    </row>
    <row r="280" spans="1:7">
      <c r="A280" t="s">
        <v>1378</v>
      </c>
      <c r="G280" t="str">
        <f t="shared" si="4"/>
        <v xml:space="preserve">        5</v>
      </c>
    </row>
    <row r="281" spans="1:7">
      <c r="A281" t="s">
        <v>1376</v>
      </c>
      <c r="G281" t="str">
        <f t="shared" si="4"/>
        <v>308544354</v>
      </c>
    </row>
    <row r="282" spans="1:7">
      <c r="A282" t="s">
        <v>1371</v>
      </c>
      <c r="G282" t="str">
        <f t="shared" si="4"/>
        <v>312740440</v>
      </c>
    </row>
    <row r="283" spans="1:7">
      <c r="A283" t="s">
        <v>1412</v>
      </c>
      <c r="G283" t="str">
        <f t="shared" si="4"/>
        <v>123717724</v>
      </c>
    </row>
    <row r="284" spans="1:7">
      <c r="A284" t="s">
        <v>1413</v>
      </c>
      <c r="G284" t="str">
        <f t="shared" si="4"/>
        <v>308267104</v>
      </c>
    </row>
    <row r="285" spans="1:7">
      <c r="A285" t="s">
        <v>1377</v>
      </c>
      <c r="G285" t="str">
        <f t="shared" si="4"/>
        <v>308545115</v>
      </c>
    </row>
    <row r="286" spans="1:7">
      <c r="A286" t="s">
        <v>1372</v>
      </c>
      <c r="G286" t="str">
        <f t="shared" si="4"/>
        <v>312740954</v>
      </c>
    </row>
    <row r="287" spans="1:7">
      <c r="A287" t="s">
        <v>1414</v>
      </c>
      <c r="G287" t="str">
        <f t="shared" si="4"/>
        <v>308544924</v>
      </c>
    </row>
    <row r="288" spans="1:7">
      <c r="A288" t="s">
        <v>1374</v>
      </c>
      <c r="G288" t="str">
        <f t="shared" si="4"/>
        <v>308545886</v>
      </c>
    </row>
    <row r="289" spans="1:7">
      <c r="A289" t="s">
        <v>1415</v>
      </c>
      <c r="G289" t="str">
        <f t="shared" si="4"/>
        <v>123652188</v>
      </c>
    </row>
    <row r="290" spans="1:7">
      <c r="A290" t="s">
        <v>1376</v>
      </c>
      <c r="G290" t="str">
        <f t="shared" si="4"/>
        <v>308544354</v>
      </c>
    </row>
    <row r="291" spans="1:7">
      <c r="A291" t="s">
        <v>1377</v>
      </c>
      <c r="G291" t="str">
        <f t="shared" si="4"/>
        <v>308545115</v>
      </c>
    </row>
    <row r="292" spans="1:7">
      <c r="A292" t="s">
        <v>1371</v>
      </c>
      <c r="G292" t="str">
        <f t="shared" si="4"/>
        <v>312740440</v>
      </c>
    </row>
    <row r="293" spans="1:7">
      <c r="A293" t="s">
        <v>1374</v>
      </c>
      <c r="G293" t="str">
        <f t="shared" si="4"/>
        <v>308545886</v>
      </c>
    </row>
    <row r="294" spans="1:7">
      <c r="A294" t="s">
        <v>1416</v>
      </c>
      <c r="G294" t="str">
        <f t="shared" si="4"/>
        <v>123586652</v>
      </c>
    </row>
    <row r="295" spans="1:7">
      <c r="A295" t="s">
        <v>1376</v>
      </c>
      <c r="G295" t="str">
        <f t="shared" si="4"/>
        <v>308544354</v>
      </c>
    </row>
    <row r="296" spans="1:7">
      <c r="A296" t="s">
        <v>1378</v>
      </c>
      <c r="G296" t="str">
        <f t="shared" si="4"/>
        <v xml:space="preserve">        5</v>
      </c>
    </row>
    <row r="297" spans="1:7">
      <c r="A297" t="s">
        <v>1377</v>
      </c>
      <c r="G297" t="str">
        <f t="shared" si="4"/>
        <v>308545115</v>
      </c>
    </row>
    <row r="298" spans="1:7">
      <c r="A298" t="s">
        <v>1417</v>
      </c>
      <c r="G298" t="str">
        <f t="shared" si="4"/>
        <v>123521116</v>
      </c>
    </row>
    <row r="299" spans="1:7">
      <c r="A299" t="s">
        <v>1371</v>
      </c>
      <c r="G299" t="str">
        <f t="shared" si="4"/>
        <v>312740440</v>
      </c>
    </row>
    <row r="300" spans="1:7">
      <c r="A300" t="s">
        <v>1376</v>
      </c>
      <c r="G300" t="str">
        <f t="shared" si="4"/>
        <v>308544354</v>
      </c>
    </row>
    <row r="301" spans="1:7">
      <c r="A301" t="s">
        <v>1374</v>
      </c>
      <c r="G301" t="str">
        <f t="shared" si="4"/>
        <v>308545886</v>
      </c>
    </row>
    <row r="302" spans="1:7">
      <c r="A302" t="s">
        <v>1377</v>
      </c>
      <c r="G302" t="str">
        <f t="shared" si="4"/>
        <v>308545115</v>
      </c>
    </row>
    <row r="303" spans="1:7">
      <c r="A303" t="s">
        <v>1418</v>
      </c>
      <c r="G303" t="str">
        <f t="shared" si="4"/>
        <v>123455580</v>
      </c>
    </row>
    <row r="304" spans="1:7">
      <c r="A304" t="s">
        <v>1376</v>
      </c>
      <c r="G304" t="str">
        <f t="shared" si="4"/>
        <v>308544354</v>
      </c>
    </row>
    <row r="305" spans="1:7">
      <c r="A305" t="s">
        <v>1374</v>
      </c>
      <c r="G305" t="str">
        <f t="shared" si="4"/>
        <v>308545886</v>
      </c>
    </row>
    <row r="306" spans="1:7">
      <c r="A306" t="s">
        <v>1373</v>
      </c>
      <c r="G306" t="str">
        <f t="shared" si="4"/>
        <v>308544097</v>
      </c>
    </row>
    <row r="307" spans="1:7">
      <c r="A307" t="s">
        <v>1419</v>
      </c>
      <c r="G307" t="str">
        <f t="shared" si="4"/>
        <v>123390044</v>
      </c>
    </row>
    <row r="308" spans="1:7">
      <c r="A308" t="s">
        <v>1378</v>
      </c>
      <c r="G308" t="str">
        <f t="shared" si="4"/>
        <v xml:space="preserve">        5</v>
      </c>
    </row>
    <row r="309" spans="1:7">
      <c r="A309" t="s">
        <v>1377</v>
      </c>
      <c r="G309" t="str">
        <f t="shared" si="4"/>
        <v>308545115</v>
      </c>
    </row>
    <row r="310" spans="1:7">
      <c r="A310" t="s">
        <v>1371</v>
      </c>
      <c r="G310" t="str">
        <f t="shared" si="4"/>
        <v>312740440</v>
      </c>
    </row>
    <row r="311" spans="1:7">
      <c r="A311" t="s">
        <v>1376</v>
      </c>
      <c r="G311" t="str">
        <f t="shared" si="4"/>
        <v>308544354</v>
      </c>
    </row>
    <row r="312" spans="1:7">
      <c r="A312" t="s">
        <v>1373</v>
      </c>
      <c r="G312" t="str">
        <f t="shared" si="4"/>
        <v>308544097</v>
      </c>
    </row>
    <row r="313" spans="1:7">
      <c r="A313" t="s">
        <v>1370</v>
      </c>
      <c r="G313" t="str">
        <f t="shared" si="4"/>
        <v>308545379</v>
      </c>
    </row>
    <row r="314" spans="1:7">
      <c r="A314" t="s">
        <v>1374</v>
      </c>
      <c r="G314" t="str">
        <f t="shared" si="4"/>
        <v>308545886</v>
      </c>
    </row>
    <row r="315" spans="1:7">
      <c r="A315" t="s">
        <v>1376</v>
      </c>
      <c r="G315" t="str">
        <f t="shared" si="4"/>
        <v>308544354</v>
      </c>
    </row>
    <row r="316" spans="1:7">
      <c r="A316" t="s">
        <v>1377</v>
      </c>
      <c r="G316" t="str">
        <f t="shared" si="4"/>
        <v>308545115</v>
      </c>
    </row>
    <row r="317" spans="1:7">
      <c r="A317" t="s">
        <v>1371</v>
      </c>
      <c r="G317" t="str">
        <f t="shared" si="4"/>
        <v>312740440</v>
      </c>
    </row>
    <row r="318" spans="1:7">
      <c r="A318" t="s">
        <v>1375</v>
      </c>
      <c r="G318" t="str">
        <f t="shared" si="4"/>
        <v>308543837</v>
      </c>
    </row>
    <row r="319" spans="1:7">
      <c r="A319" t="s">
        <v>1373</v>
      </c>
      <c r="G319" t="str">
        <f t="shared" si="4"/>
        <v>308544097</v>
      </c>
    </row>
    <row r="320" spans="1:7">
      <c r="A320" t="s">
        <v>1374</v>
      </c>
      <c r="G320" t="str">
        <f t="shared" si="4"/>
        <v>308545886</v>
      </c>
    </row>
    <row r="321" spans="1:7">
      <c r="A321" t="s">
        <v>1370</v>
      </c>
      <c r="G321" t="str">
        <f t="shared" si="4"/>
        <v>308545379</v>
      </c>
    </row>
    <row r="322" spans="1:7">
      <c r="A322" t="s">
        <v>1377</v>
      </c>
      <c r="G322" t="str">
        <f t="shared" si="4"/>
        <v>308545115</v>
      </c>
    </row>
    <row r="323" spans="1:7">
      <c r="A323" t="s">
        <v>1375</v>
      </c>
      <c r="G323" t="str">
        <f t="shared" ref="G323:G386" si="5">LEFT(A323,9)</f>
        <v>308543837</v>
      </c>
    </row>
    <row r="324" spans="1:7">
      <c r="A324" t="s">
        <v>1373</v>
      </c>
      <c r="G324" t="str">
        <f t="shared" si="5"/>
        <v>308544097</v>
      </c>
    </row>
    <row r="325" spans="1:7">
      <c r="A325" t="s">
        <v>1376</v>
      </c>
      <c r="G325" t="str">
        <f t="shared" si="5"/>
        <v>308544354</v>
      </c>
    </row>
    <row r="326" spans="1:7">
      <c r="A326" t="s">
        <v>1371</v>
      </c>
      <c r="G326" t="str">
        <f t="shared" si="5"/>
        <v>312740440</v>
      </c>
    </row>
    <row r="327" spans="1:7">
      <c r="A327" t="s">
        <v>1370</v>
      </c>
      <c r="G327" t="str">
        <f t="shared" si="5"/>
        <v>308545379</v>
      </c>
    </row>
    <row r="328" spans="1:7">
      <c r="A328" t="s">
        <v>1372</v>
      </c>
      <c r="G328" t="str">
        <f t="shared" si="5"/>
        <v>312740954</v>
      </c>
    </row>
    <row r="329" spans="1:7">
      <c r="A329" t="s">
        <v>1374</v>
      </c>
      <c r="G329" t="str">
        <f t="shared" si="5"/>
        <v>308545886</v>
      </c>
    </row>
    <row r="330" spans="1:7">
      <c r="A330" t="s">
        <v>1375</v>
      </c>
      <c r="G330" t="str">
        <f t="shared" si="5"/>
        <v>308543837</v>
      </c>
    </row>
    <row r="331" spans="1:7">
      <c r="A331" t="s">
        <v>1373</v>
      </c>
      <c r="G331" t="str">
        <f t="shared" si="5"/>
        <v>308544097</v>
      </c>
    </row>
    <row r="332" spans="1:7">
      <c r="A332" t="s">
        <v>1376</v>
      </c>
      <c r="G332" t="str">
        <f t="shared" si="5"/>
        <v>308544354</v>
      </c>
    </row>
    <row r="333" spans="1:7">
      <c r="A333" t="s">
        <v>1377</v>
      </c>
      <c r="G333" t="str">
        <f t="shared" si="5"/>
        <v>308545115</v>
      </c>
    </row>
    <row r="334" spans="1:7">
      <c r="A334" t="s">
        <v>1371</v>
      </c>
      <c r="G334" t="str">
        <f t="shared" si="5"/>
        <v>312740440</v>
      </c>
    </row>
    <row r="335" spans="1:7">
      <c r="A335" t="s">
        <v>1374</v>
      </c>
      <c r="G335" t="str">
        <f t="shared" si="5"/>
        <v>308545886</v>
      </c>
    </row>
    <row r="336" spans="1:7">
      <c r="A336" t="s">
        <v>1378</v>
      </c>
      <c r="G336" t="str">
        <f t="shared" si="5"/>
        <v xml:space="preserve">        5</v>
      </c>
    </row>
    <row r="337" spans="1:7">
      <c r="A337" t="s">
        <v>1370</v>
      </c>
      <c r="G337" t="str">
        <f t="shared" si="5"/>
        <v>308545379</v>
      </c>
    </row>
    <row r="338" spans="1:7">
      <c r="A338" t="s">
        <v>1373</v>
      </c>
      <c r="G338" t="str">
        <f t="shared" si="5"/>
        <v>308544097</v>
      </c>
    </row>
    <row r="339" spans="1:7">
      <c r="A339" t="s">
        <v>1372</v>
      </c>
      <c r="G339" t="str">
        <f t="shared" si="5"/>
        <v>312740954</v>
      </c>
    </row>
    <row r="340" spans="1:7">
      <c r="A340" t="s">
        <v>1375</v>
      </c>
      <c r="G340" t="str">
        <f t="shared" si="5"/>
        <v>308543837</v>
      </c>
    </row>
    <row r="341" spans="1:7">
      <c r="A341" t="s">
        <v>1376</v>
      </c>
      <c r="G341" t="str">
        <f t="shared" si="5"/>
        <v>308544354</v>
      </c>
    </row>
    <row r="342" spans="1:7">
      <c r="A342" t="s">
        <v>1377</v>
      </c>
      <c r="G342" t="str">
        <f t="shared" si="5"/>
        <v>308545115</v>
      </c>
    </row>
    <row r="343" spans="1:7">
      <c r="A343" t="s">
        <v>1371</v>
      </c>
      <c r="G343" t="str">
        <f t="shared" si="5"/>
        <v>312740440</v>
      </c>
    </row>
    <row r="344" spans="1:7">
      <c r="A344" t="s">
        <v>1373</v>
      </c>
      <c r="G344" t="str">
        <f t="shared" si="5"/>
        <v>308544097</v>
      </c>
    </row>
    <row r="345" spans="1:7">
      <c r="A345" t="s">
        <v>1370</v>
      </c>
      <c r="G345" t="str">
        <f t="shared" si="5"/>
        <v>308545379</v>
      </c>
    </row>
    <row r="346" spans="1:7">
      <c r="A346" t="s">
        <v>1374</v>
      </c>
      <c r="G346" t="str">
        <f t="shared" si="5"/>
        <v>308545886</v>
      </c>
    </row>
    <row r="347" spans="1:7">
      <c r="A347" t="s">
        <v>1375</v>
      </c>
      <c r="G347" t="str">
        <f t="shared" si="5"/>
        <v>308543837</v>
      </c>
    </row>
    <row r="348" spans="1:7">
      <c r="A348" t="s">
        <v>1376</v>
      </c>
      <c r="G348" t="str">
        <f t="shared" si="5"/>
        <v>308544354</v>
      </c>
    </row>
    <row r="349" spans="1:7">
      <c r="A349" t="s">
        <v>1372</v>
      </c>
      <c r="G349" t="str">
        <f t="shared" si="5"/>
        <v>312740954</v>
      </c>
    </row>
    <row r="350" spans="1:7">
      <c r="A350" t="s">
        <v>1377</v>
      </c>
      <c r="G350" t="str">
        <f t="shared" si="5"/>
        <v>308545115</v>
      </c>
    </row>
    <row r="351" spans="1:7">
      <c r="A351" t="s">
        <v>1373</v>
      </c>
      <c r="G351" t="str">
        <f t="shared" si="5"/>
        <v>308544097</v>
      </c>
    </row>
    <row r="352" spans="1:7">
      <c r="A352" t="s">
        <v>1370</v>
      </c>
      <c r="G352" t="str">
        <f t="shared" si="5"/>
        <v>308545379</v>
      </c>
    </row>
    <row r="353" spans="1:7">
      <c r="A353" t="s">
        <v>1378</v>
      </c>
      <c r="G353" t="str">
        <f t="shared" si="5"/>
        <v xml:space="preserve">        5</v>
      </c>
    </row>
    <row r="354" spans="1:7">
      <c r="A354" t="s">
        <v>1375</v>
      </c>
      <c r="G354" t="str">
        <f t="shared" si="5"/>
        <v>308543837</v>
      </c>
    </row>
    <row r="355" spans="1:7">
      <c r="A355" t="s">
        <v>1376</v>
      </c>
      <c r="G355" t="str">
        <f t="shared" si="5"/>
        <v>308544354</v>
      </c>
    </row>
    <row r="356" spans="1:7">
      <c r="A356" t="s">
        <v>1374</v>
      </c>
      <c r="G356" t="str">
        <f t="shared" si="5"/>
        <v>308545886</v>
      </c>
    </row>
    <row r="357" spans="1:7">
      <c r="A357" t="s">
        <v>1377</v>
      </c>
      <c r="G357" t="str">
        <f t="shared" si="5"/>
        <v>308545115</v>
      </c>
    </row>
    <row r="358" spans="1:7">
      <c r="A358" t="s">
        <v>1371</v>
      </c>
      <c r="G358" t="str">
        <f t="shared" si="5"/>
        <v>312740440</v>
      </c>
    </row>
    <row r="359" spans="1:7">
      <c r="A359" t="s">
        <v>1373</v>
      </c>
      <c r="G359" t="str">
        <f t="shared" si="5"/>
        <v>308544097</v>
      </c>
    </row>
    <row r="360" spans="1:7">
      <c r="A360" t="s">
        <v>1372</v>
      </c>
      <c r="G360" t="str">
        <f t="shared" si="5"/>
        <v>312740954</v>
      </c>
    </row>
    <row r="361" spans="1:7">
      <c r="A361" t="s">
        <v>1370</v>
      </c>
      <c r="G361" t="str">
        <f t="shared" si="5"/>
        <v>308545379</v>
      </c>
    </row>
    <row r="362" spans="1:7">
      <c r="A362" t="s">
        <v>1375</v>
      </c>
      <c r="G362" t="str">
        <f t="shared" si="5"/>
        <v>308543837</v>
      </c>
    </row>
    <row r="363" spans="1:7">
      <c r="A363" t="s">
        <v>1376</v>
      </c>
      <c r="G363" t="str">
        <f t="shared" si="5"/>
        <v>308544354</v>
      </c>
    </row>
    <row r="364" spans="1:7">
      <c r="A364" t="s">
        <v>1377</v>
      </c>
      <c r="G364" t="str">
        <f t="shared" si="5"/>
        <v>308545115</v>
      </c>
    </row>
    <row r="365" spans="1:7">
      <c r="A365" t="s">
        <v>1374</v>
      </c>
      <c r="G365" t="str">
        <f t="shared" si="5"/>
        <v>308545886</v>
      </c>
    </row>
    <row r="366" spans="1:7">
      <c r="A366" t="s">
        <v>1372</v>
      </c>
      <c r="G366" t="str">
        <f t="shared" si="5"/>
        <v>312740954</v>
      </c>
    </row>
    <row r="367" spans="1:7">
      <c r="A367" t="s">
        <v>1373</v>
      </c>
      <c r="G367" t="str">
        <f t="shared" si="5"/>
        <v>308544097</v>
      </c>
    </row>
    <row r="368" spans="1:7">
      <c r="A368" t="s">
        <v>1370</v>
      </c>
      <c r="G368" t="str">
        <f t="shared" si="5"/>
        <v>308545379</v>
      </c>
    </row>
    <row r="369" spans="1:7">
      <c r="A369" t="s">
        <v>1375</v>
      </c>
      <c r="G369" t="str">
        <f t="shared" si="5"/>
        <v>308543837</v>
      </c>
    </row>
    <row r="370" spans="1:7">
      <c r="A370" t="s">
        <v>1378</v>
      </c>
      <c r="G370" t="str">
        <f t="shared" si="5"/>
        <v xml:space="preserve">        5</v>
      </c>
    </row>
    <row r="371" spans="1:7">
      <c r="A371" t="s">
        <v>1376</v>
      </c>
      <c r="G371" t="str">
        <f t="shared" si="5"/>
        <v>308544354</v>
      </c>
    </row>
    <row r="372" spans="1:7">
      <c r="A372" t="s">
        <v>1377</v>
      </c>
      <c r="G372" t="str">
        <f t="shared" si="5"/>
        <v>308545115</v>
      </c>
    </row>
    <row r="373" spans="1:7">
      <c r="A373" t="s">
        <v>1374</v>
      </c>
      <c r="G373" t="str">
        <f t="shared" si="5"/>
        <v>308545886</v>
      </c>
    </row>
    <row r="374" spans="1:7">
      <c r="A374" t="s">
        <v>1371</v>
      </c>
      <c r="G374" t="str">
        <f t="shared" si="5"/>
        <v>312740440</v>
      </c>
    </row>
    <row r="375" spans="1:7">
      <c r="A375" t="s">
        <v>1373</v>
      </c>
      <c r="G375" t="str">
        <f t="shared" si="5"/>
        <v>308544097</v>
      </c>
    </row>
    <row r="376" spans="1:7">
      <c r="A376" t="s">
        <v>1372</v>
      </c>
      <c r="G376" t="str">
        <f t="shared" si="5"/>
        <v>312740954</v>
      </c>
    </row>
    <row r="377" spans="1:7">
      <c r="A377" t="s">
        <v>1370</v>
      </c>
      <c r="G377" t="str">
        <f t="shared" si="5"/>
        <v>308545379</v>
      </c>
    </row>
    <row r="378" spans="1:7">
      <c r="A378" t="s">
        <v>1375</v>
      </c>
      <c r="G378" t="str">
        <f t="shared" si="5"/>
        <v>308543837</v>
      </c>
    </row>
    <row r="379" spans="1:7">
      <c r="A379" t="s">
        <v>1377</v>
      </c>
      <c r="G379" t="str">
        <f t="shared" si="5"/>
        <v>308545115</v>
      </c>
    </row>
    <row r="380" spans="1:7">
      <c r="A380" t="s">
        <v>1373</v>
      </c>
      <c r="G380" t="str">
        <f t="shared" si="5"/>
        <v>308544097</v>
      </c>
    </row>
    <row r="381" spans="1:7">
      <c r="A381" t="s">
        <v>1374</v>
      </c>
      <c r="G381" t="str">
        <f t="shared" si="5"/>
        <v>308545886</v>
      </c>
    </row>
    <row r="382" spans="1:7">
      <c r="A382" t="s">
        <v>1370</v>
      </c>
      <c r="G382" t="str">
        <f t="shared" si="5"/>
        <v>308545379</v>
      </c>
    </row>
    <row r="383" spans="1:7">
      <c r="A383" t="s">
        <v>1372</v>
      </c>
      <c r="G383" t="str">
        <f t="shared" si="5"/>
        <v>312740954</v>
      </c>
    </row>
    <row r="384" spans="1:7">
      <c r="A384" t="s">
        <v>1375</v>
      </c>
      <c r="G384" t="str">
        <f t="shared" si="5"/>
        <v>308543837</v>
      </c>
    </row>
    <row r="385" spans="1:7">
      <c r="A385" t="s">
        <v>1378</v>
      </c>
      <c r="G385" t="str">
        <f t="shared" si="5"/>
        <v xml:space="preserve">        5</v>
      </c>
    </row>
    <row r="386" spans="1:7">
      <c r="A386" t="s">
        <v>1376</v>
      </c>
      <c r="G386" t="str">
        <f t="shared" si="5"/>
        <v>308544354</v>
      </c>
    </row>
    <row r="387" spans="1:7">
      <c r="A387" t="s">
        <v>1377</v>
      </c>
      <c r="G387" t="str">
        <f t="shared" ref="G387:G450" si="6">LEFT(A387,9)</f>
        <v>308545115</v>
      </c>
    </row>
    <row r="388" spans="1:7">
      <c r="A388" t="s">
        <v>1374</v>
      </c>
      <c r="G388" t="str">
        <f t="shared" si="6"/>
        <v>308545886</v>
      </c>
    </row>
    <row r="389" spans="1:7">
      <c r="A389" t="s">
        <v>1373</v>
      </c>
      <c r="G389" t="str">
        <f t="shared" si="6"/>
        <v>308544097</v>
      </c>
    </row>
    <row r="390" spans="1:7">
      <c r="A390" t="s">
        <v>1371</v>
      </c>
      <c r="G390" t="str">
        <f t="shared" si="6"/>
        <v>312740440</v>
      </c>
    </row>
    <row r="391" spans="1:7">
      <c r="A391" t="s">
        <v>1372</v>
      </c>
      <c r="G391" t="str">
        <f t="shared" si="6"/>
        <v>312740954</v>
      </c>
    </row>
    <row r="392" spans="1:7">
      <c r="A392" t="s">
        <v>1375</v>
      </c>
      <c r="G392" t="str">
        <f t="shared" si="6"/>
        <v>308543837</v>
      </c>
    </row>
    <row r="393" spans="1:7">
      <c r="A393" t="s">
        <v>1376</v>
      </c>
      <c r="G393" t="str">
        <f t="shared" si="6"/>
        <v>308544354</v>
      </c>
    </row>
    <row r="394" spans="1:7">
      <c r="A394" t="s">
        <v>1377</v>
      </c>
      <c r="G394" t="str">
        <f t="shared" si="6"/>
        <v>308545115</v>
      </c>
    </row>
    <row r="395" spans="1:7">
      <c r="A395" t="s">
        <v>1373</v>
      </c>
      <c r="G395" t="str">
        <f t="shared" si="6"/>
        <v>308544097</v>
      </c>
    </row>
    <row r="396" spans="1:7">
      <c r="A396" t="s">
        <v>1370</v>
      </c>
      <c r="G396" t="str">
        <f t="shared" si="6"/>
        <v>308545379</v>
      </c>
    </row>
    <row r="397" spans="1:7">
      <c r="A397" t="s">
        <v>1371</v>
      </c>
      <c r="G397" t="str">
        <f t="shared" si="6"/>
        <v>312740440</v>
      </c>
    </row>
    <row r="398" spans="1:7">
      <c r="A398" t="s">
        <v>1375</v>
      </c>
      <c r="G398" t="str">
        <f t="shared" si="6"/>
        <v>308543837</v>
      </c>
    </row>
    <row r="399" spans="1:7">
      <c r="A399" t="s">
        <v>1376</v>
      </c>
      <c r="G399" t="str">
        <f t="shared" si="6"/>
        <v>308544354</v>
      </c>
    </row>
    <row r="400" spans="1:7">
      <c r="A400" t="s">
        <v>1378</v>
      </c>
      <c r="G400" t="str">
        <f t="shared" si="6"/>
        <v xml:space="preserve">        5</v>
      </c>
    </row>
    <row r="401" spans="1:7">
      <c r="A401" t="s">
        <v>1372</v>
      </c>
      <c r="G401" t="str">
        <f t="shared" si="6"/>
        <v>312740954</v>
      </c>
    </row>
    <row r="402" spans="1:7">
      <c r="A402" t="s">
        <v>1370</v>
      </c>
      <c r="G402" t="str">
        <f t="shared" si="6"/>
        <v>308545379</v>
      </c>
    </row>
    <row r="403" spans="1:7">
      <c r="A403" t="s">
        <v>1373</v>
      </c>
      <c r="G403" t="str">
        <f t="shared" si="6"/>
        <v>308544097</v>
      </c>
    </row>
    <row r="404" spans="1:7">
      <c r="A404" t="s">
        <v>1377</v>
      </c>
      <c r="G404" t="str">
        <f t="shared" si="6"/>
        <v>308545115</v>
      </c>
    </row>
    <row r="405" spans="1:7">
      <c r="A405" t="s">
        <v>1371</v>
      </c>
      <c r="G405" t="str">
        <f t="shared" si="6"/>
        <v>312740440</v>
      </c>
    </row>
    <row r="406" spans="1:7">
      <c r="A406" t="s">
        <v>1375</v>
      </c>
      <c r="G406" t="str">
        <f t="shared" si="6"/>
        <v>308543837</v>
      </c>
    </row>
    <row r="407" spans="1:7">
      <c r="A407" t="s">
        <v>1372</v>
      </c>
      <c r="G407" t="str">
        <f t="shared" si="6"/>
        <v>312740954</v>
      </c>
    </row>
    <row r="408" spans="1:7">
      <c r="A408" t="s">
        <v>1370</v>
      </c>
      <c r="G408" t="str">
        <f t="shared" si="6"/>
        <v>308545379</v>
      </c>
    </row>
    <row r="409" spans="1:7">
      <c r="A409" t="s">
        <v>1373</v>
      </c>
      <c r="G409" t="str">
        <f t="shared" si="6"/>
        <v>308544097</v>
      </c>
    </row>
    <row r="410" spans="1:7">
      <c r="A410" t="s">
        <v>1377</v>
      </c>
      <c r="G410" t="str">
        <f t="shared" si="6"/>
        <v>308545115</v>
      </c>
    </row>
    <row r="411" spans="1:7">
      <c r="A411" t="s">
        <v>1375</v>
      </c>
      <c r="G411" t="str">
        <f t="shared" si="6"/>
        <v>308543837</v>
      </c>
    </row>
    <row r="412" spans="1:7">
      <c r="A412" t="s">
        <v>1371</v>
      </c>
      <c r="G412" t="str">
        <f t="shared" si="6"/>
        <v>312740440</v>
      </c>
    </row>
    <row r="413" spans="1:7">
      <c r="A413" t="s">
        <v>1370</v>
      </c>
      <c r="G413" t="str">
        <f t="shared" si="6"/>
        <v>308545379</v>
      </c>
    </row>
    <row r="414" spans="1:7">
      <c r="A414" t="s">
        <v>1378</v>
      </c>
      <c r="G414" t="str">
        <f t="shared" si="6"/>
        <v xml:space="preserve">        5</v>
      </c>
    </row>
    <row r="415" spans="1:7">
      <c r="A415" t="s">
        <v>1373</v>
      </c>
      <c r="G415" t="str">
        <f t="shared" si="6"/>
        <v>308544097</v>
      </c>
    </row>
    <row r="416" spans="1:7">
      <c r="A416" t="s">
        <v>1372</v>
      </c>
      <c r="G416" t="str">
        <f t="shared" si="6"/>
        <v>312740954</v>
      </c>
    </row>
    <row r="417" spans="1:7">
      <c r="A417" t="s">
        <v>1375</v>
      </c>
      <c r="G417" t="str">
        <f t="shared" si="6"/>
        <v>308543837</v>
      </c>
    </row>
    <row r="418" spans="1:7">
      <c r="A418" t="s">
        <v>1377</v>
      </c>
      <c r="G418" t="str">
        <f t="shared" si="6"/>
        <v>308545115</v>
      </c>
    </row>
    <row r="419" spans="1:7">
      <c r="A419" t="s">
        <v>1371</v>
      </c>
      <c r="G419" t="str">
        <f t="shared" si="6"/>
        <v>312740440</v>
      </c>
    </row>
    <row r="420" spans="1:7">
      <c r="A420" t="s">
        <v>1370</v>
      </c>
      <c r="G420" t="str">
        <f t="shared" si="6"/>
        <v>308545379</v>
      </c>
    </row>
    <row r="421" spans="1:7">
      <c r="A421" t="s">
        <v>1373</v>
      </c>
      <c r="G421" t="str">
        <f t="shared" si="6"/>
        <v>308544097</v>
      </c>
    </row>
    <row r="422" spans="1:7">
      <c r="A422" t="s">
        <v>1372</v>
      </c>
      <c r="G422" t="str">
        <f t="shared" si="6"/>
        <v>312740954</v>
      </c>
    </row>
    <row r="423" spans="1:7">
      <c r="A423" t="s">
        <v>1375</v>
      </c>
      <c r="G423" t="str">
        <f t="shared" si="6"/>
        <v>308543837</v>
      </c>
    </row>
    <row r="424" spans="1:7">
      <c r="A424" t="s">
        <v>1371</v>
      </c>
      <c r="G424" t="str">
        <f t="shared" si="6"/>
        <v>312740440</v>
      </c>
    </row>
    <row r="425" spans="1:7">
      <c r="A425" t="s">
        <v>1370</v>
      </c>
      <c r="G425" t="str">
        <f t="shared" si="6"/>
        <v>308545379</v>
      </c>
    </row>
    <row r="426" spans="1:7">
      <c r="A426" t="s">
        <v>1378</v>
      </c>
      <c r="G426" t="str">
        <f t="shared" si="6"/>
        <v xml:space="preserve">        5</v>
      </c>
    </row>
    <row r="427" spans="1:7">
      <c r="A427" t="s">
        <v>1373</v>
      </c>
      <c r="G427" t="str">
        <f t="shared" si="6"/>
        <v>308544097</v>
      </c>
    </row>
    <row r="428" spans="1:7">
      <c r="A428" t="s">
        <v>1377</v>
      </c>
      <c r="G428" t="str">
        <f t="shared" si="6"/>
        <v>308545115</v>
      </c>
    </row>
    <row r="429" spans="1:7">
      <c r="A429" t="s">
        <v>1375</v>
      </c>
      <c r="G429" t="str">
        <f t="shared" si="6"/>
        <v>308543837</v>
      </c>
    </row>
    <row r="430" spans="1:7">
      <c r="A430" t="s">
        <v>1370</v>
      </c>
      <c r="G430" t="str">
        <f t="shared" si="6"/>
        <v>308545379</v>
      </c>
    </row>
    <row r="431" spans="1:7">
      <c r="A431" t="s">
        <v>1372</v>
      </c>
      <c r="G431" t="str">
        <f t="shared" si="6"/>
        <v>312740954</v>
      </c>
    </row>
    <row r="432" spans="1:7">
      <c r="A432" t="s">
        <v>1371</v>
      </c>
      <c r="G432" t="str">
        <f t="shared" si="6"/>
        <v>312740440</v>
      </c>
    </row>
    <row r="433" spans="1:7">
      <c r="A433" t="s">
        <v>1374</v>
      </c>
      <c r="G433" t="str">
        <f t="shared" si="6"/>
        <v>308545886</v>
      </c>
    </row>
    <row r="434" spans="1:7">
      <c r="A434" t="s">
        <v>1373</v>
      </c>
      <c r="G434" t="str">
        <f t="shared" si="6"/>
        <v>308544097</v>
      </c>
    </row>
    <row r="435" spans="1:7">
      <c r="A435" t="s">
        <v>1377</v>
      </c>
      <c r="G435" t="str">
        <f t="shared" si="6"/>
        <v>308545115</v>
      </c>
    </row>
    <row r="436" spans="1:7">
      <c r="A436" t="s">
        <v>1370</v>
      </c>
      <c r="G436" t="str">
        <f t="shared" si="6"/>
        <v>308545379</v>
      </c>
    </row>
    <row r="437" spans="1:7">
      <c r="A437" t="s">
        <v>1375</v>
      </c>
      <c r="G437" t="str">
        <f t="shared" si="6"/>
        <v>308543837</v>
      </c>
    </row>
    <row r="438" spans="1:7">
      <c r="A438" t="s">
        <v>1374</v>
      </c>
      <c r="G438" t="str">
        <f t="shared" si="6"/>
        <v>308545886</v>
      </c>
    </row>
    <row r="439" spans="1:7">
      <c r="A439" t="s">
        <v>1371</v>
      </c>
      <c r="G439" t="str">
        <f t="shared" si="6"/>
        <v>312740440</v>
      </c>
    </row>
    <row r="440" spans="1:7">
      <c r="A440" t="s">
        <v>1372</v>
      </c>
      <c r="G440" t="str">
        <f t="shared" si="6"/>
        <v>312740954</v>
      </c>
    </row>
    <row r="441" spans="1:7">
      <c r="A441" t="s">
        <v>1373</v>
      </c>
      <c r="G441" t="str">
        <f t="shared" si="6"/>
        <v>308544097</v>
      </c>
    </row>
    <row r="442" spans="1:7">
      <c r="A442" t="s">
        <v>1378</v>
      </c>
      <c r="G442" t="str">
        <f t="shared" si="6"/>
        <v xml:space="preserve">        5</v>
      </c>
    </row>
    <row r="443" spans="1:7">
      <c r="A443" t="s">
        <v>1370</v>
      </c>
      <c r="G443" t="str">
        <f t="shared" si="6"/>
        <v>308545379</v>
      </c>
    </row>
    <row r="444" spans="1:7">
      <c r="A444" t="s">
        <v>1376</v>
      </c>
      <c r="G444" t="str">
        <f t="shared" si="6"/>
        <v>308544354</v>
      </c>
    </row>
    <row r="445" spans="1:7">
      <c r="A445" t="s">
        <v>1375</v>
      </c>
      <c r="G445" t="str">
        <f t="shared" si="6"/>
        <v>308543837</v>
      </c>
    </row>
    <row r="446" spans="1:7">
      <c r="A446" t="s">
        <v>1377</v>
      </c>
      <c r="G446" t="str">
        <f t="shared" si="6"/>
        <v>308545115</v>
      </c>
    </row>
    <row r="447" spans="1:7">
      <c r="A447" t="s">
        <v>1373</v>
      </c>
      <c r="G447" t="str">
        <f t="shared" si="6"/>
        <v>308544097</v>
      </c>
    </row>
    <row r="448" spans="1:7">
      <c r="A448" t="s">
        <v>1374</v>
      </c>
      <c r="G448" t="str">
        <f t="shared" si="6"/>
        <v>308545886</v>
      </c>
    </row>
    <row r="449" spans="1:7">
      <c r="A449" t="s">
        <v>1371</v>
      </c>
      <c r="G449" t="str">
        <f t="shared" si="6"/>
        <v>312740440</v>
      </c>
    </row>
    <row r="450" spans="1:7">
      <c r="A450" t="s">
        <v>1372</v>
      </c>
      <c r="G450" t="str">
        <f t="shared" si="6"/>
        <v>312740954</v>
      </c>
    </row>
    <row r="451" spans="1:7">
      <c r="A451" t="s">
        <v>1370</v>
      </c>
      <c r="G451" t="str">
        <f t="shared" ref="G451:G514" si="7">LEFT(A451,9)</f>
        <v>308545379</v>
      </c>
    </row>
    <row r="452" spans="1:7">
      <c r="A452" t="s">
        <v>1376</v>
      </c>
      <c r="G452" t="str">
        <f t="shared" si="7"/>
        <v>308544354</v>
      </c>
    </row>
    <row r="453" spans="1:7">
      <c r="A453" t="s">
        <v>1377</v>
      </c>
      <c r="G453" t="str">
        <f t="shared" si="7"/>
        <v>308545115</v>
      </c>
    </row>
    <row r="454" spans="1:7">
      <c r="A454" t="s">
        <v>1375</v>
      </c>
      <c r="G454" t="str">
        <f t="shared" si="7"/>
        <v>308543837</v>
      </c>
    </row>
    <row r="455" spans="1:7">
      <c r="A455" t="s">
        <v>1373</v>
      </c>
      <c r="G455" t="str">
        <f t="shared" si="7"/>
        <v>308544097</v>
      </c>
    </row>
    <row r="456" spans="1:7">
      <c r="A456" t="s">
        <v>1372</v>
      </c>
      <c r="G456" t="str">
        <f t="shared" si="7"/>
        <v>312740954</v>
      </c>
    </row>
    <row r="457" spans="1:7">
      <c r="A457" t="s">
        <v>1374</v>
      </c>
      <c r="G457" t="str">
        <f t="shared" si="7"/>
        <v>308545886</v>
      </c>
    </row>
    <row r="458" spans="1:7">
      <c r="A458" t="s">
        <v>1370</v>
      </c>
      <c r="G458" t="str">
        <f t="shared" si="7"/>
        <v>308545379</v>
      </c>
    </row>
    <row r="459" spans="1:7">
      <c r="A459" t="s">
        <v>1371</v>
      </c>
      <c r="G459" t="str">
        <f t="shared" si="7"/>
        <v>312740440</v>
      </c>
    </row>
    <row r="460" spans="1:7">
      <c r="A460" t="s">
        <v>1378</v>
      </c>
      <c r="G460" t="str">
        <f t="shared" si="7"/>
        <v xml:space="preserve">        5</v>
      </c>
    </row>
    <row r="461" spans="1:7">
      <c r="A461" t="s">
        <v>1377</v>
      </c>
      <c r="G461" t="str">
        <f t="shared" si="7"/>
        <v>308545115</v>
      </c>
    </row>
    <row r="462" spans="1:7">
      <c r="A462" t="s">
        <v>1375</v>
      </c>
      <c r="G462" t="str">
        <f t="shared" si="7"/>
        <v>308543837</v>
      </c>
    </row>
    <row r="463" spans="1:7">
      <c r="A463" t="s">
        <v>1373</v>
      </c>
      <c r="G463" t="str">
        <f t="shared" si="7"/>
        <v>308544097</v>
      </c>
    </row>
    <row r="464" spans="1:7">
      <c r="A464" t="s">
        <v>1376</v>
      </c>
      <c r="G464" t="str">
        <f t="shared" si="7"/>
        <v>308544354</v>
      </c>
    </row>
    <row r="465" spans="1:7">
      <c r="A465" t="s">
        <v>1370</v>
      </c>
      <c r="G465" t="str">
        <f t="shared" si="7"/>
        <v>308545379</v>
      </c>
    </row>
    <row r="466" spans="1:7">
      <c r="A466" t="s">
        <v>1374</v>
      </c>
      <c r="G466" t="str">
        <f t="shared" si="7"/>
        <v>308545886</v>
      </c>
    </row>
    <row r="467" spans="1:7">
      <c r="A467" t="s">
        <v>1372</v>
      </c>
      <c r="G467" t="str">
        <f t="shared" si="7"/>
        <v>312740954</v>
      </c>
    </row>
    <row r="468" spans="1:7">
      <c r="A468" t="s">
        <v>1371</v>
      </c>
      <c r="G468" t="str">
        <f t="shared" si="7"/>
        <v>312740440</v>
      </c>
    </row>
    <row r="469" spans="1:7">
      <c r="A469" t="s">
        <v>1375</v>
      </c>
      <c r="G469" t="str">
        <f t="shared" si="7"/>
        <v>308543837</v>
      </c>
    </row>
    <row r="470" spans="1:7">
      <c r="A470" t="s">
        <v>1373</v>
      </c>
      <c r="G470" t="str">
        <f t="shared" si="7"/>
        <v>308544097</v>
      </c>
    </row>
    <row r="471" spans="1:7">
      <c r="A471" t="s">
        <v>1377</v>
      </c>
      <c r="G471" t="str">
        <f t="shared" si="7"/>
        <v>308545115</v>
      </c>
    </row>
    <row r="472" spans="1:7">
      <c r="A472" t="s">
        <v>1376</v>
      </c>
      <c r="G472" t="str">
        <f t="shared" si="7"/>
        <v>308544354</v>
      </c>
    </row>
    <row r="473" spans="1:7">
      <c r="A473" t="s">
        <v>1370</v>
      </c>
      <c r="G473" t="str">
        <f t="shared" si="7"/>
        <v>308545379</v>
      </c>
    </row>
    <row r="474" spans="1:7">
      <c r="A474" t="s">
        <v>1372</v>
      </c>
      <c r="G474" t="str">
        <f t="shared" si="7"/>
        <v>312740954</v>
      </c>
    </row>
    <row r="475" spans="1:7">
      <c r="A475" t="s">
        <v>1374</v>
      </c>
      <c r="G475" t="str">
        <f t="shared" si="7"/>
        <v>308545886</v>
      </c>
    </row>
    <row r="476" spans="1:7">
      <c r="A476" t="s">
        <v>1375</v>
      </c>
      <c r="G476" t="str">
        <f t="shared" si="7"/>
        <v>308543837</v>
      </c>
    </row>
    <row r="477" spans="1:7">
      <c r="A477" t="s">
        <v>1377</v>
      </c>
      <c r="G477" t="str">
        <f t="shared" si="7"/>
        <v>308545115</v>
      </c>
    </row>
    <row r="478" spans="1:7">
      <c r="A478" t="s">
        <v>1378</v>
      </c>
      <c r="G478" t="str">
        <f t="shared" si="7"/>
        <v xml:space="preserve">        5</v>
      </c>
    </row>
    <row r="479" spans="1:7">
      <c r="A479" t="s">
        <v>1373</v>
      </c>
      <c r="G479" t="str">
        <f t="shared" si="7"/>
        <v>308544097</v>
      </c>
    </row>
    <row r="480" spans="1:7">
      <c r="A480" t="s">
        <v>1376</v>
      </c>
      <c r="G480" t="str">
        <f t="shared" si="7"/>
        <v>308544354</v>
      </c>
    </row>
    <row r="481" spans="1:7">
      <c r="A481" t="s">
        <v>1370</v>
      </c>
      <c r="G481" t="str">
        <f t="shared" si="7"/>
        <v>308545379</v>
      </c>
    </row>
    <row r="482" spans="1:7">
      <c r="A482" t="s">
        <v>1374</v>
      </c>
      <c r="G482" t="str">
        <f t="shared" si="7"/>
        <v>308545886</v>
      </c>
    </row>
    <row r="483" spans="1:7">
      <c r="A483" t="s">
        <v>1371</v>
      </c>
      <c r="G483" t="str">
        <f t="shared" si="7"/>
        <v>312740440</v>
      </c>
    </row>
    <row r="484" spans="1:7">
      <c r="A484" t="s">
        <v>1375</v>
      </c>
      <c r="G484" t="str">
        <f t="shared" si="7"/>
        <v>308543837</v>
      </c>
    </row>
    <row r="485" spans="1:7">
      <c r="A485" t="s">
        <v>1377</v>
      </c>
      <c r="G485" t="str">
        <f t="shared" si="7"/>
        <v>308545115</v>
      </c>
    </row>
    <row r="486" spans="1:7">
      <c r="A486" t="s">
        <v>1372</v>
      </c>
      <c r="G486" t="str">
        <f t="shared" si="7"/>
        <v>312740954</v>
      </c>
    </row>
    <row r="487" spans="1:7">
      <c r="A487" t="s">
        <v>1373</v>
      </c>
      <c r="G487" t="str">
        <f t="shared" si="7"/>
        <v>308544097</v>
      </c>
    </row>
    <row r="488" spans="1:7">
      <c r="A488" t="s">
        <v>1370</v>
      </c>
      <c r="G488" t="str">
        <f t="shared" si="7"/>
        <v>308545379</v>
      </c>
    </row>
    <row r="489" spans="1:7">
      <c r="A489" t="s">
        <v>1376</v>
      </c>
      <c r="G489" t="str">
        <f t="shared" si="7"/>
        <v>308544354</v>
      </c>
    </row>
    <row r="490" spans="1:7">
      <c r="A490" t="s">
        <v>1374</v>
      </c>
      <c r="G490" t="str">
        <f t="shared" si="7"/>
        <v>308545886</v>
      </c>
    </row>
    <row r="491" spans="1:7">
      <c r="A491" t="s">
        <v>1375</v>
      </c>
      <c r="G491" t="str">
        <f t="shared" si="7"/>
        <v>308543837</v>
      </c>
    </row>
    <row r="492" spans="1:7">
      <c r="A492" t="s">
        <v>1377</v>
      </c>
      <c r="G492" t="str">
        <f t="shared" si="7"/>
        <v>308545115</v>
      </c>
    </row>
    <row r="493" spans="1:7">
      <c r="A493" t="s">
        <v>1371</v>
      </c>
      <c r="G493" t="str">
        <f t="shared" si="7"/>
        <v>312740440</v>
      </c>
    </row>
    <row r="494" spans="1:7">
      <c r="A494" t="s">
        <v>1372</v>
      </c>
      <c r="G494" t="str">
        <f t="shared" si="7"/>
        <v>312740954</v>
      </c>
    </row>
    <row r="495" spans="1:7">
      <c r="A495" t="s">
        <v>1373</v>
      </c>
      <c r="G495" t="str">
        <f t="shared" si="7"/>
        <v>308544097</v>
      </c>
    </row>
    <row r="496" spans="1:7">
      <c r="A496" t="s">
        <v>1378</v>
      </c>
      <c r="G496" t="str">
        <f t="shared" si="7"/>
        <v xml:space="preserve">        5</v>
      </c>
    </row>
    <row r="497" spans="1:7">
      <c r="A497" t="s">
        <v>1376</v>
      </c>
      <c r="G497" t="str">
        <f t="shared" si="7"/>
        <v>308544354</v>
      </c>
    </row>
    <row r="498" spans="1:7">
      <c r="A498" t="s">
        <v>1370</v>
      </c>
      <c r="G498" t="str">
        <f t="shared" si="7"/>
        <v>308545379</v>
      </c>
    </row>
    <row r="499" spans="1:7">
      <c r="A499" t="s">
        <v>1375</v>
      </c>
      <c r="G499" t="str">
        <f t="shared" si="7"/>
        <v>308543837</v>
      </c>
    </row>
    <row r="500" spans="1:7">
      <c r="A500" t="s">
        <v>1377</v>
      </c>
      <c r="G500" t="str">
        <f t="shared" si="7"/>
        <v>308545115</v>
      </c>
    </row>
    <row r="501" spans="1:7">
      <c r="A501" t="s">
        <v>1374</v>
      </c>
      <c r="G501" t="str">
        <f t="shared" si="7"/>
        <v>308545886</v>
      </c>
    </row>
    <row r="502" spans="1:7">
      <c r="A502" t="s">
        <v>1371</v>
      </c>
      <c r="G502" t="str">
        <f t="shared" si="7"/>
        <v>312740440</v>
      </c>
    </row>
    <row r="503" spans="1:7">
      <c r="A503" t="s">
        <v>1372</v>
      </c>
      <c r="G503" t="str">
        <f t="shared" si="7"/>
        <v>312740954</v>
      </c>
    </row>
    <row r="504" spans="1:7">
      <c r="A504" t="s">
        <v>1370</v>
      </c>
      <c r="G504" t="str">
        <f t="shared" si="7"/>
        <v>308545379</v>
      </c>
    </row>
    <row r="505" spans="1:7">
      <c r="A505" t="s">
        <v>1375</v>
      </c>
      <c r="G505" t="str">
        <f t="shared" si="7"/>
        <v>308543837</v>
      </c>
    </row>
    <row r="506" spans="1:7">
      <c r="A506" t="s">
        <v>1376</v>
      </c>
      <c r="G506" t="str">
        <f t="shared" si="7"/>
        <v>308544354</v>
      </c>
    </row>
    <row r="507" spans="1:7">
      <c r="A507" t="s">
        <v>1377</v>
      </c>
      <c r="G507" t="str">
        <f t="shared" si="7"/>
        <v>308545115</v>
      </c>
    </row>
    <row r="508" spans="1:7">
      <c r="A508" t="s">
        <v>1371</v>
      </c>
      <c r="G508" t="str">
        <f t="shared" si="7"/>
        <v>312740440</v>
      </c>
    </row>
    <row r="509" spans="1:7">
      <c r="A509" t="s">
        <v>1374</v>
      </c>
      <c r="G509" t="str">
        <f t="shared" si="7"/>
        <v>308545886</v>
      </c>
    </row>
    <row r="510" spans="1:7">
      <c r="A510" t="s">
        <v>1372</v>
      </c>
      <c r="G510" t="str">
        <f t="shared" si="7"/>
        <v>312740954</v>
      </c>
    </row>
    <row r="511" spans="1:7">
      <c r="A511" t="s">
        <v>1373</v>
      </c>
      <c r="G511" t="str">
        <f t="shared" si="7"/>
        <v>308544097</v>
      </c>
    </row>
    <row r="512" spans="1:7">
      <c r="A512" t="s">
        <v>1370</v>
      </c>
      <c r="G512" t="str">
        <f t="shared" si="7"/>
        <v>308545379</v>
      </c>
    </row>
    <row r="513" spans="1:7">
      <c r="A513" t="s">
        <v>1378</v>
      </c>
      <c r="G513" t="str">
        <f t="shared" si="7"/>
        <v xml:space="preserve">        5</v>
      </c>
    </row>
    <row r="514" spans="1:7">
      <c r="A514" t="s">
        <v>1375</v>
      </c>
      <c r="G514" t="str">
        <f t="shared" si="7"/>
        <v>308543837</v>
      </c>
    </row>
    <row r="515" spans="1:7">
      <c r="A515" t="s">
        <v>1376</v>
      </c>
      <c r="G515" t="str">
        <f t="shared" ref="G515:G578" si="8">LEFT(A515,9)</f>
        <v>308544354</v>
      </c>
    </row>
    <row r="516" spans="1:7">
      <c r="A516" t="s">
        <v>1377</v>
      </c>
      <c r="G516" t="str">
        <f t="shared" si="8"/>
        <v>308545115</v>
      </c>
    </row>
    <row r="517" spans="1:7">
      <c r="A517" t="s">
        <v>1374</v>
      </c>
      <c r="G517" t="str">
        <f t="shared" si="8"/>
        <v>308545886</v>
      </c>
    </row>
    <row r="518" spans="1:7">
      <c r="A518" t="s">
        <v>1373</v>
      </c>
      <c r="G518" t="str">
        <f t="shared" si="8"/>
        <v>308544097</v>
      </c>
    </row>
    <row r="519" spans="1:7">
      <c r="A519" t="s">
        <v>1370</v>
      </c>
      <c r="G519" t="str">
        <f t="shared" si="8"/>
        <v>308545379</v>
      </c>
    </row>
    <row r="520" spans="1:7">
      <c r="A520" t="s">
        <v>1371</v>
      </c>
      <c r="G520" t="str">
        <f t="shared" si="8"/>
        <v>312740440</v>
      </c>
    </row>
    <row r="521" spans="1:7">
      <c r="A521" t="s">
        <v>1372</v>
      </c>
      <c r="G521" t="str">
        <f t="shared" si="8"/>
        <v>312740954</v>
      </c>
    </row>
    <row r="522" spans="1:7">
      <c r="A522" t="s">
        <v>1377</v>
      </c>
      <c r="G522" t="str">
        <f t="shared" si="8"/>
        <v>308545115</v>
      </c>
    </row>
    <row r="523" spans="1:7">
      <c r="A523" t="s">
        <v>1375</v>
      </c>
      <c r="G523" t="str">
        <f t="shared" si="8"/>
        <v>308543837</v>
      </c>
    </row>
    <row r="524" spans="1:7">
      <c r="A524" t="s">
        <v>1376</v>
      </c>
      <c r="G524" t="str">
        <f t="shared" si="8"/>
        <v>308544354</v>
      </c>
    </row>
    <row r="525" spans="1:7">
      <c r="A525" t="s">
        <v>1370</v>
      </c>
      <c r="G525" t="str">
        <f t="shared" si="8"/>
        <v>308545379</v>
      </c>
    </row>
    <row r="526" spans="1:7">
      <c r="A526" t="s">
        <v>1374</v>
      </c>
      <c r="G526" t="str">
        <f t="shared" si="8"/>
        <v>308545886</v>
      </c>
    </row>
    <row r="527" spans="1:7">
      <c r="A527" t="s">
        <v>1373</v>
      </c>
      <c r="G527" t="str">
        <f t="shared" si="8"/>
        <v>308544097</v>
      </c>
    </row>
    <row r="528" spans="1:7">
      <c r="A528" t="s">
        <v>1371</v>
      </c>
      <c r="G528" t="str">
        <f t="shared" si="8"/>
        <v>312740440</v>
      </c>
    </row>
    <row r="529" spans="1:7">
      <c r="A529" t="s">
        <v>1378</v>
      </c>
      <c r="G529" t="str">
        <f t="shared" si="8"/>
        <v xml:space="preserve">        5</v>
      </c>
    </row>
    <row r="530" spans="1:7">
      <c r="A530" t="s">
        <v>1372</v>
      </c>
      <c r="G530" t="str">
        <f t="shared" si="8"/>
        <v>312740954</v>
      </c>
    </row>
    <row r="531" spans="1:7">
      <c r="A531" t="s">
        <v>1375</v>
      </c>
      <c r="G531" t="str">
        <f t="shared" si="8"/>
        <v>308543837</v>
      </c>
    </row>
    <row r="532" spans="1:7">
      <c r="A532" t="s">
        <v>1376</v>
      </c>
      <c r="G532" t="str">
        <f t="shared" si="8"/>
        <v>308544354</v>
      </c>
    </row>
    <row r="533" spans="1:7">
      <c r="A533" t="s">
        <v>1377</v>
      </c>
      <c r="G533" t="str">
        <f t="shared" si="8"/>
        <v>308545115</v>
      </c>
    </row>
    <row r="534" spans="1:7">
      <c r="A534" t="s">
        <v>1373</v>
      </c>
      <c r="G534" t="str">
        <f t="shared" si="8"/>
        <v>308544097</v>
      </c>
    </row>
    <row r="535" spans="1:7">
      <c r="A535" t="s">
        <v>1370</v>
      </c>
      <c r="G535" t="str">
        <f t="shared" si="8"/>
        <v>308545379</v>
      </c>
    </row>
    <row r="536" spans="1:7">
      <c r="A536" t="s">
        <v>1374</v>
      </c>
      <c r="G536" t="str">
        <f t="shared" si="8"/>
        <v>308545886</v>
      </c>
    </row>
    <row r="537" spans="1:7">
      <c r="A537" t="s">
        <v>1371</v>
      </c>
      <c r="G537" t="str">
        <f t="shared" si="8"/>
        <v>312740440</v>
      </c>
    </row>
    <row r="538" spans="1:7">
      <c r="A538" t="s">
        <v>1375</v>
      </c>
      <c r="G538" t="str">
        <f t="shared" si="8"/>
        <v>308543837</v>
      </c>
    </row>
    <row r="539" spans="1:7">
      <c r="A539" t="s">
        <v>1376</v>
      </c>
      <c r="G539" t="str">
        <f t="shared" si="8"/>
        <v>308544354</v>
      </c>
    </row>
    <row r="540" spans="1:7">
      <c r="A540" t="s">
        <v>1372</v>
      </c>
      <c r="G540" t="str">
        <f t="shared" si="8"/>
        <v>312740954</v>
      </c>
    </row>
    <row r="541" spans="1:7">
      <c r="A541" t="s">
        <v>1377</v>
      </c>
      <c r="G541" t="str">
        <f t="shared" si="8"/>
        <v>308545115</v>
      </c>
    </row>
    <row r="542" spans="1:7">
      <c r="A542" t="s">
        <v>1370</v>
      </c>
      <c r="G542" t="str">
        <f t="shared" si="8"/>
        <v>308545379</v>
      </c>
    </row>
    <row r="543" spans="1:7">
      <c r="A543" t="s">
        <v>1373</v>
      </c>
      <c r="G543" t="str">
        <f t="shared" si="8"/>
        <v>308544097</v>
      </c>
    </row>
    <row r="544" spans="1:7">
      <c r="A544" t="s">
        <v>1374</v>
      </c>
      <c r="G544" t="str">
        <f t="shared" si="8"/>
        <v>308545886</v>
      </c>
    </row>
    <row r="545" spans="1:7">
      <c r="A545" t="s">
        <v>1371</v>
      </c>
      <c r="G545" t="str">
        <f t="shared" si="8"/>
        <v>312740440</v>
      </c>
    </row>
    <row r="546" spans="1:7">
      <c r="A546" t="s">
        <v>1375</v>
      </c>
      <c r="G546" t="str">
        <f t="shared" si="8"/>
        <v>308543837</v>
      </c>
    </row>
    <row r="547" spans="1:7">
      <c r="A547" t="s">
        <v>1376</v>
      </c>
      <c r="G547" t="str">
        <f t="shared" si="8"/>
        <v>308544354</v>
      </c>
    </row>
    <row r="548" spans="1:7">
      <c r="A548" t="s">
        <v>1370</v>
      </c>
      <c r="G548" t="str">
        <f t="shared" si="8"/>
        <v>308545379</v>
      </c>
    </row>
    <row r="549" spans="1:7">
      <c r="A549" t="s">
        <v>1372</v>
      </c>
      <c r="G549" t="str">
        <f t="shared" si="8"/>
        <v>312740954</v>
      </c>
    </row>
    <row r="550" spans="1:7">
      <c r="A550" t="s">
        <v>1373</v>
      </c>
      <c r="G550" t="str">
        <f t="shared" si="8"/>
        <v>308544097</v>
      </c>
    </row>
    <row r="551" spans="1:7">
      <c r="A551" t="s">
        <v>1377</v>
      </c>
      <c r="G551" t="str">
        <f t="shared" si="8"/>
        <v>308545115</v>
      </c>
    </row>
    <row r="552" spans="1:7">
      <c r="A552" t="s">
        <v>1374</v>
      </c>
      <c r="G552" t="str">
        <f t="shared" si="8"/>
        <v>308545886</v>
      </c>
    </row>
    <row r="553" spans="1:7">
      <c r="A553" t="s">
        <v>1371</v>
      </c>
      <c r="G553" t="str">
        <f t="shared" si="8"/>
        <v>312740440</v>
      </c>
    </row>
    <row r="554" spans="1:7">
      <c r="A554" t="s">
        <v>1375</v>
      </c>
      <c r="G554" t="str">
        <f t="shared" si="8"/>
        <v>308543837</v>
      </c>
    </row>
    <row r="555" spans="1:7">
      <c r="A555" t="s">
        <v>1370</v>
      </c>
      <c r="G555" t="str">
        <f t="shared" si="8"/>
        <v>308545379</v>
      </c>
    </row>
    <row r="556" spans="1:7">
      <c r="A556" t="s">
        <v>1372</v>
      </c>
      <c r="G556" t="str">
        <f t="shared" si="8"/>
        <v>312740954</v>
      </c>
    </row>
    <row r="557" spans="1:7">
      <c r="A557" t="s">
        <v>1373</v>
      </c>
      <c r="G557" t="str">
        <f t="shared" si="8"/>
        <v>308544097</v>
      </c>
    </row>
    <row r="558" spans="1:7">
      <c r="A558" t="s">
        <v>1376</v>
      </c>
      <c r="G558" t="str">
        <f t="shared" si="8"/>
        <v>308544354</v>
      </c>
    </row>
    <row r="559" spans="1:7">
      <c r="A559" t="s">
        <v>1377</v>
      </c>
      <c r="G559" t="str">
        <f t="shared" si="8"/>
        <v>308545115</v>
      </c>
    </row>
    <row r="560" spans="1:7">
      <c r="A560" t="s">
        <v>1374</v>
      </c>
      <c r="G560" t="str">
        <f t="shared" si="8"/>
        <v>308545886</v>
      </c>
    </row>
    <row r="561" spans="1:7">
      <c r="A561" t="s">
        <v>1378</v>
      </c>
      <c r="G561" t="str">
        <f t="shared" si="8"/>
        <v xml:space="preserve">        5</v>
      </c>
    </row>
    <row r="562" spans="1:7">
      <c r="A562" t="s">
        <v>1370</v>
      </c>
      <c r="G562" t="str">
        <f t="shared" si="8"/>
        <v>308545379</v>
      </c>
    </row>
    <row r="563" spans="1:7">
      <c r="A563" t="s">
        <v>1371</v>
      </c>
      <c r="G563" t="str">
        <f t="shared" si="8"/>
        <v>312740440</v>
      </c>
    </row>
    <row r="564" spans="1:7">
      <c r="A564" t="s">
        <v>1375</v>
      </c>
      <c r="G564" t="str">
        <f t="shared" si="8"/>
        <v>308543837</v>
      </c>
    </row>
    <row r="565" spans="1:7">
      <c r="A565" t="s">
        <v>1373</v>
      </c>
      <c r="G565" t="str">
        <f t="shared" si="8"/>
        <v>308544097</v>
      </c>
    </row>
    <row r="566" spans="1:7">
      <c r="A566" t="s">
        <v>1376</v>
      </c>
      <c r="G566" t="str">
        <f t="shared" si="8"/>
        <v>308544354</v>
      </c>
    </row>
    <row r="567" spans="1:7">
      <c r="A567" t="s">
        <v>1377</v>
      </c>
      <c r="G567" t="str">
        <f t="shared" si="8"/>
        <v>308545115</v>
      </c>
    </row>
    <row r="568" spans="1:7">
      <c r="A568" t="s">
        <v>1374</v>
      </c>
      <c r="G568" t="str">
        <f t="shared" si="8"/>
        <v>308545886</v>
      </c>
    </row>
    <row r="569" spans="1:7">
      <c r="A569" t="s">
        <v>1372</v>
      </c>
      <c r="G569" t="str">
        <f t="shared" si="8"/>
        <v>312740954</v>
      </c>
    </row>
    <row r="570" spans="1:7">
      <c r="A570" t="s">
        <v>1370</v>
      </c>
      <c r="G570" t="str">
        <f t="shared" si="8"/>
        <v>308545379</v>
      </c>
    </row>
    <row r="571" spans="1:7">
      <c r="A571" t="s">
        <v>1375</v>
      </c>
      <c r="G571" t="str">
        <f t="shared" si="8"/>
        <v>308543837</v>
      </c>
    </row>
    <row r="572" spans="1:7">
      <c r="A572" t="s">
        <v>1373</v>
      </c>
      <c r="G572" t="str">
        <f t="shared" si="8"/>
        <v>308544097</v>
      </c>
    </row>
    <row r="573" spans="1:7">
      <c r="A573" t="s">
        <v>1371</v>
      </c>
      <c r="G573" t="str">
        <f t="shared" si="8"/>
        <v>312740440</v>
      </c>
    </row>
    <row r="574" spans="1:7">
      <c r="A574" t="s">
        <v>1377</v>
      </c>
      <c r="G574" t="str">
        <f t="shared" si="8"/>
        <v>308545115</v>
      </c>
    </row>
    <row r="575" spans="1:7">
      <c r="A575" t="s">
        <v>1374</v>
      </c>
      <c r="G575" t="str">
        <f t="shared" si="8"/>
        <v>308545886</v>
      </c>
    </row>
    <row r="576" spans="1:7">
      <c r="A576" t="s">
        <v>1372</v>
      </c>
      <c r="G576" t="str">
        <f t="shared" si="8"/>
        <v>312740954</v>
      </c>
    </row>
    <row r="577" spans="1:7">
      <c r="A577" t="s">
        <v>1376</v>
      </c>
      <c r="G577" t="str">
        <f t="shared" si="8"/>
        <v>308544354</v>
      </c>
    </row>
    <row r="578" spans="1:7">
      <c r="A578" t="s">
        <v>1375</v>
      </c>
      <c r="G578" t="str">
        <f t="shared" si="8"/>
        <v>308543837</v>
      </c>
    </row>
    <row r="579" spans="1:7">
      <c r="A579" t="s">
        <v>1378</v>
      </c>
      <c r="G579" t="str">
        <f t="shared" ref="G579:G642" si="9">LEFT(A579,9)</f>
        <v xml:space="preserve">        5</v>
      </c>
    </row>
    <row r="580" spans="1:7">
      <c r="A580" t="s">
        <v>1373</v>
      </c>
      <c r="G580" t="str">
        <f t="shared" si="9"/>
        <v>308544097</v>
      </c>
    </row>
    <row r="581" spans="1:7">
      <c r="A581" t="s">
        <v>1370</v>
      </c>
      <c r="G581" t="str">
        <f t="shared" si="9"/>
        <v>308545379</v>
      </c>
    </row>
    <row r="582" spans="1:7">
      <c r="A582" t="s">
        <v>1377</v>
      </c>
      <c r="G582" t="str">
        <f t="shared" si="9"/>
        <v>308545115</v>
      </c>
    </row>
    <row r="583" spans="1:7">
      <c r="A583" t="s">
        <v>1420</v>
      </c>
      <c r="G583" t="str">
        <f t="shared" si="9"/>
        <v>308594783</v>
      </c>
    </row>
    <row r="584" spans="1:7">
      <c r="A584" t="s">
        <v>1376</v>
      </c>
      <c r="G584" t="str">
        <f t="shared" si="9"/>
        <v>308544354</v>
      </c>
    </row>
    <row r="585" spans="1:7">
      <c r="A585" t="s">
        <v>1374</v>
      </c>
      <c r="G585" t="str">
        <f t="shared" si="9"/>
        <v>308545886</v>
      </c>
    </row>
    <row r="586" spans="1:7">
      <c r="A586" t="s">
        <v>1375</v>
      </c>
      <c r="G586" t="str">
        <f t="shared" si="9"/>
        <v>308543837</v>
      </c>
    </row>
    <row r="587" spans="1:7">
      <c r="A587" t="s">
        <v>1371</v>
      </c>
      <c r="G587" t="str">
        <f t="shared" si="9"/>
        <v>312740440</v>
      </c>
    </row>
    <row r="588" spans="1:7">
      <c r="A588" t="s">
        <v>1372</v>
      </c>
      <c r="G588" t="str">
        <f t="shared" si="9"/>
        <v>312740954</v>
      </c>
    </row>
    <row r="589" spans="1:7">
      <c r="A589" t="s">
        <v>1373</v>
      </c>
      <c r="G589" t="str">
        <f t="shared" si="9"/>
        <v>308544097</v>
      </c>
    </row>
    <row r="590" spans="1:7">
      <c r="A590" t="s">
        <v>1421</v>
      </c>
      <c r="G590" t="str">
        <f t="shared" si="9"/>
        <v>308529247</v>
      </c>
    </row>
    <row r="591" spans="1:7">
      <c r="A591" t="s">
        <v>1376</v>
      </c>
      <c r="G591" t="str">
        <f t="shared" si="9"/>
        <v>308544354</v>
      </c>
    </row>
    <row r="592" spans="1:7">
      <c r="A592" t="s">
        <v>1377</v>
      </c>
      <c r="G592" t="str">
        <f t="shared" si="9"/>
        <v>308545115</v>
      </c>
    </row>
    <row r="593" spans="1:7">
      <c r="A593" t="s">
        <v>1370</v>
      </c>
      <c r="G593" t="str">
        <f t="shared" si="9"/>
        <v>308545379</v>
      </c>
    </row>
    <row r="594" spans="1:7">
      <c r="A594" t="s">
        <v>1374</v>
      </c>
      <c r="G594" t="str">
        <f t="shared" si="9"/>
        <v>308545886</v>
      </c>
    </row>
    <row r="595" spans="1:7">
      <c r="A595" t="s">
        <v>1371</v>
      </c>
      <c r="G595" t="str">
        <f t="shared" si="9"/>
        <v>312740440</v>
      </c>
    </row>
    <row r="596" spans="1:7">
      <c r="A596" t="s">
        <v>1375</v>
      </c>
      <c r="G596" t="str">
        <f t="shared" si="9"/>
        <v>308543837</v>
      </c>
    </row>
    <row r="597" spans="1:7">
      <c r="A597" t="s">
        <v>1378</v>
      </c>
      <c r="G597" t="str">
        <f t="shared" si="9"/>
        <v xml:space="preserve">        5</v>
      </c>
    </row>
    <row r="598" spans="1:7">
      <c r="A598" t="s">
        <v>1422</v>
      </c>
      <c r="G598" t="str">
        <f t="shared" si="9"/>
        <v>308463711</v>
      </c>
    </row>
    <row r="599" spans="1:7">
      <c r="A599" t="s">
        <v>1373</v>
      </c>
      <c r="G599" t="str">
        <f t="shared" si="9"/>
        <v>308544097</v>
      </c>
    </row>
    <row r="600" spans="1:7">
      <c r="A600" t="s">
        <v>1376</v>
      </c>
      <c r="G600" t="str">
        <f t="shared" si="9"/>
        <v>308544354</v>
      </c>
    </row>
    <row r="601" spans="1:7">
      <c r="A601" t="s">
        <v>1377</v>
      </c>
      <c r="G601" t="str">
        <f t="shared" si="9"/>
        <v>308545115</v>
      </c>
    </row>
    <row r="602" spans="1:7">
      <c r="A602" t="s">
        <v>1370</v>
      </c>
      <c r="G602" t="str">
        <f t="shared" si="9"/>
        <v>308545379</v>
      </c>
    </row>
    <row r="603" spans="1:7">
      <c r="A603" t="s">
        <v>1375</v>
      </c>
      <c r="G603" t="str">
        <f t="shared" si="9"/>
        <v>308543837</v>
      </c>
    </row>
    <row r="604" spans="1:7">
      <c r="A604" t="s">
        <v>1374</v>
      </c>
      <c r="G604" t="str">
        <f t="shared" si="9"/>
        <v>308545886</v>
      </c>
    </row>
    <row r="605" spans="1:7">
      <c r="A605" t="s">
        <v>1423</v>
      </c>
      <c r="G605" t="str">
        <f t="shared" si="9"/>
        <v>308398175</v>
      </c>
    </row>
    <row r="606" spans="1:7">
      <c r="A606" t="s">
        <v>1373</v>
      </c>
      <c r="G606" t="str">
        <f t="shared" si="9"/>
        <v>308544097</v>
      </c>
    </row>
    <row r="607" spans="1:7">
      <c r="A607" t="s">
        <v>1371</v>
      </c>
      <c r="G607" t="str">
        <f t="shared" si="9"/>
        <v>312740440</v>
      </c>
    </row>
    <row r="608" spans="1:7">
      <c r="A608" t="s">
        <v>1372</v>
      </c>
      <c r="G608" t="str">
        <f t="shared" si="9"/>
        <v>312740954</v>
      </c>
    </row>
    <row r="609" spans="1:7">
      <c r="A609" t="s">
        <v>1376</v>
      </c>
      <c r="G609" t="str">
        <f t="shared" si="9"/>
        <v>308544354</v>
      </c>
    </row>
    <row r="610" spans="1:7">
      <c r="A610" t="s">
        <v>1424</v>
      </c>
      <c r="G610" t="str">
        <f t="shared" si="9"/>
        <v>308332639</v>
      </c>
    </row>
    <row r="611" spans="1:7">
      <c r="A611" t="s">
        <v>1375</v>
      </c>
      <c r="G611" t="str">
        <f t="shared" si="9"/>
        <v>308543837</v>
      </c>
    </row>
    <row r="612" spans="1:7">
      <c r="A612" t="s">
        <v>1373</v>
      </c>
      <c r="G612" t="str">
        <f t="shared" si="9"/>
        <v>308544097</v>
      </c>
    </row>
    <row r="613" spans="1:7">
      <c r="A613" t="s">
        <v>1378</v>
      </c>
      <c r="G613" t="str">
        <f t="shared" si="9"/>
        <v xml:space="preserve">        5</v>
      </c>
    </row>
    <row r="614" spans="1:7">
      <c r="A614" t="s">
        <v>1377</v>
      </c>
      <c r="G614" t="str">
        <f t="shared" si="9"/>
        <v>308545115</v>
      </c>
    </row>
    <row r="615" spans="1:7">
      <c r="A615" t="s">
        <v>1370</v>
      </c>
      <c r="G615" t="str">
        <f t="shared" si="9"/>
        <v>308545379</v>
      </c>
    </row>
    <row r="616" spans="1:7">
      <c r="A616" t="s">
        <v>1425</v>
      </c>
      <c r="G616" t="str">
        <f t="shared" si="9"/>
        <v>308267103</v>
      </c>
    </row>
    <row r="617" spans="1:7">
      <c r="A617" t="s">
        <v>1376</v>
      </c>
      <c r="G617" t="str">
        <f t="shared" si="9"/>
        <v>308544354</v>
      </c>
    </row>
    <row r="618" spans="1:7">
      <c r="A618" t="s">
        <v>1374</v>
      </c>
      <c r="G618" t="str">
        <f t="shared" si="9"/>
        <v>308545886</v>
      </c>
    </row>
    <row r="619" spans="1:7">
      <c r="A619" t="s">
        <v>1375</v>
      </c>
      <c r="G619" t="str">
        <f t="shared" si="9"/>
        <v>308543837</v>
      </c>
    </row>
    <row r="620" spans="1:7">
      <c r="A620" t="s">
        <v>1373</v>
      </c>
      <c r="G620" t="str">
        <f t="shared" si="9"/>
        <v>308544097</v>
      </c>
    </row>
    <row r="621" spans="1:7">
      <c r="A621" t="s">
        <v>1426</v>
      </c>
      <c r="G621" t="str">
        <f t="shared" si="9"/>
        <v>308545180</v>
      </c>
    </row>
    <row r="622" spans="1:7">
      <c r="A622" t="s">
        <v>1377</v>
      </c>
      <c r="G622" t="str">
        <f t="shared" si="9"/>
        <v>308545115</v>
      </c>
    </row>
    <row r="623" spans="1:7">
      <c r="A623" t="s">
        <v>1370</v>
      </c>
      <c r="G623" t="str">
        <f t="shared" si="9"/>
        <v>308545379</v>
      </c>
    </row>
    <row r="624" spans="1:7">
      <c r="A624" t="s">
        <v>1371</v>
      </c>
      <c r="G624" t="str">
        <f t="shared" si="9"/>
        <v>312740440</v>
      </c>
    </row>
    <row r="625" spans="1:7">
      <c r="A625" t="s">
        <v>1372</v>
      </c>
      <c r="G625" t="str">
        <f t="shared" si="9"/>
        <v>312740954</v>
      </c>
    </row>
    <row r="626" spans="1:7">
      <c r="A626" t="s">
        <v>1375</v>
      </c>
      <c r="G626" t="str">
        <f t="shared" si="9"/>
        <v>308543837</v>
      </c>
    </row>
    <row r="627" spans="1:7">
      <c r="A627" t="s">
        <v>1373</v>
      </c>
      <c r="G627" t="str">
        <f t="shared" si="9"/>
        <v>308544097</v>
      </c>
    </row>
    <row r="628" spans="1:7">
      <c r="A628" t="s">
        <v>1376</v>
      </c>
      <c r="G628" t="str">
        <f t="shared" si="9"/>
        <v>308544354</v>
      </c>
    </row>
    <row r="629" spans="1:7">
      <c r="A629" t="s">
        <v>1374</v>
      </c>
      <c r="G629" t="str">
        <f t="shared" si="9"/>
        <v>308545886</v>
      </c>
    </row>
    <row r="630" spans="1:7">
      <c r="A630" t="s">
        <v>1370</v>
      </c>
      <c r="G630" t="str">
        <f t="shared" si="9"/>
        <v>308545379</v>
      </c>
    </row>
    <row r="631" spans="1:7">
      <c r="A631" t="s">
        <v>1378</v>
      </c>
      <c r="G631" t="str">
        <f t="shared" si="9"/>
        <v xml:space="preserve">        5</v>
      </c>
    </row>
    <row r="632" spans="1:7">
      <c r="A632" t="s">
        <v>1377</v>
      </c>
      <c r="G632" t="str">
        <f t="shared" si="9"/>
        <v>308545115</v>
      </c>
    </row>
    <row r="633" spans="1:7">
      <c r="A633" t="s">
        <v>1375</v>
      </c>
      <c r="G633" t="str">
        <f t="shared" si="9"/>
        <v>308543837</v>
      </c>
    </row>
    <row r="634" spans="1:7">
      <c r="A634" t="s">
        <v>1373</v>
      </c>
      <c r="G634" t="str">
        <f t="shared" si="9"/>
        <v>308544097</v>
      </c>
    </row>
    <row r="635" spans="1:7">
      <c r="A635" t="s">
        <v>1371</v>
      </c>
      <c r="G635" t="str">
        <f t="shared" si="9"/>
        <v>312740440</v>
      </c>
    </row>
    <row r="636" spans="1:7">
      <c r="A636" t="s">
        <v>1372</v>
      </c>
      <c r="G636" t="str">
        <f t="shared" si="9"/>
        <v>312740954</v>
      </c>
    </row>
    <row r="637" spans="1:7">
      <c r="A637" t="s">
        <v>1376</v>
      </c>
      <c r="G637" t="str">
        <f t="shared" si="9"/>
        <v>308544354</v>
      </c>
    </row>
    <row r="638" spans="1:7">
      <c r="A638" t="s">
        <v>1370</v>
      </c>
      <c r="G638" t="str">
        <f t="shared" si="9"/>
        <v>308545379</v>
      </c>
    </row>
    <row r="639" spans="1:7">
      <c r="A639" t="s">
        <v>1374</v>
      </c>
      <c r="G639" t="str">
        <f t="shared" si="9"/>
        <v>308545886</v>
      </c>
    </row>
    <row r="640" spans="1:7">
      <c r="A640" t="s">
        <v>1373</v>
      </c>
      <c r="G640" t="str">
        <f t="shared" si="9"/>
        <v>308544097</v>
      </c>
    </row>
    <row r="641" spans="1:7">
      <c r="A641" t="s">
        <v>1377</v>
      </c>
      <c r="G641" t="str">
        <f t="shared" si="9"/>
        <v>308545115</v>
      </c>
    </row>
    <row r="642" spans="1:7">
      <c r="A642" t="s">
        <v>1375</v>
      </c>
      <c r="G642" t="str">
        <f t="shared" si="9"/>
        <v>308543837</v>
      </c>
    </row>
    <row r="643" spans="1:7">
      <c r="A643" t="s">
        <v>1371</v>
      </c>
      <c r="G643" t="str">
        <f t="shared" ref="G643:G706" si="10">LEFT(A643,9)</f>
        <v>312740440</v>
      </c>
    </row>
    <row r="644" spans="1:7">
      <c r="A644" t="s">
        <v>1370</v>
      </c>
      <c r="G644" t="str">
        <f t="shared" si="10"/>
        <v>308545379</v>
      </c>
    </row>
    <row r="645" spans="1:7">
      <c r="A645" t="s">
        <v>1372</v>
      </c>
      <c r="G645" t="str">
        <f t="shared" si="10"/>
        <v>312740954</v>
      </c>
    </row>
    <row r="646" spans="1:7">
      <c r="A646" t="s">
        <v>1376</v>
      </c>
      <c r="G646" t="str">
        <f t="shared" si="10"/>
        <v>308544354</v>
      </c>
    </row>
    <row r="647" spans="1:7">
      <c r="A647" t="s">
        <v>1373</v>
      </c>
      <c r="G647" t="str">
        <f t="shared" si="10"/>
        <v>308544097</v>
      </c>
    </row>
    <row r="648" spans="1:7">
      <c r="A648" t="s">
        <v>1378</v>
      </c>
      <c r="G648" t="str">
        <f t="shared" si="10"/>
        <v xml:space="preserve">        5</v>
      </c>
    </row>
    <row r="649" spans="1:7">
      <c r="A649" t="s">
        <v>1375</v>
      </c>
      <c r="G649" t="str">
        <f t="shared" si="10"/>
        <v>308543837</v>
      </c>
    </row>
    <row r="650" spans="1:7">
      <c r="A650" t="s">
        <v>1377</v>
      </c>
      <c r="G650" t="str">
        <f t="shared" si="10"/>
        <v>308545115</v>
      </c>
    </row>
    <row r="651" spans="1:7">
      <c r="A651" t="s">
        <v>1374</v>
      </c>
      <c r="G651" t="str">
        <f t="shared" si="10"/>
        <v>308545886</v>
      </c>
    </row>
    <row r="652" spans="1:7">
      <c r="A652" t="s">
        <v>1376</v>
      </c>
      <c r="G652" t="str">
        <f t="shared" si="10"/>
        <v>308544354</v>
      </c>
    </row>
    <row r="653" spans="1:7">
      <c r="A653" t="s">
        <v>1370</v>
      </c>
      <c r="G653" t="str">
        <f t="shared" si="10"/>
        <v>308545379</v>
      </c>
    </row>
    <row r="654" spans="1:7">
      <c r="A654" t="s">
        <v>1371</v>
      </c>
      <c r="G654" t="str">
        <f t="shared" si="10"/>
        <v>312740440</v>
      </c>
    </row>
    <row r="655" spans="1:7">
      <c r="A655" t="s">
        <v>1373</v>
      </c>
      <c r="G655" t="str">
        <f t="shared" si="10"/>
        <v>308544097</v>
      </c>
    </row>
    <row r="656" spans="1:7">
      <c r="A656" t="s">
        <v>1372</v>
      </c>
      <c r="G656" t="str">
        <f t="shared" si="10"/>
        <v>312740954</v>
      </c>
    </row>
    <row r="657" spans="1:7">
      <c r="A657" t="s">
        <v>1375</v>
      </c>
      <c r="G657" t="str">
        <f t="shared" si="10"/>
        <v>308543837</v>
      </c>
    </row>
    <row r="658" spans="1:7">
      <c r="A658" t="s">
        <v>1376</v>
      </c>
      <c r="G658" t="str">
        <f t="shared" si="10"/>
        <v>308544354</v>
      </c>
    </row>
    <row r="659" spans="1:7">
      <c r="A659" t="s">
        <v>1377</v>
      </c>
      <c r="G659" t="str">
        <f t="shared" si="10"/>
        <v>308545115</v>
      </c>
    </row>
    <row r="660" spans="1:7">
      <c r="A660" t="s">
        <v>1370</v>
      </c>
      <c r="G660" t="str">
        <f t="shared" si="10"/>
        <v>308545379</v>
      </c>
    </row>
    <row r="661" spans="1:7">
      <c r="A661" t="s">
        <v>1374</v>
      </c>
      <c r="G661" t="str">
        <f t="shared" si="10"/>
        <v>308545886</v>
      </c>
    </row>
    <row r="662" spans="1:7">
      <c r="A662" t="s">
        <v>1371</v>
      </c>
      <c r="G662" t="str">
        <f t="shared" si="10"/>
        <v>312740440</v>
      </c>
    </row>
    <row r="663" spans="1:7">
      <c r="A663" t="s">
        <v>1373</v>
      </c>
      <c r="G663" t="str">
        <f t="shared" si="10"/>
        <v>308544097</v>
      </c>
    </row>
    <row r="664" spans="1:7">
      <c r="A664" t="s">
        <v>1378</v>
      </c>
      <c r="G664" t="str">
        <f t="shared" si="10"/>
        <v xml:space="preserve">        5</v>
      </c>
    </row>
    <row r="665" spans="1:7">
      <c r="A665" t="s">
        <v>1375</v>
      </c>
      <c r="G665" t="str">
        <f t="shared" si="10"/>
        <v>308543837</v>
      </c>
    </row>
    <row r="666" spans="1:7">
      <c r="A666" t="s">
        <v>1376</v>
      </c>
      <c r="G666" t="str">
        <f t="shared" si="10"/>
        <v>308544354</v>
      </c>
    </row>
    <row r="667" spans="1:7">
      <c r="A667" t="s">
        <v>1372</v>
      </c>
      <c r="G667" t="str">
        <f t="shared" si="10"/>
        <v>312740954</v>
      </c>
    </row>
    <row r="668" spans="1:7">
      <c r="A668" t="s">
        <v>1377</v>
      </c>
      <c r="G668" t="str">
        <f t="shared" si="10"/>
        <v>308545115</v>
      </c>
    </row>
    <row r="669" spans="1:7">
      <c r="A669" t="s">
        <v>1371</v>
      </c>
      <c r="G669" t="str">
        <f t="shared" si="10"/>
        <v>312740440</v>
      </c>
    </row>
    <row r="670" spans="1:7">
      <c r="A670" t="s">
        <v>1370</v>
      </c>
      <c r="G670" t="str">
        <f t="shared" si="10"/>
        <v>308545379</v>
      </c>
    </row>
    <row r="671" spans="1:7">
      <c r="A671" t="s">
        <v>1373</v>
      </c>
      <c r="G671" t="str">
        <f t="shared" si="10"/>
        <v>308544097</v>
      </c>
    </row>
    <row r="672" spans="1:7">
      <c r="A672" t="s">
        <v>1374</v>
      </c>
      <c r="G672" t="str">
        <f t="shared" si="10"/>
        <v>308545886</v>
      </c>
    </row>
    <row r="673" spans="1:7">
      <c r="A673" t="s">
        <v>1375</v>
      </c>
      <c r="G673" t="str">
        <f t="shared" si="10"/>
        <v>308543837</v>
      </c>
    </row>
    <row r="674" spans="1:7">
      <c r="A674" t="s">
        <v>1376</v>
      </c>
      <c r="G674" t="str">
        <f t="shared" si="10"/>
        <v>308544354</v>
      </c>
    </row>
    <row r="675" spans="1:7">
      <c r="A675" t="s">
        <v>1372</v>
      </c>
      <c r="G675" t="str">
        <f t="shared" si="10"/>
        <v>312740954</v>
      </c>
    </row>
    <row r="676" spans="1:7">
      <c r="A676" t="s">
        <v>1371</v>
      </c>
      <c r="G676" t="str">
        <f t="shared" si="10"/>
        <v>312740440</v>
      </c>
    </row>
    <row r="677" spans="1:7">
      <c r="A677" t="s">
        <v>1427</v>
      </c>
      <c r="G677" t="str">
        <f t="shared" si="10"/>
        <v>124045411</v>
      </c>
    </row>
    <row r="678" spans="1:7">
      <c r="A678" t="s">
        <v>1373</v>
      </c>
      <c r="G678" t="str">
        <f t="shared" si="10"/>
        <v>308544097</v>
      </c>
    </row>
    <row r="679" spans="1:7">
      <c r="A679" t="s">
        <v>1376</v>
      </c>
      <c r="G679" t="str">
        <f t="shared" si="10"/>
        <v>308544354</v>
      </c>
    </row>
    <row r="680" spans="1:7">
      <c r="A680" t="s">
        <v>1378</v>
      </c>
      <c r="G680" t="str">
        <f t="shared" si="10"/>
        <v xml:space="preserve">        5</v>
      </c>
    </row>
    <row r="681" spans="1:7">
      <c r="A681" t="s">
        <v>1375</v>
      </c>
      <c r="G681" t="str">
        <f t="shared" si="10"/>
        <v>308543837</v>
      </c>
    </row>
    <row r="682" spans="1:7">
      <c r="A682" t="s">
        <v>1374</v>
      </c>
      <c r="G682" t="str">
        <f t="shared" si="10"/>
        <v>308545886</v>
      </c>
    </row>
    <row r="683" spans="1:7">
      <c r="A683" t="s">
        <v>1428</v>
      </c>
      <c r="G683" t="str">
        <f t="shared" si="10"/>
        <v>123979875</v>
      </c>
    </row>
    <row r="684" spans="1:7">
      <c r="A684" t="s">
        <v>1371</v>
      </c>
      <c r="G684" t="str">
        <f t="shared" si="10"/>
        <v>312740440</v>
      </c>
    </row>
    <row r="685" spans="1:7">
      <c r="A685" t="s">
        <v>1372</v>
      </c>
      <c r="G685" t="str">
        <f t="shared" si="10"/>
        <v>312740954</v>
      </c>
    </row>
    <row r="686" spans="1:7">
      <c r="A686" t="s">
        <v>1373</v>
      </c>
      <c r="G686" t="str">
        <f t="shared" si="10"/>
        <v>308544097</v>
      </c>
    </row>
    <row r="687" spans="1:7">
      <c r="A687" t="s">
        <v>1375</v>
      </c>
      <c r="G687" t="str">
        <f t="shared" si="10"/>
        <v>308543837</v>
      </c>
    </row>
    <row r="688" spans="1:7">
      <c r="A688" t="s">
        <v>1376</v>
      </c>
      <c r="G688" t="str">
        <f t="shared" si="10"/>
        <v>308544354</v>
      </c>
    </row>
    <row r="689" spans="1:7">
      <c r="A689" t="s">
        <v>1429</v>
      </c>
      <c r="G689" t="str">
        <f t="shared" si="10"/>
        <v>123914339</v>
      </c>
    </row>
    <row r="690" spans="1:7">
      <c r="A690" t="s">
        <v>1371</v>
      </c>
      <c r="G690" t="str">
        <f t="shared" si="10"/>
        <v>312740440</v>
      </c>
    </row>
    <row r="691" spans="1:7">
      <c r="A691" t="s">
        <v>1373</v>
      </c>
      <c r="G691" t="str">
        <f t="shared" si="10"/>
        <v>308544097</v>
      </c>
    </row>
    <row r="692" spans="1:7">
      <c r="A692" t="s">
        <v>1374</v>
      </c>
      <c r="G692" t="str">
        <f t="shared" si="10"/>
        <v>308545886</v>
      </c>
    </row>
    <row r="693" spans="1:7">
      <c r="A693" t="s">
        <v>1372</v>
      </c>
      <c r="G693" t="str">
        <f t="shared" si="10"/>
        <v>312740954</v>
      </c>
    </row>
    <row r="694" spans="1:7">
      <c r="A694" t="s">
        <v>1430</v>
      </c>
      <c r="G694" t="str">
        <f t="shared" si="10"/>
        <v>123848803</v>
      </c>
    </row>
    <row r="695" spans="1:7">
      <c r="A695" t="s">
        <v>1376</v>
      </c>
      <c r="G695" t="str">
        <f t="shared" si="10"/>
        <v>308544354</v>
      </c>
    </row>
    <row r="696" spans="1:7">
      <c r="A696" t="s">
        <v>1378</v>
      </c>
      <c r="G696" t="str">
        <f t="shared" si="10"/>
        <v xml:space="preserve">        5</v>
      </c>
    </row>
    <row r="697" spans="1:7">
      <c r="A697" t="s">
        <v>1375</v>
      </c>
      <c r="G697" t="str">
        <f t="shared" si="10"/>
        <v>308543837</v>
      </c>
    </row>
    <row r="698" spans="1:7">
      <c r="A698" t="s">
        <v>1373</v>
      </c>
      <c r="G698" t="str">
        <f t="shared" si="10"/>
        <v>308544097</v>
      </c>
    </row>
    <row r="699" spans="1:7">
      <c r="A699" t="s">
        <v>1374</v>
      </c>
      <c r="G699" t="str">
        <f t="shared" si="10"/>
        <v>308545886</v>
      </c>
    </row>
    <row r="700" spans="1:7">
      <c r="A700" t="s">
        <v>1431</v>
      </c>
      <c r="G700" t="str">
        <f t="shared" si="10"/>
        <v>123783267</v>
      </c>
    </row>
    <row r="701" spans="1:7">
      <c r="A701" t="s">
        <v>1371</v>
      </c>
      <c r="G701" t="str">
        <f t="shared" si="10"/>
        <v>312740440</v>
      </c>
    </row>
    <row r="702" spans="1:7">
      <c r="A702" t="s">
        <v>1372</v>
      </c>
      <c r="G702" t="str">
        <f t="shared" si="10"/>
        <v>312740954</v>
      </c>
    </row>
    <row r="703" spans="1:7">
      <c r="A703" t="s">
        <v>1376</v>
      </c>
      <c r="G703" t="str">
        <f t="shared" si="10"/>
        <v>308544354</v>
      </c>
    </row>
    <row r="704" spans="1:7">
      <c r="A704" t="s">
        <v>1373</v>
      </c>
      <c r="G704" t="str">
        <f t="shared" si="10"/>
        <v>308544097</v>
      </c>
    </row>
    <row r="705" spans="1:7">
      <c r="A705" t="s">
        <v>1432</v>
      </c>
      <c r="G705" t="str">
        <f t="shared" si="10"/>
        <v>123717731</v>
      </c>
    </row>
    <row r="706" spans="1:7">
      <c r="A706" t="s">
        <v>1374</v>
      </c>
      <c r="G706" t="str">
        <f t="shared" si="10"/>
        <v>308545886</v>
      </c>
    </row>
    <row r="707" spans="1:7">
      <c r="A707" t="s">
        <v>1371</v>
      </c>
      <c r="G707" t="str">
        <f t="shared" ref="G707:G770" si="11">LEFT(A707,9)</f>
        <v>312740440</v>
      </c>
    </row>
    <row r="708" spans="1:7">
      <c r="A708" t="s">
        <v>1375</v>
      </c>
      <c r="G708" t="str">
        <f t="shared" si="11"/>
        <v>308543837</v>
      </c>
    </row>
    <row r="709" spans="1:7">
      <c r="A709" t="s">
        <v>1376</v>
      </c>
      <c r="G709" t="str">
        <f t="shared" si="11"/>
        <v>308544354</v>
      </c>
    </row>
    <row r="710" spans="1:7">
      <c r="A710" t="s">
        <v>1372</v>
      </c>
      <c r="G710" t="str">
        <f t="shared" si="11"/>
        <v>312740954</v>
      </c>
    </row>
    <row r="711" spans="1:7">
      <c r="A711" t="s">
        <v>1433</v>
      </c>
      <c r="G711" t="str">
        <f t="shared" si="11"/>
        <v>123652195</v>
      </c>
    </row>
    <row r="712" spans="1:7">
      <c r="A712" t="s">
        <v>1378</v>
      </c>
      <c r="G712" t="str">
        <f t="shared" si="11"/>
        <v xml:space="preserve">        5</v>
      </c>
    </row>
    <row r="713" spans="1:7">
      <c r="A713" t="s">
        <v>1373</v>
      </c>
      <c r="G713" t="str">
        <f t="shared" si="11"/>
        <v>308544097</v>
      </c>
    </row>
    <row r="714" spans="1:7">
      <c r="A714" t="s">
        <v>1434</v>
      </c>
      <c r="G714" t="str">
        <f t="shared" si="11"/>
        <v>308594782</v>
      </c>
    </row>
    <row r="715" spans="1:7">
      <c r="A715" t="s">
        <v>1376</v>
      </c>
      <c r="G715" t="str">
        <f t="shared" si="11"/>
        <v>308544354</v>
      </c>
    </row>
    <row r="716" spans="1:7">
      <c r="A716" t="s">
        <v>1371</v>
      </c>
      <c r="G716" t="str">
        <f t="shared" si="11"/>
        <v>312740440</v>
      </c>
    </row>
    <row r="717" spans="1:7">
      <c r="A717" t="s">
        <v>1435</v>
      </c>
      <c r="G717" t="str">
        <f t="shared" si="11"/>
        <v>123586659</v>
      </c>
    </row>
    <row r="718" spans="1:7">
      <c r="A718" t="s">
        <v>1375</v>
      </c>
      <c r="G718" t="str">
        <f t="shared" si="11"/>
        <v>308543837</v>
      </c>
    </row>
    <row r="719" spans="1:7">
      <c r="A719" t="s">
        <v>1377</v>
      </c>
      <c r="G719" t="str">
        <f t="shared" si="11"/>
        <v>308545115</v>
      </c>
    </row>
    <row r="720" spans="1:7">
      <c r="A720" t="s">
        <v>1436</v>
      </c>
      <c r="G720" t="str">
        <f t="shared" si="11"/>
        <v>308529246</v>
      </c>
    </row>
    <row r="721" spans="1:7">
      <c r="A721" t="s">
        <v>1373</v>
      </c>
      <c r="G721" t="str">
        <f t="shared" si="11"/>
        <v>308544097</v>
      </c>
    </row>
    <row r="722" spans="1:7">
      <c r="A722" t="s">
        <v>1376</v>
      </c>
      <c r="G722" t="str">
        <f t="shared" si="11"/>
        <v>308544354</v>
      </c>
    </row>
    <row r="723" spans="1:7">
      <c r="A723" t="s">
        <v>1437</v>
      </c>
      <c r="G723" t="str">
        <f t="shared" si="11"/>
        <v>123521123</v>
      </c>
    </row>
    <row r="724" spans="1:7">
      <c r="A724" t="s">
        <v>1372</v>
      </c>
      <c r="G724" t="str">
        <f t="shared" si="11"/>
        <v>312740954</v>
      </c>
    </row>
    <row r="725" spans="1:7">
      <c r="A725" t="s">
        <v>1371</v>
      </c>
      <c r="G725" t="str">
        <f t="shared" si="11"/>
        <v>312740440</v>
      </c>
    </row>
    <row r="726" spans="1:7">
      <c r="A726" t="s">
        <v>1438</v>
      </c>
      <c r="G726" t="str">
        <f t="shared" si="11"/>
        <v>308463710</v>
      </c>
    </row>
    <row r="727" spans="1:7">
      <c r="A727" t="s">
        <v>1375</v>
      </c>
      <c r="G727" t="str">
        <f t="shared" si="11"/>
        <v>308543837</v>
      </c>
    </row>
    <row r="728" spans="1:7">
      <c r="A728" t="s">
        <v>1378</v>
      </c>
      <c r="G728" t="str">
        <f t="shared" si="11"/>
        <v xml:space="preserve">        5</v>
      </c>
    </row>
    <row r="729" spans="1:7">
      <c r="A729" t="s">
        <v>1439</v>
      </c>
      <c r="G729" t="str">
        <f t="shared" si="11"/>
        <v>123455587</v>
      </c>
    </row>
    <row r="730" spans="1:7">
      <c r="A730" t="s">
        <v>1373</v>
      </c>
      <c r="G730" t="str">
        <f t="shared" si="11"/>
        <v>308544097</v>
      </c>
    </row>
    <row r="731" spans="1:7">
      <c r="A731" t="s">
        <v>1376</v>
      </c>
      <c r="G731" t="str">
        <f t="shared" si="11"/>
        <v>308544354</v>
      </c>
    </row>
    <row r="732" spans="1:7">
      <c r="A732" t="s">
        <v>1440</v>
      </c>
      <c r="G732" t="str">
        <f t="shared" si="11"/>
        <v>308398174</v>
      </c>
    </row>
    <row r="733" spans="1:7">
      <c r="A733" t="s">
        <v>1375</v>
      </c>
      <c r="G733" t="str">
        <f t="shared" si="11"/>
        <v>308543837</v>
      </c>
    </row>
    <row r="734" spans="1:7">
      <c r="A734" t="s">
        <v>1377</v>
      </c>
      <c r="G734" t="str">
        <f t="shared" si="11"/>
        <v>308545115</v>
      </c>
    </row>
    <row r="735" spans="1:7">
      <c r="A735" t="s">
        <v>1441</v>
      </c>
      <c r="G735" t="str">
        <f t="shared" si="11"/>
        <v>123390051</v>
      </c>
    </row>
    <row r="736" spans="1:7">
      <c r="A736" t="s">
        <v>1371</v>
      </c>
      <c r="G736" t="str">
        <f t="shared" si="11"/>
        <v>312740440</v>
      </c>
    </row>
    <row r="737" spans="1:7">
      <c r="A737" t="s">
        <v>1372</v>
      </c>
      <c r="G737" t="str">
        <f t="shared" si="11"/>
        <v>312740954</v>
      </c>
    </row>
    <row r="738" spans="1:7">
      <c r="A738" t="s">
        <v>1442</v>
      </c>
      <c r="G738" t="str">
        <f t="shared" si="11"/>
        <v>308332638</v>
      </c>
    </row>
    <row r="739" spans="1:7">
      <c r="A739" t="s">
        <v>1373</v>
      </c>
      <c r="G739" t="str">
        <f t="shared" si="11"/>
        <v>308544097</v>
      </c>
    </row>
    <row r="740" spans="1:7">
      <c r="A740" t="s">
        <v>1375</v>
      </c>
      <c r="G740" t="str">
        <f t="shared" si="11"/>
        <v>308543837</v>
      </c>
    </row>
    <row r="741" spans="1:7">
      <c r="A741" t="s">
        <v>1376</v>
      </c>
      <c r="G741" t="str">
        <f t="shared" si="11"/>
        <v>308544354</v>
      </c>
    </row>
    <row r="742" spans="1:7">
      <c r="A742" t="s">
        <v>1370</v>
      </c>
      <c r="G742" t="str">
        <f t="shared" si="11"/>
        <v>308545379</v>
      </c>
    </row>
    <row r="743" spans="1:7">
      <c r="A743" t="s">
        <v>1377</v>
      </c>
      <c r="G743" t="str">
        <f t="shared" si="11"/>
        <v>308545115</v>
      </c>
    </row>
    <row r="744" spans="1:7">
      <c r="A744" t="s">
        <v>1371</v>
      </c>
      <c r="G744" t="str">
        <f t="shared" si="11"/>
        <v>312740440</v>
      </c>
    </row>
    <row r="745" spans="1:7">
      <c r="A745" t="s">
        <v>1378</v>
      </c>
      <c r="G745" t="str">
        <f t="shared" si="11"/>
        <v xml:space="preserve">        5</v>
      </c>
    </row>
    <row r="746" spans="1:7">
      <c r="A746" t="s">
        <v>1443</v>
      </c>
      <c r="G746" t="str">
        <f t="shared" si="11"/>
        <v>308267102</v>
      </c>
    </row>
    <row r="747" spans="1:7">
      <c r="A747" t="s">
        <v>1372</v>
      </c>
      <c r="G747" t="str">
        <f t="shared" si="11"/>
        <v>312740954</v>
      </c>
    </row>
    <row r="748" spans="1:7">
      <c r="A748" t="s">
        <v>1373</v>
      </c>
      <c r="G748" t="str">
        <f t="shared" si="11"/>
        <v>308544097</v>
      </c>
    </row>
    <row r="749" spans="1:7">
      <c r="A749" t="s">
        <v>1375</v>
      </c>
      <c r="G749" t="str">
        <f t="shared" si="11"/>
        <v>308543837</v>
      </c>
    </row>
    <row r="750" spans="1:7">
      <c r="A750" t="s">
        <v>1376</v>
      </c>
      <c r="G750" t="str">
        <f t="shared" si="11"/>
        <v>308544354</v>
      </c>
    </row>
    <row r="751" spans="1:7">
      <c r="A751" t="s">
        <v>1377</v>
      </c>
      <c r="G751" t="str">
        <f t="shared" si="11"/>
        <v>308545115</v>
      </c>
    </row>
    <row r="752" spans="1:7">
      <c r="A752" t="s">
        <v>1370</v>
      </c>
      <c r="G752" t="str">
        <f t="shared" si="11"/>
        <v>308545379</v>
      </c>
    </row>
    <row r="753" spans="1:7">
      <c r="A753" t="s">
        <v>1444</v>
      </c>
      <c r="G753" t="str">
        <f t="shared" si="11"/>
        <v>308545436</v>
      </c>
    </row>
    <row r="754" spans="1:7">
      <c r="A754" t="s">
        <v>1374</v>
      </c>
      <c r="G754" t="str">
        <f t="shared" si="11"/>
        <v>308545886</v>
      </c>
    </row>
    <row r="755" spans="1:7">
      <c r="A755" t="s">
        <v>1373</v>
      </c>
      <c r="G755" t="str">
        <f t="shared" si="11"/>
        <v>308544097</v>
      </c>
    </row>
    <row r="756" spans="1:7">
      <c r="A756" t="s">
        <v>1371</v>
      </c>
      <c r="G756" t="str">
        <f t="shared" si="11"/>
        <v>312740440</v>
      </c>
    </row>
    <row r="757" spans="1:7">
      <c r="A757" t="s">
        <v>1375</v>
      </c>
      <c r="G757" t="str">
        <f t="shared" si="11"/>
        <v>308543837</v>
      </c>
    </row>
    <row r="758" spans="1:7">
      <c r="A758" t="s">
        <v>1376</v>
      </c>
      <c r="G758" t="str">
        <f t="shared" si="11"/>
        <v>308544354</v>
      </c>
    </row>
    <row r="759" spans="1:7">
      <c r="A759" t="s">
        <v>1372</v>
      </c>
      <c r="G759" t="str">
        <f t="shared" si="11"/>
        <v>312740954</v>
      </c>
    </row>
    <row r="760" spans="1:7">
      <c r="A760" t="s">
        <v>1377</v>
      </c>
      <c r="G760" t="str">
        <f t="shared" si="11"/>
        <v>308545115</v>
      </c>
    </row>
    <row r="761" spans="1:7">
      <c r="A761" t="s">
        <v>1370</v>
      </c>
      <c r="G761" t="str">
        <f t="shared" si="11"/>
        <v>308545379</v>
      </c>
    </row>
    <row r="762" spans="1:7">
      <c r="A762" t="s">
        <v>1373</v>
      </c>
      <c r="G762" t="str">
        <f t="shared" si="11"/>
        <v>308544097</v>
      </c>
    </row>
    <row r="763" spans="1:7">
      <c r="A763" t="s">
        <v>1378</v>
      </c>
      <c r="G763" t="str">
        <f t="shared" si="11"/>
        <v xml:space="preserve">        5</v>
      </c>
    </row>
    <row r="764" spans="1:7">
      <c r="A764" t="s">
        <v>1375</v>
      </c>
      <c r="G764" t="str">
        <f t="shared" si="11"/>
        <v>308543837</v>
      </c>
    </row>
    <row r="765" spans="1:7">
      <c r="A765" t="s">
        <v>1374</v>
      </c>
      <c r="G765" t="str">
        <f t="shared" si="11"/>
        <v>308545886</v>
      </c>
    </row>
    <row r="766" spans="1:7">
      <c r="A766" t="s">
        <v>1371</v>
      </c>
      <c r="G766" t="str">
        <f t="shared" si="11"/>
        <v>312740440</v>
      </c>
    </row>
    <row r="767" spans="1:7">
      <c r="A767" t="s">
        <v>1376</v>
      </c>
      <c r="G767" t="str">
        <f t="shared" si="11"/>
        <v>308544354</v>
      </c>
    </row>
    <row r="768" spans="1:7">
      <c r="A768" t="s">
        <v>1377</v>
      </c>
      <c r="G768" t="str">
        <f t="shared" si="11"/>
        <v>308545115</v>
      </c>
    </row>
    <row r="769" spans="1:7">
      <c r="A769" t="s">
        <v>1372</v>
      </c>
      <c r="G769" t="str">
        <f t="shared" si="11"/>
        <v>312740954</v>
      </c>
    </row>
    <row r="770" spans="1:7">
      <c r="A770" t="s">
        <v>1373</v>
      </c>
      <c r="G770" t="str">
        <f t="shared" si="11"/>
        <v>308544097</v>
      </c>
    </row>
    <row r="771" spans="1:7">
      <c r="A771" t="s">
        <v>1370</v>
      </c>
      <c r="G771" t="str">
        <f t="shared" ref="G771:G834" si="12">LEFT(A771,9)</f>
        <v>308545379</v>
      </c>
    </row>
    <row r="772" spans="1:7">
      <c r="A772" t="s">
        <v>1374</v>
      </c>
      <c r="G772" t="str">
        <f t="shared" si="12"/>
        <v>308545886</v>
      </c>
    </row>
    <row r="773" spans="1:7">
      <c r="A773" t="s">
        <v>1371</v>
      </c>
      <c r="G773" t="str">
        <f t="shared" si="12"/>
        <v>312740440</v>
      </c>
    </row>
    <row r="774" spans="1:7">
      <c r="A774" t="s">
        <v>1375</v>
      </c>
      <c r="G774" t="str">
        <f t="shared" si="12"/>
        <v>308543837</v>
      </c>
    </row>
    <row r="775" spans="1:7">
      <c r="A775" t="s">
        <v>1376</v>
      </c>
      <c r="G775" t="str">
        <f t="shared" si="12"/>
        <v>308544354</v>
      </c>
    </row>
    <row r="776" spans="1:7">
      <c r="A776" t="s">
        <v>1372</v>
      </c>
      <c r="G776" t="str">
        <f t="shared" si="12"/>
        <v>312740954</v>
      </c>
    </row>
    <row r="777" spans="1:7">
      <c r="A777" t="s">
        <v>1373</v>
      </c>
      <c r="G777" t="str">
        <f t="shared" si="12"/>
        <v>308544097</v>
      </c>
    </row>
    <row r="778" spans="1:7">
      <c r="A778" t="s">
        <v>1370</v>
      </c>
      <c r="G778" t="str">
        <f t="shared" si="12"/>
        <v>308545379</v>
      </c>
    </row>
    <row r="779" spans="1:7">
      <c r="A779" t="s">
        <v>1371</v>
      </c>
      <c r="G779" t="str">
        <f t="shared" si="12"/>
        <v>312740440</v>
      </c>
    </row>
    <row r="780" spans="1:7">
      <c r="A780" t="s">
        <v>1375</v>
      </c>
      <c r="G780" t="str">
        <f t="shared" si="12"/>
        <v>308543837</v>
      </c>
    </row>
    <row r="781" spans="1:7">
      <c r="A781" t="s">
        <v>1376</v>
      </c>
      <c r="G781" t="str">
        <f t="shared" si="12"/>
        <v>308544354</v>
      </c>
    </row>
    <row r="782" spans="1:7">
      <c r="A782" t="s">
        <v>1377</v>
      </c>
      <c r="G782" t="str">
        <f t="shared" si="12"/>
        <v>308545115</v>
      </c>
    </row>
    <row r="783" spans="1:7">
      <c r="A783" t="s">
        <v>1374</v>
      </c>
      <c r="G783" t="str">
        <f t="shared" si="12"/>
        <v>308545886</v>
      </c>
    </row>
    <row r="784" spans="1:7">
      <c r="A784" t="s">
        <v>1373</v>
      </c>
      <c r="G784" t="str">
        <f t="shared" si="12"/>
        <v>308544097</v>
      </c>
    </row>
    <row r="785" spans="1:7">
      <c r="A785" t="s">
        <v>1370</v>
      </c>
      <c r="G785" t="str">
        <f t="shared" si="12"/>
        <v>308545379</v>
      </c>
    </row>
    <row r="786" spans="1:7">
      <c r="A786" t="s">
        <v>1372</v>
      </c>
      <c r="G786" t="str">
        <f t="shared" si="12"/>
        <v>312740954</v>
      </c>
    </row>
    <row r="787" spans="1:7">
      <c r="A787" t="s">
        <v>1376</v>
      </c>
      <c r="G787" t="str">
        <f t="shared" si="12"/>
        <v>308544354</v>
      </c>
    </row>
    <row r="788" spans="1:7">
      <c r="A788" t="s">
        <v>1377</v>
      </c>
      <c r="G788" t="str">
        <f t="shared" si="12"/>
        <v>308545115</v>
      </c>
    </row>
    <row r="789" spans="1:7">
      <c r="A789" t="s">
        <v>1375</v>
      </c>
      <c r="G789" t="str">
        <f t="shared" si="12"/>
        <v>308543837</v>
      </c>
    </row>
    <row r="790" spans="1:7">
      <c r="A790" t="s">
        <v>1373</v>
      </c>
      <c r="G790" t="str">
        <f t="shared" si="12"/>
        <v>308544097</v>
      </c>
    </row>
    <row r="791" spans="1:7">
      <c r="A791" t="s">
        <v>1370</v>
      </c>
      <c r="G791" t="str">
        <f t="shared" si="12"/>
        <v>308545379</v>
      </c>
    </row>
    <row r="792" spans="1:7">
      <c r="A792" t="s">
        <v>1374</v>
      </c>
      <c r="G792" t="str">
        <f t="shared" si="12"/>
        <v>308545886</v>
      </c>
    </row>
    <row r="793" spans="1:7">
      <c r="A793" t="s">
        <v>1372</v>
      </c>
      <c r="G793" t="str">
        <f t="shared" si="12"/>
        <v>312740954</v>
      </c>
    </row>
    <row r="794" spans="1:7">
      <c r="A794" t="s">
        <v>1378</v>
      </c>
      <c r="G794" t="str">
        <f t="shared" si="12"/>
        <v xml:space="preserve">        5</v>
      </c>
    </row>
    <row r="795" spans="1:7">
      <c r="A795" t="s">
        <v>1376</v>
      </c>
      <c r="G795" t="str">
        <f t="shared" si="12"/>
        <v>308544354</v>
      </c>
    </row>
    <row r="796" spans="1:7">
      <c r="A796" t="s">
        <v>1375</v>
      </c>
      <c r="G796" t="str">
        <f t="shared" si="12"/>
        <v>308543837</v>
      </c>
    </row>
    <row r="797" spans="1:7">
      <c r="A797" t="s">
        <v>1373</v>
      </c>
      <c r="G797" t="str">
        <f t="shared" si="12"/>
        <v>308544097</v>
      </c>
    </row>
    <row r="798" spans="1:7">
      <c r="A798" t="s">
        <v>1377</v>
      </c>
      <c r="G798" t="str">
        <f t="shared" si="12"/>
        <v>308545115</v>
      </c>
    </row>
    <row r="799" spans="1:7">
      <c r="A799" t="s">
        <v>1370</v>
      </c>
      <c r="G799" t="str">
        <f t="shared" si="12"/>
        <v>308545379</v>
      </c>
    </row>
    <row r="800" spans="1:7">
      <c r="A800" t="s">
        <v>1372</v>
      </c>
      <c r="G800" t="str">
        <f t="shared" si="12"/>
        <v>312740954</v>
      </c>
    </row>
    <row r="801" spans="1:7">
      <c r="A801" t="s">
        <v>1374</v>
      </c>
      <c r="G801" t="str">
        <f t="shared" si="12"/>
        <v>308545886</v>
      </c>
    </row>
    <row r="802" spans="1:7">
      <c r="A802" t="s">
        <v>1373</v>
      </c>
      <c r="G802" t="str">
        <f t="shared" si="12"/>
        <v>308544097</v>
      </c>
    </row>
    <row r="803" spans="1:7">
      <c r="A803" t="s">
        <v>1376</v>
      </c>
      <c r="G803" t="str">
        <f t="shared" si="12"/>
        <v>308544354</v>
      </c>
    </row>
    <row r="804" spans="1:7">
      <c r="A804" t="s">
        <v>1375</v>
      </c>
      <c r="G804" t="str">
        <f t="shared" si="12"/>
        <v>308543837</v>
      </c>
    </row>
    <row r="805" spans="1:7">
      <c r="A805" t="s">
        <v>1377</v>
      </c>
      <c r="G805" t="str">
        <f t="shared" si="12"/>
        <v>308545115</v>
      </c>
    </row>
    <row r="806" spans="1:7">
      <c r="A806" t="s">
        <v>1370</v>
      </c>
      <c r="G806" t="str">
        <f t="shared" si="12"/>
        <v>308545379</v>
      </c>
    </row>
    <row r="807" spans="1:7">
      <c r="A807" t="s">
        <v>1372</v>
      </c>
      <c r="G807" t="str">
        <f t="shared" si="12"/>
        <v>312740954</v>
      </c>
    </row>
    <row r="808" spans="1:7">
      <c r="A808" t="s">
        <v>1376</v>
      </c>
      <c r="G808" t="str">
        <f t="shared" si="12"/>
        <v>308544354</v>
      </c>
    </row>
    <row r="809" spans="1:7">
      <c r="A809" t="s">
        <v>1378</v>
      </c>
      <c r="G809" t="str">
        <f t="shared" si="12"/>
        <v xml:space="preserve">        5</v>
      </c>
    </row>
    <row r="810" spans="1:7">
      <c r="A810" t="s">
        <v>1377</v>
      </c>
      <c r="G810" t="str">
        <f t="shared" si="12"/>
        <v>308545115</v>
      </c>
    </row>
    <row r="811" spans="1:7">
      <c r="A811" t="s">
        <v>1370</v>
      </c>
      <c r="G811" t="str">
        <f t="shared" si="12"/>
        <v>308545379</v>
      </c>
    </row>
    <row r="812" spans="1:7">
      <c r="A812" t="s">
        <v>1373</v>
      </c>
      <c r="G812" t="str">
        <f t="shared" si="12"/>
        <v>308544097</v>
      </c>
    </row>
    <row r="813" spans="1:7">
      <c r="A813" t="s">
        <v>1374</v>
      </c>
      <c r="G813" t="str">
        <f t="shared" si="12"/>
        <v>308545886</v>
      </c>
    </row>
    <row r="814" spans="1:7">
      <c r="A814" t="s">
        <v>1372</v>
      </c>
      <c r="G814" t="str">
        <f t="shared" si="12"/>
        <v>312740954</v>
      </c>
    </row>
    <row r="815" spans="1:7">
      <c r="A815" t="s">
        <v>1376</v>
      </c>
      <c r="G815" t="str">
        <f t="shared" si="12"/>
        <v>308544354</v>
      </c>
    </row>
    <row r="816" spans="1:7">
      <c r="A816" t="s">
        <v>1377</v>
      </c>
      <c r="G816" t="str">
        <f t="shared" si="12"/>
        <v>308545115</v>
      </c>
    </row>
    <row r="817" spans="1:7">
      <c r="A817" t="s">
        <v>1375</v>
      </c>
      <c r="G817" t="str">
        <f t="shared" si="12"/>
        <v>308543837</v>
      </c>
    </row>
    <row r="818" spans="1:7">
      <c r="A818" t="s">
        <v>1370</v>
      </c>
      <c r="G818" t="str">
        <f t="shared" si="12"/>
        <v>308545379</v>
      </c>
    </row>
    <row r="819" spans="1:7">
      <c r="A819" t="s">
        <v>1373</v>
      </c>
      <c r="G819" t="str">
        <f t="shared" si="12"/>
        <v>308544097</v>
      </c>
    </row>
    <row r="820" spans="1:7">
      <c r="A820" t="s">
        <v>1374</v>
      </c>
      <c r="G820" t="str">
        <f t="shared" si="12"/>
        <v>308545886</v>
      </c>
    </row>
    <row r="821" spans="1:7">
      <c r="A821" t="s">
        <v>1372</v>
      </c>
      <c r="G821" t="str">
        <f t="shared" si="12"/>
        <v>312740954</v>
      </c>
    </row>
    <row r="822" spans="1:7">
      <c r="A822" t="s">
        <v>1376</v>
      </c>
      <c r="G822" t="str">
        <f t="shared" si="12"/>
        <v>308544354</v>
      </c>
    </row>
    <row r="823" spans="1:7">
      <c r="A823" t="s">
        <v>1378</v>
      </c>
      <c r="G823" t="str">
        <f t="shared" si="12"/>
        <v xml:space="preserve">        5</v>
      </c>
    </row>
    <row r="824" spans="1:7">
      <c r="A824" t="s">
        <v>1375</v>
      </c>
      <c r="G824" t="str">
        <f t="shared" si="12"/>
        <v>308543837</v>
      </c>
    </row>
    <row r="825" spans="1:7">
      <c r="A825" t="s">
        <v>1377</v>
      </c>
      <c r="G825" t="str">
        <f t="shared" si="12"/>
        <v>308545115</v>
      </c>
    </row>
    <row r="826" spans="1:7">
      <c r="A826" t="s">
        <v>1370</v>
      </c>
      <c r="G826" t="str">
        <f t="shared" si="12"/>
        <v>308545379</v>
      </c>
    </row>
    <row r="827" spans="1:7">
      <c r="A827" t="s">
        <v>1374</v>
      </c>
      <c r="G827" t="str">
        <f t="shared" si="12"/>
        <v>308545886</v>
      </c>
    </row>
    <row r="828" spans="1:7">
      <c r="A828" t="s">
        <v>1376</v>
      </c>
      <c r="G828" t="str">
        <f t="shared" si="12"/>
        <v>308544354</v>
      </c>
    </row>
    <row r="829" spans="1:7">
      <c r="A829" t="s">
        <v>1371</v>
      </c>
      <c r="G829" t="str">
        <f t="shared" si="12"/>
        <v>312740440</v>
      </c>
    </row>
    <row r="830" spans="1:7">
      <c r="A830" t="s">
        <v>1372</v>
      </c>
      <c r="G830" t="str">
        <f t="shared" si="12"/>
        <v>312740954</v>
      </c>
    </row>
    <row r="831" spans="1:7">
      <c r="A831" t="s">
        <v>1445</v>
      </c>
      <c r="G831" t="str">
        <f t="shared" si="12"/>
        <v>308594781</v>
      </c>
    </row>
    <row r="832" spans="1:7">
      <c r="A832" t="s">
        <v>1377</v>
      </c>
      <c r="G832" t="str">
        <f t="shared" si="12"/>
        <v>308545115</v>
      </c>
    </row>
    <row r="833" spans="1:7">
      <c r="A833" t="s">
        <v>1371</v>
      </c>
      <c r="G833" t="str">
        <f t="shared" si="12"/>
        <v>312740440</v>
      </c>
    </row>
    <row r="834" spans="1:7">
      <c r="A834" t="s">
        <v>1372</v>
      </c>
      <c r="G834" t="str">
        <f t="shared" si="12"/>
        <v>312740954</v>
      </c>
    </row>
    <row r="835" spans="1:7">
      <c r="A835" t="s">
        <v>1376</v>
      </c>
      <c r="G835" t="str">
        <f t="shared" ref="G835:G898" si="13">LEFT(A835,9)</f>
        <v>308544354</v>
      </c>
    </row>
    <row r="836" spans="1:7">
      <c r="A836" t="s">
        <v>1446</v>
      </c>
      <c r="G836" t="str">
        <f t="shared" si="13"/>
        <v>308529245</v>
      </c>
    </row>
    <row r="837" spans="1:7">
      <c r="A837" t="s">
        <v>1378</v>
      </c>
      <c r="G837" t="str">
        <f t="shared" si="13"/>
        <v xml:space="preserve">        5</v>
      </c>
    </row>
    <row r="838" spans="1:7">
      <c r="A838" t="s">
        <v>1374</v>
      </c>
      <c r="G838" t="str">
        <f t="shared" si="13"/>
        <v>308545886</v>
      </c>
    </row>
    <row r="839" spans="1:7">
      <c r="A839" t="s">
        <v>1377</v>
      </c>
      <c r="G839" t="str">
        <f t="shared" si="13"/>
        <v>308545115</v>
      </c>
    </row>
    <row r="840" spans="1:7">
      <c r="A840" t="s">
        <v>1371</v>
      </c>
      <c r="G840" t="str">
        <f t="shared" si="13"/>
        <v>312740440</v>
      </c>
    </row>
    <row r="841" spans="1:7">
      <c r="A841" t="s">
        <v>1372</v>
      </c>
      <c r="G841" t="str">
        <f t="shared" si="13"/>
        <v>312740954</v>
      </c>
    </row>
    <row r="842" spans="1:7">
      <c r="A842" t="s">
        <v>1447</v>
      </c>
      <c r="G842" t="str">
        <f t="shared" si="13"/>
        <v>308463709</v>
      </c>
    </row>
    <row r="843" spans="1:7">
      <c r="A843" t="s">
        <v>1376</v>
      </c>
      <c r="G843" t="str">
        <f t="shared" si="13"/>
        <v>308544354</v>
      </c>
    </row>
    <row r="844" spans="1:7">
      <c r="A844" t="s">
        <v>1374</v>
      </c>
      <c r="G844" t="str">
        <f t="shared" si="13"/>
        <v>308545886</v>
      </c>
    </row>
    <row r="845" spans="1:7">
      <c r="A845" t="s">
        <v>1448</v>
      </c>
      <c r="G845" t="str">
        <f t="shared" si="13"/>
        <v>308398173</v>
      </c>
    </row>
    <row r="846" spans="1:7">
      <c r="A846" t="s">
        <v>1377</v>
      </c>
      <c r="G846" t="str">
        <f t="shared" si="13"/>
        <v>308545115</v>
      </c>
    </row>
    <row r="847" spans="1:7">
      <c r="A847" t="s">
        <v>1371</v>
      </c>
      <c r="G847" t="str">
        <f t="shared" si="13"/>
        <v>312740440</v>
      </c>
    </row>
    <row r="848" spans="1:7">
      <c r="A848" t="s">
        <v>1376</v>
      </c>
      <c r="G848" t="str">
        <f t="shared" si="13"/>
        <v>308544354</v>
      </c>
    </row>
    <row r="849" spans="1:7">
      <c r="A849" t="s">
        <v>1374</v>
      </c>
      <c r="G849" t="str">
        <f t="shared" si="13"/>
        <v>308545886</v>
      </c>
    </row>
    <row r="850" spans="1:7">
      <c r="A850" t="s">
        <v>1378</v>
      </c>
      <c r="G850" t="str">
        <f t="shared" si="13"/>
        <v xml:space="preserve">        5</v>
      </c>
    </row>
    <row r="851" spans="1:7">
      <c r="A851" t="s">
        <v>1449</v>
      </c>
      <c r="G851" t="str">
        <f t="shared" si="13"/>
        <v>308332637</v>
      </c>
    </row>
    <row r="852" spans="1:7">
      <c r="A852" t="s">
        <v>1371</v>
      </c>
      <c r="G852" t="str">
        <f t="shared" si="13"/>
        <v>312740440</v>
      </c>
    </row>
    <row r="853" spans="1:7">
      <c r="A853" t="s">
        <v>1376</v>
      </c>
      <c r="G853" t="str">
        <f t="shared" si="13"/>
        <v>308544354</v>
      </c>
    </row>
    <row r="854" spans="1:7">
      <c r="A854" t="s">
        <v>1377</v>
      </c>
      <c r="G854" t="str">
        <f t="shared" si="13"/>
        <v>308545115</v>
      </c>
    </row>
    <row r="855" spans="1:7">
      <c r="A855" t="s">
        <v>1374</v>
      </c>
      <c r="G855" t="str">
        <f t="shared" si="13"/>
        <v>308545886</v>
      </c>
    </row>
    <row r="856" spans="1:7">
      <c r="A856" t="s">
        <v>1450</v>
      </c>
      <c r="G856" t="str">
        <f t="shared" si="13"/>
        <v>308267101</v>
      </c>
    </row>
    <row r="857" spans="1:7">
      <c r="A857" t="s">
        <v>1371</v>
      </c>
      <c r="G857" t="str">
        <f t="shared" si="13"/>
        <v>312740440</v>
      </c>
    </row>
    <row r="858" spans="1:7">
      <c r="A858" t="s">
        <v>1377</v>
      </c>
      <c r="G858" t="str">
        <f t="shared" si="13"/>
        <v>308545115</v>
      </c>
    </row>
    <row r="859" spans="1:7">
      <c r="A859" t="s">
        <v>1451</v>
      </c>
      <c r="G859" t="str">
        <f t="shared" si="13"/>
        <v>308545692</v>
      </c>
    </row>
    <row r="860" spans="1:7">
      <c r="A860" t="s">
        <v>1373</v>
      </c>
      <c r="G860" t="str">
        <f t="shared" si="13"/>
        <v>308544097</v>
      </c>
    </row>
    <row r="861" spans="1:7">
      <c r="A861" t="s">
        <v>1376</v>
      </c>
      <c r="G861" t="str">
        <f t="shared" si="13"/>
        <v>308544354</v>
      </c>
    </row>
    <row r="862" spans="1:7">
      <c r="A862" t="s">
        <v>1374</v>
      </c>
      <c r="G862" t="str">
        <f t="shared" si="13"/>
        <v>308545886</v>
      </c>
    </row>
    <row r="863" spans="1:7">
      <c r="A863" t="s">
        <v>1378</v>
      </c>
      <c r="G863" t="str">
        <f t="shared" si="13"/>
        <v xml:space="preserve">        5</v>
      </c>
    </row>
    <row r="864" spans="1:7">
      <c r="A864" t="s">
        <v>1377</v>
      </c>
      <c r="G864" t="str">
        <f t="shared" si="13"/>
        <v>308545115</v>
      </c>
    </row>
    <row r="865" spans="1:7">
      <c r="A865" t="s">
        <v>1371</v>
      </c>
      <c r="G865" t="str">
        <f t="shared" si="13"/>
        <v>312740440</v>
      </c>
    </row>
    <row r="866" spans="1:7">
      <c r="A866" t="s">
        <v>1373</v>
      </c>
      <c r="G866" t="str">
        <f t="shared" si="13"/>
        <v>308544097</v>
      </c>
    </row>
    <row r="867" spans="1:7">
      <c r="A867" t="s">
        <v>1376</v>
      </c>
      <c r="G867" t="str">
        <f t="shared" si="13"/>
        <v>308544354</v>
      </c>
    </row>
    <row r="868" spans="1:7">
      <c r="A868" t="s">
        <v>1374</v>
      </c>
      <c r="G868" t="str">
        <f t="shared" si="13"/>
        <v>308545886</v>
      </c>
    </row>
    <row r="869" spans="1:7">
      <c r="A869" t="s">
        <v>1371</v>
      </c>
      <c r="G869" t="str">
        <f t="shared" si="13"/>
        <v>312740440</v>
      </c>
    </row>
    <row r="870" spans="1:7">
      <c r="A870" t="s">
        <v>1373</v>
      </c>
      <c r="G870" t="str">
        <f t="shared" si="13"/>
        <v>308544097</v>
      </c>
    </row>
    <row r="871" spans="1:7">
      <c r="A871" t="s">
        <v>1377</v>
      </c>
      <c r="G871" t="str">
        <f t="shared" si="13"/>
        <v>308545115</v>
      </c>
    </row>
    <row r="872" spans="1:7">
      <c r="A872" t="s">
        <v>1370</v>
      </c>
      <c r="G872" t="str">
        <f t="shared" si="13"/>
        <v>308545379</v>
      </c>
    </row>
    <row r="873" spans="1:7">
      <c r="A873" t="s">
        <v>1376</v>
      </c>
      <c r="G873" t="str">
        <f t="shared" si="13"/>
        <v>308544354</v>
      </c>
    </row>
    <row r="874" spans="1:7">
      <c r="A874" t="s">
        <v>1374</v>
      </c>
      <c r="G874" t="str">
        <f t="shared" si="13"/>
        <v>308545886</v>
      </c>
    </row>
    <row r="875" spans="1:7">
      <c r="A875" t="s">
        <v>1378</v>
      </c>
      <c r="G875" t="str">
        <f t="shared" si="13"/>
        <v xml:space="preserve">        5</v>
      </c>
    </row>
    <row r="876" spans="1:7">
      <c r="A876" t="s">
        <v>1373</v>
      </c>
      <c r="G876" t="str">
        <f t="shared" si="13"/>
        <v>308544097</v>
      </c>
    </row>
    <row r="877" spans="1:7">
      <c r="A877" t="s">
        <v>1377</v>
      </c>
      <c r="G877" t="str">
        <f t="shared" si="13"/>
        <v>308545115</v>
      </c>
    </row>
    <row r="878" spans="1:7">
      <c r="A878" t="s">
        <v>1370</v>
      </c>
      <c r="G878" t="str">
        <f t="shared" si="13"/>
        <v>308545379</v>
      </c>
    </row>
    <row r="879" spans="1:7">
      <c r="A879" t="s">
        <v>1371</v>
      </c>
      <c r="G879" t="str">
        <f t="shared" si="13"/>
        <v>312740440</v>
      </c>
    </row>
    <row r="880" spans="1:7">
      <c r="A880" t="s">
        <v>1376</v>
      </c>
      <c r="G880" t="str">
        <f t="shared" si="13"/>
        <v>308544354</v>
      </c>
    </row>
    <row r="881" spans="1:7">
      <c r="A881" t="s">
        <v>1372</v>
      </c>
      <c r="G881" t="str">
        <f t="shared" si="13"/>
        <v>312740954</v>
      </c>
    </row>
    <row r="882" spans="1:7">
      <c r="A882" t="s">
        <v>1373</v>
      </c>
      <c r="G882" t="str">
        <f t="shared" si="13"/>
        <v>308544097</v>
      </c>
    </row>
    <row r="883" spans="1:7">
      <c r="A883" t="s">
        <v>1374</v>
      </c>
      <c r="G883" t="str">
        <f t="shared" si="13"/>
        <v>308545886</v>
      </c>
    </row>
    <row r="884" spans="1:7">
      <c r="A884" t="s">
        <v>1371</v>
      </c>
      <c r="G884" t="str">
        <f t="shared" si="13"/>
        <v>312740440</v>
      </c>
    </row>
    <row r="885" spans="1:7">
      <c r="A885" t="s">
        <v>1376</v>
      </c>
      <c r="G885" t="str">
        <f t="shared" si="13"/>
        <v>308544354</v>
      </c>
    </row>
    <row r="886" spans="1:7">
      <c r="A886" t="s">
        <v>1377</v>
      </c>
      <c r="G886" t="str">
        <f t="shared" si="13"/>
        <v>308545115</v>
      </c>
    </row>
    <row r="887" spans="1:7">
      <c r="A887" t="s">
        <v>1370</v>
      </c>
      <c r="G887" t="str">
        <f t="shared" si="13"/>
        <v>308545379</v>
      </c>
    </row>
    <row r="888" spans="1:7">
      <c r="A888" t="s">
        <v>1374</v>
      </c>
      <c r="G888" t="str">
        <f t="shared" si="13"/>
        <v>308545886</v>
      </c>
    </row>
    <row r="889" spans="1:7">
      <c r="A889" t="s">
        <v>1372</v>
      </c>
      <c r="G889" t="str">
        <f t="shared" si="13"/>
        <v>312740954</v>
      </c>
    </row>
    <row r="890" spans="1:7">
      <c r="A890" t="s">
        <v>1378</v>
      </c>
      <c r="G890" t="str">
        <f t="shared" si="13"/>
        <v xml:space="preserve">        5</v>
      </c>
    </row>
    <row r="891" spans="1:7">
      <c r="A891" t="s">
        <v>1373</v>
      </c>
      <c r="G891" t="str">
        <f t="shared" si="13"/>
        <v>308544097</v>
      </c>
    </row>
    <row r="892" spans="1:7">
      <c r="A892" t="s">
        <v>1371</v>
      </c>
      <c r="G892" t="str">
        <f t="shared" si="13"/>
        <v>312740440</v>
      </c>
    </row>
    <row r="893" spans="1:7">
      <c r="A893" t="s">
        <v>1376</v>
      </c>
      <c r="G893" t="str">
        <f t="shared" si="13"/>
        <v>308544354</v>
      </c>
    </row>
    <row r="894" spans="1:7">
      <c r="A894" t="s">
        <v>1377</v>
      </c>
      <c r="G894" t="str">
        <f t="shared" si="13"/>
        <v>308545115</v>
      </c>
    </row>
    <row r="895" spans="1:7">
      <c r="A895" t="s">
        <v>1370</v>
      </c>
      <c r="G895" t="str">
        <f t="shared" si="13"/>
        <v>308545379</v>
      </c>
    </row>
    <row r="896" spans="1:7">
      <c r="A896" t="s">
        <v>1373</v>
      </c>
      <c r="G896" t="str">
        <f t="shared" si="13"/>
        <v>308544097</v>
      </c>
    </row>
    <row r="897" spans="1:7">
      <c r="A897" t="s">
        <v>1374</v>
      </c>
      <c r="G897" t="str">
        <f t="shared" si="13"/>
        <v>308545886</v>
      </c>
    </row>
    <row r="898" spans="1:7">
      <c r="A898" t="s">
        <v>1375</v>
      </c>
      <c r="G898" t="str">
        <f t="shared" si="13"/>
        <v>308543837</v>
      </c>
    </row>
    <row r="899" spans="1:7">
      <c r="A899" t="s">
        <v>1372</v>
      </c>
      <c r="G899" t="str">
        <f t="shared" ref="G899:G962" si="14">LEFT(A899,9)</f>
        <v>312740954</v>
      </c>
    </row>
    <row r="900" spans="1:7">
      <c r="A900" t="s">
        <v>1376</v>
      </c>
      <c r="G900" t="str">
        <f t="shared" si="14"/>
        <v>308544354</v>
      </c>
    </row>
    <row r="901" spans="1:7">
      <c r="A901" t="s">
        <v>1377</v>
      </c>
      <c r="G901" t="str">
        <f t="shared" si="14"/>
        <v>308545115</v>
      </c>
    </row>
    <row r="902" spans="1:7">
      <c r="A902" t="s">
        <v>1371</v>
      </c>
      <c r="G902" t="str">
        <f t="shared" si="14"/>
        <v>312740440</v>
      </c>
    </row>
    <row r="903" spans="1:7">
      <c r="A903" t="s">
        <v>1373</v>
      </c>
      <c r="G903" t="str">
        <f t="shared" si="14"/>
        <v>308544097</v>
      </c>
    </row>
    <row r="904" spans="1:7">
      <c r="A904" t="s">
        <v>1370</v>
      </c>
      <c r="G904" t="str">
        <f t="shared" si="14"/>
        <v>308545379</v>
      </c>
    </row>
    <row r="905" spans="1:7">
      <c r="A905" t="s">
        <v>1374</v>
      </c>
      <c r="G905" t="str">
        <f t="shared" si="14"/>
        <v>308545886</v>
      </c>
    </row>
    <row r="906" spans="1:7">
      <c r="A906" t="s">
        <v>1378</v>
      </c>
      <c r="G906" t="str">
        <f t="shared" si="14"/>
        <v xml:space="preserve">        5</v>
      </c>
    </row>
    <row r="907" spans="1:7">
      <c r="A907" t="s">
        <v>1375</v>
      </c>
      <c r="G907" t="str">
        <f t="shared" si="14"/>
        <v>308543837</v>
      </c>
    </row>
    <row r="908" spans="1:7">
      <c r="A908" t="s">
        <v>1377</v>
      </c>
      <c r="G908" t="str">
        <f t="shared" si="14"/>
        <v>308545115</v>
      </c>
    </row>
    <row r="909" spans="1:7">
      <c r="A909" t="s">
        <v>1372</v>
      </c>
      <c r="G909" t="str">
        <f t="shared" si="14"/>
        <v>312740954</v>
      </c>
    </row>
    <row r="910" spans="1:7">
      <c r="A910" t="s">
        <v>1373</v>
      </c>
      <c r="G910" t="str">
        <f t="shared" si="14"/>
        <v>308544097</v>
      </c>
    </row>
    <row r="911" spans="1:7">
      <c r="A911" t="s">
        <v>1376</v>
      </c>
      <c r="G911" t="str">
        <f t="shared" si="14"/>
        <v>308544354</v>
      </c>
    </row>
    <row r="912" spans="1:7">
      <c r="A912" t="s">
        <v>1370</v>
      </c>
      <c r="G912" t="str">
        <f t="shared" si="14"/>
        <v>308545379</v>
      </c>
    </row>
    <row r="913" spans="1:7">
      <c r="A913" t="s">
        <v>1374</v>
      </c>
      <c r="G913" t="str">
        <f t="shared" si="14"/>
        <v>308545886</v>
      </c>
    </row>
    <row r="914" spans="1:7">
      <c r="A914" t="s">
        <v>1371</v>
      </c>
      <c r="G914" t="str">
        <f t="shared" si="14"/>
        <v>312740440</v>
      </c>
    </row>
    <row r="915" spans="1:7">
      <c r="A915" t="s">
        <v>1375</v>
      </c>
      <c r="G915" t="str">
        <f t="shared" si="14"/>
        <v>308543837</v>
      </c>
    </row>
    <row r="916" spans="1:7">
      <c r="A916" t="s">
        <v>1377</v>
      </c>
      <c r="G916" t="str">
        <f t="shared" si="14"/>
        <v>308545115</v>
      </c>
    </row>
    <row r="917" spans="1:7">
      <c r="A917" t="s">
        <v>1373</v>
      </c>
      <c r="G917" t="str">
        <f t="shared" si="14"/>
        <v>308544097</v>
      </c>
    </row>
    <row r="918" spans="1:7">
      <c r="A918" t="s">
        <v>1376</v>
      </c>
      <c r="G918" t="str">
        <f t="shared" si="14"/>
        <v>308544354</v>
      </c>
    </row>
    <row r="919" spans="1:7">
      <c r="A919" t="s">
        <v>1370</v>
      </c>
      <c r="G919" t="str">
        <f t="shared" si="14"/>
        <v>308545379</v>
      </c>
    </row>
    <row r="920" spans="1:7">
      <c r="A920" t="s">
        <v>1374</v>
      </c>
      <c r="G920" t="str">
        <f t="shared" si="14"/>
        <v>308545886</v>
      </c>
    </row>
    <row r="921" spans="1:7">
      <c r="A921" t="s">
        <v>1371</v>
      </c>
      <c r="G921" t="str">
        <f t="shared" si="14"/>
        <v>312740440</v>
      </c>
    </row>
    <row r="922" spans="1:7">
      <c r="A922" t="s">
        <v>1372</v>
      </c>
      <c r="G922" t="str">
        <f t="shared" si="14"/>
        <v>312740954</v>
      </c>
    </row>
    <row r="923" spans="1:7">
      <c r="A923" t="s">
        <v>1377</v>
      </c>
      <c r="G923" t="str">
        <f t="shared" si="14"/>
        <v>308545115</v>
      </c>
    </row>
    <row r="924" spans="1:7">
      <c r="A924" t="s">
        <v>1378</v>
      </c>
      <c r="G924" t="str">
        <f t="shared" si="14"/>
        <v xml:space="preserve">        5</v>
      </c>
    </row>
    <row r="925" spans="1:7">
      <c r="A925" t="s">
        <v>1375</v>
      </c>
      <c r="G925" t="str">
        <f t="shared" si="14"/>
        <v>308543837</v>
      </c>
    </row>
    <row r="926" spans="1:7">
      <c r="A926" t="s">
        <v>1376</v>
      </c>
      <c r="G926" t="str">
        <f t="shared" si="14"/>
        <v>308544354</v>
      </c>
    </row>
    <row r="927" spans="1:7">
      <c r="A927" t="s">
        <v>1370</v>
      </c>
      <c r="G927" t="str">
        <f t="shared" si="14"/>
        <v>308545379</v>
      </c>
    </row>
    <row r="928" spans="1:7">
      <c r="A928" t="s">
        <v>1373</v>
      </c>
      <c r="G928" t="str">
        <f t="shared" si="14"/>
        <v>308544097</v>
      </c>
    </row>
    <row r="929" spans="1:7">
      <c r="A929" t="s">
        <v>1374</v>
      </c>
      <c r="G929" t="str">
        <f t="shared" si="14"/>
        <v>308545886</v>
      </c>
    </row>
    <row r="930" spans="1:7">
      <c r="A930" t="s">
        <v>1377</v>
      </c>
      <c r="G930" t="str">
        <f t="shared" si="14"/>
        <v>308545115</v>
      </c>
    </row>
    <row r="931" spans="1:7">
      <c r="A931" t="s">
        <v>1371</v>
      </c>
      <c r="G931" t="str">
        <f t="shared" si="14"/>
        <v>312740440</v>
      </c>
    </row>
    <row r="932" spans="1:7">
      <c r="A932" t="s">
        <v>1375</v>
      </c>
      <c r="G932" t="str">
        <f t="shared" si="14"/>
        <v>308543837</v>
      </c>
    </row>
    <row r="933" spans="1:7">
      <c r="A933" t="s">
        <v>1376</v>
      </c>
      <c r="G933" t="str">
        <f t="shared" si="14"/>
        <v>308544354</v>
      </c>
    </row>
    <row r="934" spans="1:7">
      <c r="A934" t="s">
        <v>1372</v>
      </c>
      <c r="G934" t="str">
        <f t="shared" si="14"/>
        <v>312740954</v>
      </c>
    </row>
    <row r="935" spans="1:7">
      <c r="A935" t="s">
        <v>1373</v>
      </c>
      <c r="G935" t="str">
        <f t="shared" si="14"/>
        <v>308544097</v>
      </c>
    </row>
    <row r="936" spans="1:7">
      <c r="A936" t="s">
        <v>1370</v>
      </c>
      <c r="G936" t="str">
        <f t="shared" si="14"/>
        <v>308545379</v>
      </c>
    </row>
    <row r="937" spans="1:7">
      <c r="A937" t="s">
        <v>1374</v>
      </c>
      <c r="G937" t="str">
        <f t="shared" si="14"/>
        <v>308545886</v>
      </c>
    </row>
    <row r="938" spans="1:7">
      <c r="A938" t="s">
        <v>1371</v>
      </c>
      <c r="G938" t="str">
        <f t="shared" si="14"/>
        <v>312740440</v>
      </c>
    </row>
    <row r="939" spans="1:7">
      <c r="A939" t="s">
        <v>1376</v>
      </c>
      <c r="G939" t="str">
        <f t="shared" si="14"/>
        <v>308544354</v>
      </c>
    </row>
    <row r="940" spans="1:7">
      <c r="A940" t="s">
        <v>1377</v>
      </c>
      <c r="G940" t="str">
        <f t="shared" si="14"/>
        <v>308545115</v>
      </c>
    </row>
    <row r="941" spans="1:7">
      <c r="A941" t="s">
        <v>1375</v>
      </c>
      <c r="G941" t="str">
        <f t="shared" si="14"/>
        <v>308543837</v>
      </c>
    </row>
    <row r="942" spans="1:7">
      <c r="A942" t="s">
        <v>1378</v>
      </c>
      <c r="G942" t="str">
        <f t="shared" si="14"/>
        <v xml:space="preserve">        5</v>
      </c>
    </row>
    <row r="943" spans="1:7">
      <c r="A943" t="s">
        <v>1370</v>
      </c>
      <c r="G943" t="str">
        <f t="shared" si="14"/>
        <v>308545379</v>
      </c>
    </row>
    <row r="944" spans="1:7">
      <c r="A944" t="s">
        <v>1373</v>
      </c>
      <c r="G944" t="str">
        <f t="shared" si="14"/>
        <v>308544097</v>
      </c>
    </row>
    <row r="945" spans="1:7">
      <c r="A945" t="s">
        <v>1374</v>
      </c>
      <c r="G945" t="str">
        <f t="shared" si="14"/>
        <v>308545886</v>
      </c>
    </row>
    <row r="946" spans="1:7">
      <c r="A946" t="s">
        <v>1371</v>
      </c>
      <c r="G946" t="str">
        <f t="shared" si="14"/>
        <v>312740440</v>
      </c>
    </row>
    <row r="947" spans="1:7">
      <c r="A947" t="s">
        <v>1377</v>
      </c>
      <c r="G947" t="str">
        <f t="shared" si="14"/>
        <v>308545115</v>
      </c>
    </row>
    <row r="948" spans="1:7">
      <c r="A948" t="s">
        <v>1372</v>
      </c>
      <c r="G948" t="str">
        <f t="shared" si="14"/>
        <v>312740954</v>
      </c>
    </row>
    <row r="949" spans="1:7">
      <c r="A949" t="s">
        <v>1375</v>
      </c>
      <c r="G949" t="str">
        <f t="shared" si="14"/>
        <v>308543837</v>
      </c>
    </row>
    <row r="950" spans="1:7">
      <c r="A950" t="s">
        <v>1376</v>
      </c>
      <c r="G950" t="str">
        <f t="shared" si="14"/>
        <v>308544354</v>
      </c>
    </row>
    <row r="951" spans="1:7">
      <c r="A951" t="s">
        <v>1370</v>
      </c>
      <c r="G951" t="str">
        <f t="shared" si="14"/>
        <v>308545379</v>
      </c>
    </row>
    <row r="952" spans="1:7">
      <c r="A952" t="s">
        <v>1373</v>
      </c>
      <c r="G952" t="str">
        <f t="shared" si="14"/>
        <v>308544097</v>
      </c>
    </row>
    <row r="953" spans="1:7">
      <c r="A953" t="s">
        <v>1377</v>
      </c>
      <c r="G953" t="str">
        <f t="shared" si="14"/>
        <v>308545115</v>
      </c>
    </row>
    <row r="954" spans="1:7">
      <c r="A954" t="s">
        <v>1371</v>
      </c>
      <c r="G954" t="str">
        <f t="shared" si="14"/>
        <v>312740440</v>
      </c>
    </row>
    <row r="955" spans="1:7">
      <c r="A955" t="s">
        <v>1375</v>
      </c>
      <c r="G955" t="str">
        <f t="shared" si="14"/>
        <v>308543837</v>
      </c>
    </row>
    <row r="956" spans="1:7">
      <c r="A956" t="s">
        <v>1376</v>
      </c>
      <c r="G956" t="str">
        <f t="shared" si="14"/>
        <v>308544354</v>
      </c>
    </row>
    <row r="957" spans="1:7">
      <c r="A957" t="s">
        <v>1372</v>
      </c>
      <c r="G957" t="str">
        <f t="shared" si="14"/>
        <v>312740954</v>
      </c>
    </row>
    <row r="958" spans="1:7">
      <c r="A958" t="s">
        <v>1373</v>
      </c>
      <c r="G958" t="str">
        <f t="shared" si="14"/>
        <v>308544097</v>
      </c>
    </row>
    <row r="959" spans="1:7">
      <c r="A959" t="s">
        <v>1378</v>
      </c>
      <c r="G959" t="str">
        <f t="shared" si="14"/>
        <v xml:space="preserve">        5</v>
      </c>
    </row>
    <row r="960" spans="1:7">
      <c r="A960" t="s">
        <v>1370</v>
      </c>
      <c r="G960" t="str">
        <f t="shared" si="14"/>
        <v>308545379</v>
      </c>
    </row>
    <row r="961" spans="1:7">
      <c r="A961" t="s">
        <v>1377</v>
      </c>
      <c r="G961" t="str">
        <f t="shared" si="14"/>
        <v>308545115</v>
      </c>
    </row>
    <row r="962" spans="1:7">
      <c r="A962" t="s">
        <v>1452</v>
      </c>
      <c r="G962" t="str">
        <f t="shared" si="14"/>
        <v>308594780</v>
      </c>
    </row>
    <row r="963" spans="1:7">
      <c r="A963" t="s">
        <v>1375</v>
      </c>
      <c r="G963" t="str">
        <f t="shared" ref="G963:G1026" si="15">LEFT(A963,9)</f>
        <v>308543837</v>
      </c>
    </row>
    <row r="964" spans="1:7">
      <c r="A964" t="s">
        <v>1371</v>
      </c>
      <c r="G964" t="str">
        <f t="shared" si="15"/>
        <v>312740440</v>
      </c>
    </row>
    <row r="965" spans="1:7">
      <c r="A965" t="s">
        <v>1373</v>
      </c>
      <c r="G965" t="str">
        <f t="shared" si="15"/>
        <v>308544097</v>
      </c>
    </row>
    <row r="966" spans="1:7">
      <c r="A966" t="s">
        <v>1372</v>
      </c>
      <c r="G966" t="str">
        <f t="shared" si="15"/>
        <v>312740954</v>
      </c>
    </row>
    <row r="967" spans="1:7">
      <c r="A967" t="s">
        <v>1377</v>
      </c>
      <c r="G967" t="str">
        <f t="shared" si="15"/>
        <v>308545115</v>
      </c>
    </row>
    <row r="968" spans="1:7">
      <c r="A968" t="s">
        <v>1453</v>
      </c>
      <c r="G968" t="str">
        <f t="shared" si="15"/>
        <v>308529244</v>
      </c>
    </row>
    <row r="969" spans="1:7">
      <c r="A969" t="s">
        <v>1375</v>
      </c>
      <c r="G969" t="str">
        <f t="shared" si="15"/>
        <v>308543837</v>
      </c>
    </row>
    <row r="970" spans="1:7">
      <c r="A970" t="s">
        <v>1370</v>
      </c>
      <c r="G970" t="str">
        <f t="shared" si="15"/>
        <v>308545379</v>
      </c>
    </row>
    <row r="971" spans="1:7">
      <c r="A971" t="s">
        <v>1373</v>
      </c>
      <c r="G971" t="str">
        <f t="shared" si="15"/>
        <v>308544097</v>
      </c>
    </row>
    <row r="972" spans="1:7">
      <c r="A972" t="s">
        <v>1371</v>
      </c>
      <c r="G972" t="str">
        <f t="shared" si="15"/>
        <v>312740440</v>
      </c>
    </row>
    <row r="973" spans="1:7">
      <c r="A973" t="s">
        <v>1372</v>
      </c>
      <c r="G973" t="str">
        <f t="shared" si="15"/>
        <v>312740954</v>
      </c>
    </row>
    <row r="974" spans="1:7">
      <c r="A974" t="s">
        <v>1454</v>
      </c>
      <c r="G974" t="str">
        <f t="shared" si="15"/>
        <v>308463708</v>
      </c>
    </row>
    <row r="975" spans="1:7">
      <c r="A975" t="s">
        <v>1378</v>
      </c>
      <c r="G975" t="str">
        <f t="shared" si="15"/>
        <v xml:space="preserve">        5</v>
      </c>
    </row>
    <row r="976" spans="1:7">
      <c r="A976" t="s">
        <v>1375</v>
      </c>
      <c r="G976" t="str">
        <f t="shared" si="15"/>
        <v>308543837</v>
      </c>
    </row>
    <row r="977" spans="1:7">
      <c r="A977" t="s">
        <v>1377</v>
      </c>
      <c r="G977" t="str">
        <f t="shared" si="15"/>
        <v>308545115</v>
      </c>
    </row>
    <row r="978" spans="1:7">
      <c r="A978" t="s">
        <v>1371</v>
      </c>
      <c r="G978" t="str">
        <f t="shared" si="15"/>
        <v>312740440</v>
      </c>
    </row>
    <row r="979" spans="1:7">
      <c r="A979" t="s">
        <v>1455</v>
      </c>
      <c r="G979" t="str">
        <f t="shared" si="15"/>
        <v>308398172</v>
      </c>
    </row>
    <row r="980" spans="1:7">
      <c r="A980" t="s">
        <v>1373</v>
      </c>
      <c r="G980" t="str">
        <f t="shared" si="15"/>
        <v>308544097</v>
      </c>
    </row>
    <row r="981" spans="1:7">
      <c r="A981" t="s">
        <v>1372</v>
      </c>
      <c r="G981" t="str">
        <f t="shared" si="15"/>
        <v>312740954</v>
      </c>
    </row>
    <row r="982" spans="1:7">
      <c r="A982" t="s">
        <v>1375</v>
      </c>
      <c r="G982" t="str">
        <f t="shared" si="15"/>
        <v>308543837</v>
      </c>
    </row>
    <row r="983" spans="1:7">
      <c r="A983" t="s">
        <v>1377</v>
      </c>
      <c r="G983" t="str">
        <f t="shared" si="15"/>
        <v>308545115</v>
      </c>
    </row>
    <row r="984" spans="1:7">
      <c r="A984" t="s">
        <v>1456</v>
      </c>
      <c r="G984" t="str">
        <f t="shared" si="15"/>
        <v>308332636</v>
      </c>
    </row>
    <row r="985" spans="1:7">
      <c r="A985" t="s">
        <v>1371</v>
      </c>
      <c r="G985" t="str">
        <f t="shared" si="15"/>
        <v>312740440</v>
      </c>
    </row>
    <row r="986" spans="1:7">
      <c r="A986" t="s">
        <v>1373</v>
      </c>
      <c r="G986" t="str">
        <f t="shared" si="15"/>
        <v>308544097</v>
      </c>
    </row>
    <row r="987" spans="1:7">
      <c r="A987" t="s">
        <v>1370</v>
      </c>
      <c r="G987" t="str">
        <f t="shared" si="15"/>
        <v>308545379</v>
      </c>
    </row>
    <row r="988" spans="1:7">
      <c r="A988" t="s">
        <v>1375</v>
      </c>
      <c r="G988" t="str">
        <f t="shared" si="15"/>
        <v>308543837</v>
      </c>
    </row>
    <row r="989" spans="1:7">
      <c r="A989" t="s">
        <v>1372</v>
      </c>
      <c r="G989" t="str">
        <f t="shared" si="15"/>
        <v>312740954</v>
      </c>
    </row>
    <row r="990" spans="1:7">
      <c r="A990" t="s">
        <v>1457</v>
      </c>
      <c r="G990" t="str">
        <f t="shared" si="15"/>
        <v>308267100</v>
      </c>
    </row>
    <row r="991" spans="1:7">
      <c r="A991" t="s">
        <v>1377</v>
      </c>
      <c r="G991" t="str">
        <f t="shared" si="15"/>
        <v>308545115</v>
      </c>
    </row>
    <row r="992" spans="1:7">
      <c r="A992" t="s">
        <v>1373</v>
      </c>
      <c r="G992" t="str">
        <f t="shared" si="15"/>
        <v>308544097</v>
      </c>
    </row>
    <row r="993" spans="1:7">
      <c r="A993" t="s">
        <v>1370</v>
      </c>
      <c r="G993" t="str">
        <f t="shared" si="15"/>
        <v>308545379</v>
      </c>
    </row>
    <row r="994" spans="1:7">
      <c r="A994" t="s">
        <v>1371</v>
      </c>
      <c r="G994" t="str">
        <f t="shared" si="15"/>
        <v>312740440</v>
      </c>
    </row>
    <row r="995" spans="1:7">
      <c r="A995" t="s">
        <v>1374</v>
      </c>
      <c r="G995" t="str">
        <f t="shared" si="15"/>
        <v>308545886</v>
      </c>
    </row>
    <row r="996" spans="1:7">
      <c r="A996" t="s">
        <v>1458</v>
      </c>
      <c r="G996" t="str">
        <f t="shared" si="15"/>
        <v>308545948</v>
      </c>
    </row>
    <row r="997" spans="1:7">
      <c r="A997" t="s">
        <v>1375</v>
      </c>
      <c r="G997" t="str">
        <f t="shared" si="15"/>
        <v>308543837</v>
      </c>
    </row>
    <row r="998" spans="1:7">
      <c r="A998" t="s">
        <v>1372</v>
      </c>
      <c r="G998" t="str">
        <f t="shared" si="15"/>
        <v>312740954</v>
      </c>
    </row>
    <row r="999" spans="1:7">
      <c r="A999" t="s">
        <v>1377</v>
      </c>
      <c r="G999" t="str">
        <f t="shared" si="15"/>
        <v>308545115</v>
      </c>
    </row>
    <row r="1000" spans="1:7">
      <c r="A1000" t="s">
        <v>1370</v>
      </c>
      <c r="G1000" t="str">
        <f t="shared" si="15"/>
        <v>308545379</v>
      </c>
    </row>
    <row r="1001" spans="1:7">
      <c r="A1001" t="s">
        <v>1371</v>
      </c>
      <c r="G1001" t="str">
        <f t="shared" si="15"/>
        <v>312740440</v>
      </c>
    </row>
    <row r="1002" spans="1:7">
      <c r="A1002" t="s">
        <v>1373</v>
      </c>
      <c r="G1002" t="str">
        <f t="shared" si="15"/>
        <v>308544097</v>
      </c>
    </row>
    <row r="1003" spans="1:7">
      <c r="A1003" t="s">
        <v>1374</v>
      </c>
      <c r="G1003" t="str">
        <f t="shared" si="15"/>
        <v>308545886</v>
      </c>
    </row>
    <row r="1004" spans="1:7">
      <c r="A1004" t="s">
        <v>1375</v>
      </c>
      <c r="G1004" t="str">
        <f t="shared" si="15"/>
        <v>308543837</v>
      </c>
    </row>
    <row r="1005" spans="1:7">
      <c r="A1005" t="s">
        <v>1378</v>
      </c>
      <c r="G1005" t="str">
        <f t="shared" si="15"/>
        <v xml:space="preserve">        5</v>
      </c>
    </row>
    <row r="1006" spans="1:7">
      <c r="A1006" t="s">
        <v>1376</v>
      </c>
      <c r="G1006" t="str">
        <f t="shared" si="15"/>
        <v>308544354</v>
      </c>
    </row>
    <row r="1007" spans="1:7">
      <c r="A1007" t="s">
        <v>1372</v>
      </c>
      <c r="G1007" t="str">
        <f t="shared" si="15"/>
        <v>312740954</v>
      </c>
    </row>
    <row r="1008" spans="1:7">
      <c r="A1008" t="s">
        <v>1370</v>
      </c>
      <c r="G1008" t="str">
        <f t="shared" si="15"/>
        <v>308545379</v>
      </c>
    </row>
    <row r="1009" spans="1:7">
      <c r="A1009" t="s">
        <v>1373</v>
      </c>
      <c r="G1009" t="str">
        <f t="shared" si="15"/>
        <v>308544097</v>
      </c>
    </row>
    <row r="1010" spans="1:7">
      <c r="A1010" t="s">
        <v>1371</v>
      </c>
      <c r="G1010" t="str">
        <f t="shared" si="15"/>
        <v>312740440</v>
      </c>
    </row>
    <row r="1011" spans="1:7">
      <c r="A1011" t="s">
        <v>1375</v>
      </c>
      <c r="G1011" t="str">
        <f t="shared" si="15"/>
        <v>308543837</v>
      </c>
    </row>
    <row r="1012" spans="1:7">
      <c r="A1012" t="s">
        <v>1377</v>
      </c>
      <c r="G1012" t="str">
        <f t="shared" si="15"/>
        <v>308545115</v>
      </c>
    </row>
    <row r="1013" spans="1:7">
      <c r="A1013" t="s">
        <v>1374</v>
      </c>
      <c r="G1013" t="str">
        <f t="shared" si="15"/>
        <v>308545886</v>
      </c>
    </row>
    <row r="1014" spans="1:7">
      <c r="A1014" t="s">
        <v>1372</v>
      </c>
      <c r="G1014" t="str">
        <f t="shared" si="15"/>
        <v>312740954</v>
      </c>
    </row>
    <row r="1015" spans="1:7">
      <c r="A1015" t="s">
        <v>1373</v>
      </c>
      <c r="G1015" t="str">
        <f t="shared" si="15"/>
        <v>308544097</v>
      </c>
    </row>
    <row r="1016" spans="1:7">
      <c r="A1016" t="s">
        <v>1376</v>
      </c>
      <c r="G1016" t="str">
        <f t="shared" si="15"/>
        <v>308544354</v>
      </c>
    </row>
    <row r="1017" spans="1:7">
      <c r="A1017" t="s">
        <v>1375</v>
      </c>
      <c r="G1017" t="str">
        <f t="shared" si="15"/>
        <v>308543837</v>
      </c>
    </row>
    <row r="1018" spans="1:7">
      <c r="A1018" t="s">
        <v>1377</v>
      </c>
      <c r="G1018" t="str">
        <f t="shared" si="15"/>
        <v>308545115</v>
      </c>
    </row>
    <row r="1019" spans="1:7">
      <c r="A1019" t="s">
        <v>1370</v>
      </c>
      <c r="G1019" t="str">
        <f t="shared" si="15"/>
        <v>308545379</v>
      </c>
    </row>
    <row r="1020" spans="1:7">
      <c r="A1020" t="s">
        <v>1371</v>
      </c>
      <c r="G1020" t="str">
        <f t="shared" si="15"/>
        <v>312740440</v>
      </c>
    </row>
    <row r="1021" spans="1:7">
      <c r="A1021" t="s">
        <v>1459</v>
      </c>
      <c r="G1021" t="str">
        <f t="shared" si="15"/>
        <v>124045406</v>
      </c>
    </row>
    <row r="1022" spans="1:7">
      <c r="A1022" t="s">
        <v>1378</v>
      </c>
      <c r="G1022" t="str">
        <f t="shared" si="15"/>
        <v xml:space="preserve">        5</v>
      </c>
    </row>
    <row r="1023" spans="1:7">
      <c r="A1023" t="s">
        <v>1373</v>
      </c>
      <c r="G1023" t="str">
        <f t="shared" si="15"/>
        <v>308544097</v>
      </c>
    </row>
    <row r="1024" spans="1:7">
      <c r="A1024" t="s">
        <v>1375</v>
      </c>
      <c r="G1024" t="str">
        <f t="shared" si="15"/>
        <v>308543837</v>
      </c>
    </row>
    <row r="1025" spans="1:7">
      <c r="A1025" t="s">
        <v>1376</v>
      </c>
      <c r="G1025" t="str">
        <f t="shared" si="15"/>
        <v>308544354</v>
      </c>
    </row>
    <row r="1026" spans="1:7">
      <c r="A1026" t="s">
        <v>1377</v>
      </c>
      <c r="G1026" t="str">
        <f t="shared" si="15"/>
        <v>308545115</v>
      </c>
    </row>
    <row r="1027" spans="1:7">
      <c r="A1027" t="s">
        <v>1460</v>
      </c>
      <c r="G1027" t="str">
        <f t="shared" ref="G1027:G1090" si="16">LEFT(A1027,9)</f>
        <v>123979870</v>
      </c>
    </row>
    <row r="1028" spans="1:7">
      <c r="A1028" t="s">
        <v>1370</v>
      </c>
      <c r="G1028" t="str">
        <f t="shared" si="16"/>
        <v>308545379</v>
      </c>
    </row>
    <row r="1029" spans="1:7">
      <c r="A1029" t="s">
        <v>1371</v>
      </c>
      <c r="G1029" t="str">
        <f t="shared" si="16"/>
        <v>312740440</v>
      </c>
    </row>
    <row r="1030" spans="1:7">
      <c r="A1030" t="s">
        <v>1373</v>
      </c>
      <c r="G1030" t="str">
        <f t="shared" si="16"/>
        <v>308544097</v>
      </c>
    </row>
    <row r="1031" spans="1:7">
      <c r="A1031" t="s">
        <v>1372</v>
      </c>
      <c r="G1031" t="str">
        <f t="shared" si="16"/>
        <v>312740954</v>
      </c>
    </row>
    <row r="1032" spans="1:7">
      <c r="A1032" t="s">
        <v>1375</v>
      </c>
      <c r="G1032" t="str">
        <f t="shared" si="16"/>
        <v>308543837</v>
      </c>
    </row>
    <row r="1033" spans="1:7">
      <c r="A1033" t="s">
        <v>1376</v>
      </c>
      <c r="G1033" t="str">
        <f t="shared" si="16"/>
        <v>308544354</v>
      </c>
    </row>
    <row r="1034" spans="1:7">
      <c r="A1034" t="s">
        <v>1461</v>
      </c>
      <c r="G1034" t="str">
        <f t="shared" si="16"/>
        <v>123914334</v>
      </c>
    </row>
    <row r="1035" spans="1:7">
      <c r="A1035" t="s">
        <v>1377</v>
      </c>
      <c r="G1035" t="str">
        <f t="shared" si="16"/>
        <v>308545115</v>
      </c>
    </row>
    <row r="1036" spans="1:7">
      <c r="A1036" t="s">
        <v>1370</v>
      </c>
      <c r="G1036" t="str">
        <f t="shared" si="16"/>
        <v>308545379</v>
      </c>
    </row>
    <row r="1037" spans="1:7">
      <c r="A1037" t="s">
        <v>1373</v>
      </c>
      <c r="G1037" t="str">
        <f t="shared" si="16"/>
        <v>308544097</v>
      </c>
    </row>
    <row r="1038" spans="1:7">
      <c r="A1038" t="s">
        <v>1376</v>
      </c>
      <c r="G1038" t="str">
        <f t="shared" si="16"/>
        <v>308544354</v>
      </c>
    </row>
    <row r="1039" spans="1:7">
      <c r="A1039" t="s">
        <v>1378</v>
      </c>
      <c r="G1039" t="str">
        <f t="shared" si="16"/>
        <v xml:space="preserve">        5</v>
      </c>
    </row>
    <row r="1040" spans="1:7">
      <c r="A1040" t="s">
        <v>1462</v>
      </c>
      <c r="G1040" t="str">
        <f t="shared" si="16"/>
        <v>123848798</v>
      </c>
    </row>
    <row r="1041" spans="1:7">
      <c r="A1041" t="s">
        <v>1375</v>
      </c>
      <c r="G1041" t="str">
        <f t="shared" si="16"/>
        <v>308543837</v>
      </c>
    </row>
    <row r="1042" spans="1:7">
      <c r="A1042" t="s">
        <v>1377</v>
      </c>
      <c r="G1042" t="str">
        <f t="shared" si="16"/>
        <v>308545115</v>
      </c>
    </row>
    <row r="1043" spans="1:7">
      <c r="A1043" t="s">
        <v>1373</v>
      </c>
      <c r="G1043" t="str">
        <f t="shared" si="16"/>
        <v>308544097</v>
      </c>
    </row>
    <row r="1044" spans="1:7">
      <c r="A1044" t="s">
        <v>1370</v>
      </c>
      <c r="G1044" t="str">
        <f t="shared" si="16"/>
        <v>308545379</v>
      </c>
    </row>
    <row r="1045" spans="1:7">
      <c r="A1045" t="s">
        <v>1371</v>
      </c>
      <c r="G1045" t="str">
        <f t="shared" si="16"/>
        <v>312740440</v>
      </c>
    </row>
    <row r="1046" spans="1:7">
      <c r="A1046" t="s">
        <v>1376</v>
      </c>
      <c r="G1046" t="str">
        <f t="shared" si="16"/>
        <v>308544354</v>
      </c>
    </row>
    <row r="1047" spans="1:7">
      <c r="A1047" t="s">
        <v>1463</v>
      </c>
      <c r="G1047" t="str">
        <f t="shared" si="16"/>
        <v>123783262</v>
      </c>
    </row>
    <row r="1048" spans="1:7">
      <c r="A1048" t="s">
        <v>1372</v>
      </c>
      <c r="G1048" t="str">
        <f t="shared" si="16"/>
        <v>312740954</v>
      </c>
    </row>
    <row r="1049" spans="1:7">
      <c r="A1049" t="s">
        <v>1375</v>
      </c>
      <c r="G1049" t="str">
        <f t="shared" si="16"/>
        <v>308543837</v>
      </c>
    </row>
    <row r="1050" spans="1:7">
      <c r="A1050" t="s">
        <v>1370</v>
      </c>
      <c r="G1050" t="str">
        <f t="shared" si="16"/>
        <v>308545379</v>
      </c>
    </row>
    <row r="1051" spans="1:7">
      <c r="A1051" t="s">
        <v>1373</v>
      </c>
      <c r="G1051" t="str">
        <f t="shared" si="16"/>
        <v>308544097</v>
      </c>
    </row>
    <row r="1052" spans="1:7">
      <c r="A1052" t="s">
        <v>1464</v>
      </c>
      <c r="G1052" t="str">
        <f t="shared" si="16"/>
        <v>123717726</v>
      </c>
    </row>
    <row r="1053" spans="1:7">
      <c r="A1053" t="s">
        <v>1377</v>
      </c>
      <c r="G1053" t="str">
        <f t="shared" si="16"/>
        <v>308545115</v>
      </c>
    </row>
    <row r="1054" spans="1:7">
      <c r="A1054" t="s">
        <v>1376</v>
      </c>
      <c r="G1054" t="str">
        <f t="shared" si="16"/>
        <v>308544354</v>
      </c>
    </row>
    <row r="1055" spans="1:7">
      <c r="A1055" t="s">
        <v>1378</v>
      </c>
      <c r="G1055" t="str">
        <f t="shared" si="16"/>
        <v xml:space="preserve">        5</v>
      </c>
    </row>
    <row r="1056" spans="1:7">
      <c r="A1056" t="s">
        <v>1371</v>
      </c>
      <c r="G1056" t="str">
        <f t="shared" si="16"/>
        <v>312740440</v>
      </c>
    </row>
    <row r="1057" spans="1:7">
      <c r="A1057" t="s">
        <v>1372</v>
      </c>
      <c r="G1057" t="str">
        <f t="shared" si="16"/>
        <v>312740954</v>
      </c>
    </row>
    <row r="1058" spans="1:7">
      <c r="A1058" t="s">
        <v>1465</v>
      </c>
      <c r="G1058" t="str">
        <f t="shared" si="16"/>
        <v>123652190</v>
      </c>
    </row>
    <row r="1059" spans="1:7">
      <c r="A1059" t="s">
        <v>1466</v>
      </c>
      <c r="G1059" t="str">
        <f t="shared" si="16"/>
        <v>124045405</v>
      </c>
    </row>
    <row r="1060" spans="1:7">
      <c r="A1060" t="s">
        <v>1373</v>
      </c>
      <c r="G1060" t="str">
        <f t="shared" si="16"/>
        <v>308544097</v>
      </c>
    </row>
    <row r="1061" spans="1:7">
      <c r="A1061" t="s">
        <v>1376</v>
      </c>
      <c r="G1061" t="str">
        <f t="shared" si="16"/>
        <v>308544354</v>
      </c>
    </row>
    <row r="1062" spans="1:7">
      <c r="A1062" t="s">
        <v>1377</v>
      </c>
      <c r="G1062" t="str">
        <f t="shared" si="16"/>
        <v>308545115</v>
      </c>
    </row>
    <row r="1063" spans="1:7">
      <c r="A1063" t="s">
        <v>1370</v>
      </c>
      <c r="G1063" t="str">
        <f t="shared" si="16"/>
        <v>308545379</v>
      </c>
    </row>
    <row r="1064" spans="1:7">
      <c r="A1064" t="s">
        <v>1467</v>
      </c>
      <c r="G1064" t="str">
        <f t="shared" si="16"/>
        <v>123586654</v>
      </c>
    </row>
    <row r="1065" spans="1:7">
      <c r="A1065" t="s">
        <v>1468</v>
      </c>
      <c r="G1065" t="str">
        <f t="shared" si="16"/>
        <v>123979869</v>
      </c>
    </row>
    <row r="1066" spans="1:7">
      <c r="A1066" t="s">
        <v>1371</v>
      </c>
      <c r="G1066" t="str">
        <f t="shared" si="16"/>
        <v>312740440</v>
      </c>
    </row>
    <row r="1067" spans="1:7">
      <c r="A1067" t="s">
        <v>1373</v>
      </c>
      <c r="G1067" t="str">
        <f t="shared" si="16"/>
        <v>308544097</v>
      </c>
    </row>
    <row r="1068" spans="1:7">
      <c r="A1068" t="s">
        <v>1376</v>
      </c>
      <c r="G1068" t="str">
        <f t="shared" si="16"/>
        <v>308544354</v>
      </c>
    </row>
    <row r="1069" spans="1:7">
      <c r="A1069" t="s">
        <v>1372</v>
      </c>
      <c r="G1069" t="str">
        <f t="shared" si="16"/>
        <v>312740954</v>
      </c>
    </row>
    <row r="1070" spans="1:7">
      <c r="A1070" t="s">
        <v>1469</v>
      </c>
      <c r="G1070" t="str">
        <f t="shared" si="16"/>
        <v>123521118</v>
      </c>
    </row>
    <row r="1071" spans="1:7">
      <c r="A1071" t="s">
        <v>1470</v>
      </c>
      <c r="G1071" t="str">
        <f t="shared" si="16"/>
        <v>123914333</v>
      </c>
    </row>
    <row r="1072" spans="1:7">
      <c r="A1072" t="s">
        <v>1378</v>
      </c>
      <c r="G1072" t="str">
        <f t="shared" si="16"/>
        <v xml:space="preserve">        5</v>
      </c>
    </row>
    <row r="1073" spans="1:7">
      <c r="A1073" t="s">
        <v>1377</v>
      </c>
      <c r="G1073" t="str">
        <f t="shared" si="16"/>
        <v>308545115</v>
      </c>
    </row>
    <row r="1074" spans="1:7">
      <c r="A1074" t="s">
        <v>1373</v>
      </c>
      <c r="G1074" t="str">
        <f t="shared" si="16"/>
        <v>308544097</v>
      </c>
    </row>
    <row r="1075" spans="1:7">
      <c r="A1075" t="s">
        <v>1376</v>
      </c>
      <c r="G1075" t="str">
        <f t="shared" si="16"/>
        <v>308544354</v>
      </c>
    </row>
    <row r="1076" spans="1:7">
      <c r="A1076" t="s">
        <v>1471</v>
      </c>
      <c r="G1076" t="str">
        <f t="shared" si="16"/>
        <v>123455582</v>
      </c>
    </row>
    <row r="1077" spans="1:7">
      <c r="A1077" t="s">
        <v>1472</v>
      </c>
      <c r="G1077" t="str">
        <f t="shared" si="16"/>
        <v>123848797</v>
      </c>
    </row>
    <row r="1078" spans="1:7">
      <c r="A1078" t="s">
        <v>1370</v>
      </c>
      <c r="G1078" t="str">
        <f t="shared" si="16"/>
        <v>308545379</v>
      </c>
    </row>
    <row r="1079" spans="1:7">
      <c r="A1079" t="s">
        <v>1371</v>
      </c>
      <c r="G1079" t="str">
        <f t="shared" si="16"/>
        <v>312740440</v>
      </c>
    </row>
    <row r="1080" spans="1:7">
      <c r="A1080" t="s">
        <v>1372</v>
      </c>
      <c r="G1080" t="str">
        <f t="shared" si="16"/>
        <v>312740954</v>
      </c>
    </row>
    <row r="1081" spans="1:7">
      <c r="A1081" t="s">
        <v>1373</v>
      </c>
      <c r="G1081" t="str">
        <f t="shared" si="16"/>
        <v>308544097</v>
      </c>
    </row>
    <row r="1082" spans="1:7">
      <c r="A1082" t="s">
        <v>1473</v>
      </c>
      <c r="G1082" t="str">
        <f t="shared" si="16"/>
        <v>123390046</v>
      </c>
    </row>
    <row r="1083" spans="1:7">
      <c r="A1083" t="s">
        <v>1474</v>
      </c>
      <c r="G1083" t="str">
        <f t="shared" si="16"/>
        <v>123783261</v>
      </c>
    </row>
    <row r="1084" spans="1:7">
      <c r="A1084" t="s">
        <v>1376</v>
      </c>
      <c r="G1084" t="str">
        <f t="shared" si="16"/>
        <v>308544354</v>
      </c>
    </row>
    <row r="1085" spans="1:7">
      <c r="A1085" t="s">
        <v>1377</v>
      </c>
      <c r="G1085" t="str">
        <f t="shared" si="16"/>
        <v>308545115</v>
      </c>
    </row>
    <row r="1086" spans="1:7">
      <c r="A1086" t="s">
        <v>1373</v>
      </c>
      <c r="G1086" t="str">
        <f t="shared" si="16"/>
        <v>308544097</v>
      </c>
    </row>
    <row r="1087" spans="1:7">
      <c r="A1087" t="s">
        <v>1378</v>
      </c>
      <c r="G1087" t="str">
        <f t="shared" si="16"/>
        <v xml:space="preserve">        5</v>
      </c>
    </row>
    <row r="1088" spans="1:7">
      <c r="A1088" t="s">
        <v>1475</v>
      </c>
      <c r="G1088" t="str">
        <f t="shared" si="16"/>
        <v>123717725</v>
      </c>
    </row>
    <row r="1089" spans="1:7">
      <c r="A1089" t="s">
        <v>1370</v>
      </c>
      <c r="G1089" t="str">
        <f t="shared" si="16"/>
        <v>308545379</v>
      </c>
    </row>
    <row r="1090" spans="1:7">
      <c r="A1090" t="s">
        <v>1374</v>
      </c>
      <c r="G1090" t="str">
        <f t="shared" si="16"/>
        <v>308545886</v>
      </c>
    </row>
    <row r="1091" spans="1:7">
      <c r="A1091" t="s">
        <v>1376</v>
      </c>
      <c r="G1091" t="str">
        <f t="shared" ref="G1091:G1154" si="17">LEFT(A1091,9)</f>
        <v>308544354</v>
      </c>
    </row>
    <row r="1092" spans="1:7">
      <c r="A1092" t="s">
        <v>1371</v>
      </c>
      <c r="G1092" t="str">
        <f t="shared" si="17"/>
        <v>312740440</v>
      </c>
    </row>
    <row r="1093" spans="1:7">
      <c r="A1093" t="s">
        <v>1377</v>
      </c>
      <c r="G1093" t="str">
        <f t="shared" si="17"/>
        <v>308545115</v>
      </c>
    </row>
    <row r="1094" spans="1:7">
      <c r="A1094" t="s">
        <v>1373</v>
      </c>
      <c r="G1094" t="str">
        <f t="shared" si="17"/>
        <v>308544097</v>
      </c>
    </row>
    <row r="1095" spans="1:7">
      <c r="A1095" t="s">
        <v>1476</v>
      </c>
      <c r="G1095" t="str">
        <f t="shared" si="17"/>
        <v>123652189</v>
      </c>
    </row>
    <row r="1096" spans="1:7">
      <c r="A1096" t="s">
        <v>1372</v>
      </c>
      <c r="G1096" t="str">
        <f t="shared" si="17"/>
        <v>312740954</v>
      </c>
    </row>
    <row r="1097" spans="1:7">
      <c r="A1097" t="s">
        <v>1370</v>
      </c>
      <c r="G1097" t="str">
        <f t="shared" si="17"/>
        <v>308545379</v>
      </c>
    </row>
    <row r="1098" spans="1:7">
      <c r="A1098" t="s">
        <v>1376</v>
      </c>
      <c r="G1098" t="str">
        <f t="shared" si="17"/>
        <v>308544354</v>
      </c>
    </row>
    <row r="1099" spans="1:7">
      <c r="A1099" t="s">
        <v>1374</v>
      </c>
      <c r="G1099" t="str">
        <f t="shared" si="17"/>
        <v>308545886</v>
      </c>
    </row>
    <row r="1100" spans="1:7">
      <c r="A1100" t="s">
        <v>1373</v>
      </c>
      <c r="G1100" t="str">
        <f t="shared" si="17"/>
        <v>308544097</v>
      </c>
    </row>
    <row r="1101" spans="1:7">
      <c r="A1101" t="s">
        <v>1477</v>
      </c>
      <c r="G1101" t="str">
        <f t="shared" si="17"/>
        <v>123586653</v>
      </c>
    </row>
    <row r="1102" spans="1:7">
      <c r="A1102" t="s">
        <v>1371</v>
      </c>
      <c r="G1102" t="str">
        <f t="shared" si="17"/>
        <v>312740440</v>
      </c>
    </row>
    <row r="1103" spans="1:7">
      <c r="A1103" t="s">
        <v>1377</v>
      </c>
      <c r="G1103" t="str">
        <f t="shared" si="17"/>
        <v>308545115</v>
      </c>
    </row>
    <row r="1104" spans="1:7">
      <c r="A1104" t="s">
        <v>1378</v>
      </c>
      <c r="G1104" t="str">
        <f t="shared" si="17"/>
        <v xml:space="preserve">        5</v>
      </c>
    </row>
    <row r="1105" spans="1:7">
      <c r="A1105" t="s">
        <v>1376</v>
      </c>
      <c r="G1105" t="str">
        <f t="shared" si="17"/>
        <v>308544354</v>
      </c>
    </row>
    <row r="1106" spans="1:7">
      <c r="A1106" t="s">
        <v>1370</v>
      </c>
      <c r="G1106" t="str">
        <f t="shared" si="17"/>
        <v>308545379</v>
      </c>
    </row>
    <row r="1107" spans="1:7">
      <c r="A1107" t="s">
        <v>1478</v>
      </c>
      <c r="G1107" t="str">
        <f t="shared" si="17"/>
        <v>123521117</v>
      </c>
    </row>
    <row r="1108" spans="1:7">
      <c r="A1108" t="s">
        <v>1373</v>
      </c>
      <c r="G1108" t="str">
        <f t="shared" si="17"/>
        <v>308544097</v>
      </c>
    </row>
    <row r="1109" spans="1:7">
      <c r="A1109" t="s">
        <v>1374</v>
      </c>
      <c r="G1109" t="str">
        <f t="shared" si="17"/>
        <v>308545886</v>
      </c>
    </row>
    <row r="1110" spans="1:7">
      <c r="A1110" t="s">
        <v>1372</v>
      </c>
      <c r="G1110" t="str">
        <f t="shared" si="17"/>
        <v>312740954</v>
      </c>
    </row>
    <row r="1111" spans="1:7">
      <c r="A1111" t="s">
        <v>1376</v>
      </c>
      <c r="G1111" t="str">
        <f t="shared" si="17"/>
        <v>308544354</v>
      </c>
    </row>
    <row r="1112" spans="1:7">
      <c r="A1112" t="s">
        <v>1377</v>
      </c>
      <c r="G1112" t="str">
        <f t="shared" si="17"/>
        <v>308545115</v>
      </c>
    </row>
    <row r="1113" spans="1:7">
      <c r="A1113" t="s">
        <v>1479</v>
      </c>
      <c r="G1113" t="str">
        <f t="shared" si="17"/>
        <v>123455581</v>
      </c>
    </row>
    <row r="1114" spans="1:7">
      <c r="A1114" t="s">
        <v>1370</v>
      </c>
      <c r="G1114" t="str">
        <f t="shared" si="17"/>
        <v>308545379</v>
      </c>
    </row>
    <row r="1115" spans="1:7">
      <c r="A1115" t="s">
        <v>1371</v>
      </c>
      <c r="G1115" t="str">
        <f t="shared" si="17"/>
        <v>312740440</v>
      </c>
    </row>
    <row r="1116" spans="1:7">
      <c r="A1116" t="s">
        <v>1373</v>
      </c>
      <c r="G1116" t="str">
        <f t="shared" si="17"/>
        <v>308544097</v>
      </c>
    </row>
    <row r="1117" spans="1:7">
      <c r="A1117" t="s">
        <v>1372</v>
      </c>
      <c r="G1117" t="str">
        <f t="shared" si="17"/>
        <v>312740954</v>
      </c>
    </row>
    <row r="1118" spans="1:7">
      <c r="A1118" t="s">
        <v>1376</v>
      </c>
      <c r="G1118" t="str">
        <f t="shared" si="17"/>
        <v>308544354</v>
      </c>
    </row>
    <row r="1119" spans="1:7">
      <c r="A1119" t="s">
        <v>1480</v>
      </c>
      <c r="G1119" t="str">
        <f t="shared" si="17"/>
        <v>123390045</v>
      </c>
    </row>
    <row r="1120" spans="1:7">
      <c r="A1120" t="s">
        <v>1378</v>
      </c>
      <c r="G1120" t="str">
        <f t="shared" si="17"/>
        <v xml:space="preserve">        5</v>
      </c>
    </row>
    <row r="1121" spans="1:7">
      <c r="A1121" t="s">
        <v>1377</v>
      </c>
      <c r="G1121" t="str">
        <f t="shared" si="17"/>
        <v>308545115</v>
      </c>
    </row>
    <row r="1122" spans="1:7">
      <c r="A1122" t="s">
        <v>1370</v>
      </c>
      <c r="G1122" t="str">
        <f t="shared" si="17"/>
        <v>308545379</v>
      </c>
    </row>
    <row r="1123" spans="1:7">
      <c r="A1123" t="s">
        <v>1373</v>
      </c>
      <c r="G1123" t="str">
        <f t="shared" si="17"/>
        <v>308544097</v>
      </c>
    </row>
    <row r="1124" spans="1:7">
      <c r="A1124" t="s">
        <v>1374</v>
      </c>
      <c r="G1124" t="str">
        <f t="shared" si="17"/>
        <v>308545886</v>
      </c>
    </row>
    <row r="1125" spans="1:7">
      <c r="A1125" t="s">
        <v>1376</v>
      </c>
      <c r="G1125" t="str">
        <f t="shared" si="17"/>
        <v>308544354</v>
      </c>
    </row>
    <row r="1126" spans="1:7">
      <c r="A1126" t="s">
        <v>1375</v>
      </c>
      <c r="G1126" t="str">
        <f t="shared" si="17"/>
        <v>308543837</v>
      </c>
    </row>
    <row r="1127" spans="1:7">
      <c r="A1127" t="s">
        <v>1371</v>
      </c>
      <c r="G1127" t="str">
        <f t="shared" si="17"/>
        <v>312740440</v>
      </c>
    </row>
    <row r="1128" spans="1:7">
      <c r="A1128" t="s">
        <v>1481</v>
      </c>
      <c r="G1128" t="str">
        <f t="shared" si="17"/>
        <v>308594779</v>
      </c>
    </row>
    <row r="1129" spans="1:7">
      <c r="A1129" t="s">
        <v>1372</v>
      </c>
      <c r="G1129" t="str">
        <f t="shared" si="17"/>
        <v>312740954</v>
      </c>
    </row>
    <row r="1130" spans="1:7">
      <c r="A1130" t="s">
        <v>1373</v>
      </c>
      <c r="G1130" t="str">
        <f t="shared" si="17"/>
        <v>308544097</v>
      </c>
    </row>
    <row r="1131" spans="1:7">
      <c r="A1131" t="s">
        <v>1376</v>
      </c>
      <c r="G1131" t="str">
        <f t="shared" si="17"/>
        <v>308544354</v>
      </c>
    </row>
    <row r="1132" spans="1:7">
      <c r="A1132" t="s">
        <v>1370</v>
      </c>
      <c r="G1132" t="str">
        <f t="shared" si="17"/>
        <v>308545379</v>
      </c>
    </row>
    <row r="1133" spans="1:7">
      <c r="A1133" t="s">
        <v>1482</v>
      </c>
      <c r="G1133" t="str">
        <f t="shared" si="17"/>
        <v>308529243</v>
      </c>
    </row>
    <row r="1134" spans="1:7">
      <c r="A1134" t="s">
        <v>1375</v>
      </c>
      <c r="G1134" t="str">
        <f t="shared" si="17"/>
        <v>308543837</v>
      </c>
    </row>
    <row r="1135" spans="1:7">
      <c r="A1135" t="s">
        <v>1374</v>
      </c>
      <c r="G1135" t="str">
        <f t="shared" si="17"/>
        <v>308545886</v>
      </c>
    </row>
    <row r="1136" spans="1:7">
      <c r="A1136" t="s">
        <v>1373</v>
      </c>
      <c r="G1136" t="str">
        <f t="shared" si="17"/>
        <v>308544097</v>
      </c>
    </row>
    <row r="1137" spans="1:7">
      <c r="A1137" t="s">
        <v>1378</v>
      </c>
      <c r="G1137" t="str">
        <f t="shared" si="17"/>
        <v xml:space="preserve">        5</v>
      </c>
    </row>
    <row r="1138" spans="1:7">
      <c r="A1138" t="s">
        <v>1371</v>
      </c>
      <c r="G1138" t="str">
        <f t="shared" si="17"/>
        <v>312740440</v>
      </c>
    </row>
    <row r="1139" spans="1:7">
      <c r="A1139" t="s">
        <v>1483</v>
      </c>
      <c r="G1139" t="str">
        <f t="shared" si="17"/>
        <v>308463707</v>
      </c>
    </row>
    <row r="1140" spans="1:7">
      <c r="A1140" t="s">
        <v>1376</v>
      </c>
      <c r="G1140" t="str">
        <f t="shared" si="17"/>
        <v>308544354</v>
      </c>
    </row>
    <row r="1141" spans="1:7">
      <c r="A1141" t="s">
        <v>1370</v>
      </c>
      <c r="G1141" t="str">
        <f t="shared" si="17"/>
        <v>308545379</v>
      </c>
    </row>
    <row r="1142" spans="1:7">
      <c r="A1142" t="s">
        <v>1372</v>
      </c>
      <c r="G1142" t="str">
        <f t="shared" si="17"/>
        <v>312740954</v>
      </c>
    </row>
    <row r="1143" spans="1:7">
      <c r="A1143" t="s">
        <v>1373</v>
      </c>
      <c r="G1143" t="str">
        <f t="shared" si="17"/>
        <v>308544097</v>
      </c>
    </row>
    <row r="1144" spans="1:7">
      <c r="A1144" t="s">
        <v>1375</v>
      </c>
      <c r="G1144" t="str">
        <f t="shared" si="17"/>
        <v>308543837</v>
      </c>
    </row>
    <row r="1145" spans="1:7">
      <c r="A1145" t="s">
        <v>1484</v>
      </c>
      <c r="G1145" t="str">
        <f t="shared" si="17"/>
        <v>308398171</v>
      </c>
    </row>
    <row r="1146" spans="1:7">
      <c r="A1146" t="s">
        <v>1374</v>
      </c>
      <c r="G1146" t="str">
        <f t="shared" si="17"/>
        <v>308545886</v>
      </c>
    </row>
    <row r="1147" spans="1:7">
      <c r="A1147" t="s">
        <v>1376</v>
      </c>
      <c r="G1147" t="str">
        <f t="shared" si="17"/>
        <v>308544354</v>
      </c>
    </row>
    <row r="1148" spans="1:7">
      <c r="A1148" t="s">
        <v>1371</v>
      </c>
      <c r="G1148" t="str">
        <f t="shared" si="17"/>
        <v>312740440</v>
      </c>
    </row>
    <row r="1149" spans="1:7">
      <c r="A1149" t="s">
        <v>1372</v>
      </c>
      <c r="G1149" t="str">
        <f t="shared" si="17"/>
        <v>312740954</v>
      </c>
    </row>
    <row r="1150" spans="1:7">
      <c r="A1150" t="s">
        <v>1370</v>
      </c>
      <c r="G1150" t="str">
        <f t="shared" si="17"/>
        <v>308545379</v>
      </c>
    </row>
    <row r="1151" spans="1:7">
      <c r="A1151" t="s">
        <v>1485</v>
      </c>
      <c r="G1151" t="str">
        <f t="shared" si="17"/>
        <v>308332635</v>
      </c>
    </row>
    <row r="1152" spans="1:7">
      <c r="A1152" t="s">
        <v>1373</v>
      </c>
      <c r="G1152" t="str">
        <f t="shared" si="17"/>
        <v>308544097</v>
      </c>
    </row>
    <row r="1153" spans="1:7">
      <c r="A1153" t="s">
        <v>1378</v>
      </c>
      <c r="G1153" t="str">
        <f t="shared" si="17"/>
        <v xml:space="preserve">        5</v>
      </c>
    </row>
    <row r="1154" spans="1:7">
      <c r="A1154" t="s">
        <v>1375</v>
      </c>
      <c r="G1154" t="str">
        <f t="shared" si="17"/>
        <v>308543837</v>
      </c>
    </row>
    <row r="1155" spans="1:7">
      <c r="A1155" t="s">
        <v>1376</v>
      </c>
      <c r="G1155" t="str">
        <f t="shared" ref="G1155:G1218" si="18">LEFT(A1155,9)</f>
        <v>308544354</v>
      </c>
    </row>
    <row r="1156" spans="1:7">
      <c r="A1156" t="s">
        <v>1371</v>
      </c>
      <c r="G1156" t="str">
        <f t="shared" si="18"/>
        <v>312740440</v>
      </c>
    </row>
    <row r="1157" spans="1:7">
      <c r="A1157" t="s">
        <v>1486</v>
      </c>
      <c r="G1157" t="str">
        <f t="shared" si="18"/>
        <v>308267099</v>
      </c>
    </row>
    <row r="1158" spans="1:7">
      <c r="A1158" t="s">
        <v>1370</v>
      </c>
      <c r="G1158" t="str">
        <f t="shared" si="18"/>
        <v>308545379</v>
      </c>
    </row>
    <row r="1159" spans="1:7">
      <c r="A1159" t="s">
        <v>1373</v>
      </c>
      <c r="G1159" t="str">
        <f t="shared" si="18"/>
        <v>308544097</v>
      </c>
    </row>
    <row r="1160" spans="1:7">
      <c r="A1160" t="s">
        <v>1374</v>
      </c>
      <c r="G1160" t="str">
        <f t="shared" si="18"/>
        <v>308545886</v>
      </c>
    </row>
    <row r="1161" spans="1:7">
      <c r="A1161" t="s">
        <v>1487</v>
      </c>
      <c r="G1161" t="str">
        <f t="shared" si="18"/>
        <v>308546204</v>
      </c>
    </row>
    <row r="1162" spans="1:7">
      <c r="A1162" t="s">
        <v>1372</v>
      </c>
      <c r="G1162" t="str">
        <f t="shared" si="18"/>
        <v>312740954</v>
      </c>
    </row>
    <row r="1163" spans="1:7">
      <c r="A1163" t="s">
        <v>1375</v>
      </c>
      <c r="G1163" t="str">
        <f t="shared" si="18"/>
        <v>308543837</v>
      </c>
    </row>
    <row r="1164" spans="1:7">
      <c r="A1164" t="s">
        <v>1376</v>
      </c>
      <c r="G1164" t="str">
        <f t="shared" si="18"/>
        <v>308544354</v>
      </c>
    </row>
    <row r="1165" spans="1:7">
      <c r="A1165" t="s">
        <v>1377</v>
      </c>
      <c r="G1165" t="str">
        <f t="shared" si="18"/>
        <v>308545115</v>
      </c>
    </row>
    <row r="1166" spans="1:7">
      <c r="A1166" t="s">
        <v>1373</v>
      </c>
      <c r="G1166" t="str">
        <f t="shared" si="18"/>
        <v>308544097</v>
      </c>
    </row>
    <row r="1167" spans="1:7">
      <c r="A1167" t="s">
        <v>1370</v>
      </c>
      <c r="G1167" t="str">
        <f t="shared" si="18"/>
        <v>308545379</v>
      </c>
    </row>
    <row r="1168" spans="1:7">
      <c r="A1168" t="s">
        <v>1371</v>
      </c>
      <c r="G1168" t="str">
        <f t="shared" si="18"/>
        <v>312740440</v>
      </c>
    </row>
    <row r="1169" spans="1:7">
      <c r="A1169" t="s">
        <v>1374</v>
      </c>
      <c r="G1169" t="str">
        <f t="shared" si="18"/>
        <v>308545886</v>
      </c>
    </row>
    <row r="1170" spans="1:7">
      <c r="A1170" t="s">
        <v>1372</v>
      </c>
      <c r="G1170" t="str">
        <f t="shared" si="18"/>
        <v>312740954</v>
      </c>
    </row>
    <row r="1171" spans="1:7">
      <c r="A1171" t="s">
        <v>1378</v>
      </c>
      <c r="G1171" t="str">
        <f t="shared" si="18"/>
        <v xml:space="preserve">        5</v>
      </c>
    </row>
    <row r="1172" spans="1:7">
      <c r="A1172" t="s">
        <v>1375</v>
      </c>
      <c r="G1172" t="str">
        <f t="shared" si="18"/>
        <v>308543837</v>
      </c>
    </row>
    <row r="1173" spans="1:7">
      <c r="A1173" t="s">
        <v>1376</v>
      </c>
      <c r="G1173" t="str">
        <f t="shared" si="18"/>
        <v>308544354</v>
      </c>
    </row>
    <row r="1174" spans="1:7">
      <c r="A1174" t="s">
        <v>1373</v>
      </c>
      <c r="G1174" t="str">
        <f t="shared" si="18"/>
        <v>308544097</v>
      </c>
    </row>
    <row r="1175" spans="1:7">
      <c r="A1175" t="s">
        <v>1370</v>
      </c>
      <c r="G1175" t="str">
        <f t="shared" si="18"/>
        <v>308545379</v>
      </c>
    </row>
    <row r="1176" spans="1:7">
      <c r="A1176" t="s">
        <v>1377</v>
      </c>
      <c r="G1176" t="str">
        <f t="shared" si="18"/>
        <v>308545115</v>
      </c>
    </row>
    <row r="1177" spans="1:7">
      <c r="A1177" t="s">
        <v>1374</v>
      </c>
      <c r="G1177" t="str">
        <f t="shared" si="18"/>
        <v>308545886</v>
      </c>
    </row>
    <row r="1178" spans="1:7">
      <c r="A1178" t="s">
        <v>1371</v>
      </c>
      <c r="G1178" t="str">
        <f t="shared" si="18"/>
        <v>312740440</v>
      </c>
    </row>
    <row r="1179" spans="1:7">
      <c r="A1179" t="s">
        <v>1372</v>
      </c>
      <c r="G1179" t="str">
        <f t="shared" si="18"/>
        <v>312740954</v>
      </c>
    </row>
    <row r="1180" spans="1:7">
      <c r="A1180" t="s">
        <v>1376</v>
      </c>
      <c r="G1180" t="str">
        <f t="shared" si="18"/>
        <v>308544354</v>
      </c>
    </row>
    <row r="1181" spans="1:7">
      <c r="A1181" t="s">
        <v>1370</v>
      </c>
      <c r="G1181" t="str">
        <f t="shared" si="18"/>
        <v>308545379</v>
      </c>
    </row>
    <row r="1182" spans="1:7">
      <c r="A1182" t="s">
        <v>1375</v>
      </c>
      <c r="G1182" t="str">
        <f t="shared" si="18"/>
        <v>308543837</v>
      </c>
    </row>
    <row r="1183" spans="1:7">
      <c r="A1183" t="s">
        <v>1373</v>
      </c>
      <c r="G1183" t="str">
        <f t="shared" si="18"/>
        <v>308544097</v>
      </c>
    </row>
    <row r="1184" spans="1:7">
      <c r="A1184" t="s">
        <v>1377</v>
      </c>
      <c r="G1184" t="str">
        <f t="shared" si="18"/>
        <v>308545115</v>
      </c>
    </row>
    <row r="1185" spans="1:7">
      <c r="A1185" t="s">
        <v>1374</v>
      </c>
      <c r="G1185" t="str">
        <f t="shared" si="18"/>
        <v>308545886</v>
      </c>
    </row>
    <row r="1186" spans="1:7">
      <c r="A1186" t="s">
        <v>1371</v>
      </c>
      <c r="G1186" t="str">
        <f t="shared" si="18"/>
        <v>312740440</v>
      </c>
    </row>
    <row r="1187" spans="1:7">
      <c r="A1187" t="s">
        <v>1378</v>
      </c>
      <c r="G1187" t="str">
        <f t="shared" si="18"/>
        <v xml:space="preserve">        5</v>
      </c>
    </row>
    <row r="1188" spans="1:7">
      <c r="A1188" t="s">
        <v>1372</v>
      </c>
      <c r="G1188" t="str">
        <f t="shared" si="18"/>
        <v>312740954</v>
      </c>
    </row>
    <row r="1189" spans="1:7">
      <c r="A1189" t="s">
        <v>1375</v>
      </c>
      <c r="G1189" t="str">
        <f t="shared" si="18"/>
        <v>308543837</v>
      </c>
    </row>
    <row r="1190" spans="1:7">
      <c r="A1190" t="s">
        <v>1373</v>
      </c>
      <c r="G1190" t="str">
        <f t="shared" si="18"/>
        <v>308544097</v>
      </c>
    </row>
    <row r="1191" spans="1:7">
      <c r="A1191" t="s">
        <v>1376</v>
      </c>
      <c r="G1191" t="str">
        <f t="shared" si="18"/>
        <v>308544354</v>
      </c>
    </row>
    <row r="1192" spans="1:7">
      <c r="A1192" t="s">
        <v>1374</v>
      </c>
      <c r="G1192" t="str">
        <f t="shared" si="18"/>
        <v>308545886</v>
      </c>
    </row>
    <row r="1193" spans="1:7">
      <c r="A1193" t="s">
        <v>1371</v>
      </c>
      <c r="G1193" t="str">
        <f t="shared" si="18"/>
        <v>312740440</v>
      </c>
    </row>
    <row r="1194" spans="1:7">
      <c r="A1194" t="s">
        <v>1372</v>
      </c>
      <c r="G1194" t="str">
        <f t="shared" si="18"/>
        <v>312740954</v>
      </c>
    </row>
    <row r="1195" spans="1:7">
      <c r="A1195" t="s">
        <v>1373</v>
      </c>
      <c r="G1195" t="str">
        <f t="shared" si="18"/>
        <v>308544097</v>
      </c>
    </row>
    <row r="1196" spans="1:7">
      <c r="A1196" t="s">
        <v>1375</v>
      </c>
      <c r="G1196" t="str">
        <f t="shared" si="18"/>
        <v>308543837</v>
      </c>
    </row>
    <row r="1197" spans="1:7">
      <c r="A1197" t="s">
        <v>1376</v>
      </c>
      <c r="G1197" t="str">
        <f t="shared" si="18"/>
        <v>308544354</v>
      </c>
    </row>
    <row r="1198" spans="1:7">
      <c r="A1198" t="s">
        <v>1370</v>
      </c>
      <c r="G1198" t="str">
        <f t="shared" si="18"/>
        <v>308545379</v>
      </c>
    </row>
    <row r="1199" spans="1:7">
      <c r="A1199" t="s">
        <v>1371</v>
      </c>
      <c r="G1199" t="str">
        <f t="shared" si="18"/>
        <v>312740440</v>
      </c>
    </row>
    <row r="1200" spans="1:7">
      <c r="A1200" t="s">
        <v>1377</v>
      </c>
      <c r="G1200" t="str">
        <f t="shared" si="18"/>
        <v>308545115</v>
      </c>
    </row>
    <row r="1201" spans="1:7">
      <c r="A1201" t="s">
        <v>1374</v>
      </c>
      <c r="G1201" t="str">
        <f t="shared" si="18"/>
        <v>308545886</v>
      </c>
    </row>
    <row r="1202" spans="1:7">
      <c r="A1202" t="s">
        <v>1373</v>
      </c>
      <c r="G1202" t="str">
        <f t="shared" si="18"/>
        <v>308544097</v>
      </c>
    </row>
    <row r="1203" spans="1:7">
      <c r="A1203" t="s">
        <v>1372</v>
      </c>
      <c r="G1203" t="str">
        <f t="shared" si="18"/>
        <v>312740954</v>
      </c>
    </row>
    <row r="1204" spans="1:7">
      <c r="A1204" t="s">
        <v>1375</v>
      </c>
      <c r="G1204" t="str">
        <f t="shared" si="18"/>
        <v>308543837</v>
      </c>
    </row>
    <row r="1205" spans="1:7">
      <c r="A1205" t="s">
        <v>1376</v>
      </c>
      <c r="G1205" t="str">
        <f t="shared" si="18"/>
        <v>308544354</v>
      </c>
    </row>
    <row r="1206" spans="1:7">
      <c r="A1206" t="s">
        <v>1370</v>
      </c>
      <c r="G1206" t="str">
        <f t="shared" si="18"/>
        <v>308545379</v>
      </c>
    </row>
    <row r="1207" spans="1:7">
      <c r="A1207" t="s">
        <v>1377</v>
      </c>
      <c r="G1207" t="str">
        <f t="shared" si="18"/>
        <v>308545115</v>
      </c>
    </row>
    <row r="1208" spans="1:7">
      <c r="A1208" t="s">
        <v>1371</v>
      </c>
      <c r="G1208" t="str">
        <f t="shared" si="18"/>
        <v>312740440</v>
      </c>
    </row>
    <row r="1209" spans="1:7">
      <c r="A1209" t="s">
        <v>1373</v>
      </c>
      <c r="G1209" t="str">
        <f t="shared" si="18"/>
        <v>308544097</v>
      </c>
    </row>
    <row r="1210" spans="1:7">
      <c r="A1210" t="s">
        <v>1374</v>
      </c>
      <c r="G1210" t="str">
        <f t="shared" si="18"/>
        <v>308545886</v>
      </c>
    </row>
    <row r="1211" spans="1:7">
      <c r="A1211" t="s">
        <v>1488</v>
      </c>
      <c r="G1211" t="str">
        <f t="shared" si="18"/>
        <v>308594778</v>
      </c>
    </row>
    <row r="1212" spans="1:7">
      <c r="A1212" t="s">
        <v>1376</v>
      </c>
      <c r="G1212" t="str">
        <f t="shared" si="18"/>
        <v>308544354</v>
      </c>
    </row>
    <row r="1213" spans="1:7">
      <c r="A1213" t="s">
        <v>1375</v>
      </c>
      <c r="G1213" t="str">
        <f t="shared" si="18"/>
        <v>308543837</v>
      </c>
    </row>
    <row r="1214" spans="1:7">
      <c r="A1214" t="s">
        <v>1371</v>
      </c>
      <c r="G1214" t="str">
        <f t="shared" si="18"/>
        <v>312740440</v>
      </c>
    </row>
    <row r="1215" spans="1:7">
      <c r="A1215" t="s">
        <v>1370</v>
      </c>
      <c r="G1215" t="str">
        <f t="shared" si="18"/>
        <v>308545379</v>
      </c>
    </row>
    <row r="1216" spans="1:7">
      <c r="A1216" t="s">
        <v>1373</v>
      </c>
      <c r="G1216" t="str">
        <f t="shared" si="18"/>
        <v>308544097</v>
      </c>
    </row>
    <row r="1217" spans="1:7">
      <c r="A1217" t="s">
        <v>1489</v>
      </c>
      <c r="G1217" t="str">
        <f t="shared" si="18"/>
        <v>308529242</v>
      </c>
    </row>
    <row r="1218" spans="1:7">
      <c r="A1218" t="s">
        <v>1378</v>
      </c>
      <c r="G1218" t="str">
        <f t="shared" si="18"/>
        <v xml:space="preserve">        5</v>
      </c>
    </row>
    <row r="1219" spans="1:7">
      <c r="A1219" t="s">
        <v>1376</v>
      </c>
      <c r="G1219" t="str">
        <f t="shared" ref="G1219:G1282" si="19">LEFT(A1219,9)</f>
        <v>308544354</v>
      </c>
    </row>
    <row r="1220" spans="1:7">
      <c r="A1220" t="s">
        <v>1375</v>
      </c>
      <c r="G1220" t="str">
        <f t="shared" si="19"/>
        <v>308543837</v>
      </c>
    </row>
    <row r="1221" spans="1:7">
      <c r="A1221" t="s">
        <v>1377</v>
      </c>
      <c r="G1221" t="str">
        <f t="shared" si="19"/>
        <v>308545115</v>
      </c>
    </row>
    <row r="1222" spans="1:7">
      <c r="A1222" t="s">
        <v>1370</v>
      </c>
      <c r="G1222" t="str">
        <f t="shared" si="19"/>
        <v>308545379</v>
      </c>
    </row>
    <row r="1223" spans="1:7">
      <c r="A1223" t="s">
        <v>1490</v>
      </c>
      <c r="G1223" t="str">
        <f t="shared" si="19"/>
        <v>308463706</v>
      </c>
    </row>
    <row r="1224" spans="1:7">
      <c r="A1224" t="s">
        <v>1373</v>
      </c>
      <c r="G1224" t="str">
        <f t="shared" si="19"/>
        <v>308544097</v>
      </c>
    </row>
    <row r="1225" spans="1:7">
      <c r="A1225" t="s">
        <v>1374</v>
      </c>
      <c r="G1225" t="str">
        <f t="shared" si="19"/>
        <v>308545886</v>
      </c>
    </row>
    <row r="1226" spans="1:7">
      <c r="A1226" t="s">
        <v>1376</v>
      </c>
      <c r="G1226" t="str">
        <f t="shared" si="19"/>
        <v>308544354</v>
      </c>
    </row>
    <row r="1227" spans="1:7">
      <c r="A1227" t="s">
        <v>1371</v>
      </c>
      <c r="G1227" t="str">
        <f t="shared" si="19"/>
        <v>312740440</v>
      </c>
    </row>
    <row r="1228" spans="1:7">
      <c r="A1228" t="s">
        <v>1375</v>
      </c>
      <c r="G1228" t="str">
        <f t="shared" si="19"/>
        <v>308543837</v>
      </c>
    </row>
    <row r="1229" spans="1:7">
      <c r="A1229" t="s">
        <v>1370</v>
      </c>
      <c r="G1229" t="str">
        <f t="shared" si="19"/>
        <v>308545379</v>
      </c>
    </row>
    <row r="1230" spans="1:7">
      <c r="A1230" t="s">
        <v>1491</v>
      </c>
      <c r="G1230" t="str">
        <f t="shared" si="19"/>
        <v>308398170</v>
      </c>
    </row>
    <row r="1231" spans="1:7">
      <c r="A1231" t="s">
        <v>1373</v>
      </c>
      <c r="G1231" t="str">
        <f t="shared" si="19"/>
        <v>308544097</v>
      </c>
    </row>
    <row r="1232" spans="1:7">
      <c r="A1232" t="s">
        <v>1376</v>
      </c>
      <c r="G1232" t="str">
        <f t="shared" si="19"/>
        <v>308544354</v>
      </c>
    </row>
    <row r="1233" spans="1:7">
      <c r="A1233" t="s">
        <v>1374</v>
      </c>
      <c r="G1233" t="str">
        <f t="shared" si="19"/>
        <v>308545886</v>
      </c>
    </row>
    <row r="1234" spans="1:7">
      <c r="A1234" t="s">
        <v>1375</v>
      </c>
      <c r="G1234" t="str">
        <f t="shared" si="19"/>
        <v>308543837</v>
      </c>
    </row>
    <row r="1235" spans="1:7">
      <c r="A1235" t="s">
        <v>1378</v>
      </c>
      <c r="G1235" t="str">
        <f t="shared" si="19"/>
        <v xml:space="preserve">        5</v>
      </c>
    </row>
    <row r="1236" spans="1:7">
      <c r="A1236" t="s">
        <v>1492</v>
      </c>
      <c r="G1236" t="str">
        <f t="shared" si="19"/>
        <v>308332634</v>
      </c>
    </row>
    <row r="1237" spans="1:7">
      <c r="A1237" t="s">
        <v>1370</v>
      </c>
      <c r="G1237" t="str">
        <f t="shared" si="19"/>
        <v>308545379</v>
      </c>
    </row>
    <row r="1238" spans="1:7">
      <c r="A1238" t="s">
        <v>1371</v>
      </c>
      <c r="G1238" t="str">
        <f t="shared" si="19"/>
        <v>312740440</v>
      </c>
    </row>
    <row r="1239" spans="1:7">
      <c r="A1239" t="s">
        <v>1373</v>
      </c>
      <c r="G1239" t="str">
        <f t="shared" si="19"/>
        <v>308544097</v>
      </c>
    </row>
    <row r="1240" spans="1:7">
      <c r="A1240" t="s">
        <v>1376</v>
      </c>
      <c r="G1240" t="str">
        <f t="shared" si="19"/>
        <v>308544354</v>
      </c>
    </row>
    <row r="1241" spans="1:7">
      <c r="A1241" t="s">
        <v>1374</v>
      </c>
      <c r="G1241" t="str">
        <f t="shared" si="19"/>
        <v>308545886</v>
      </c>
    </row>
    <row r="1242" spans="1:7">
      <c r="A1242" t="s">
        <v>1375</v>
      </c>
      <c r="G1242" t="str">
        <f t="shared" si="19"/>
        <v>308543837</v>
      </c>
    </row>
    <row r="1243" spans="1:7">
      <c r="A1243" t="s">
        <v>1493</v>
      </c>
      <c r="G1243" t="str">
        <f t="shared" si="19"/>
        <v>308267098</v>
      </c>
    </row>
    <row r="1244" spans="1:7">
      <c r="A1244" t="s">
        <v>1373</v>
      </c>
      <c r="G1244" t="str">
        <f t="shared" si="19"/>
        <v>308544097</v>
      </c>
    </row>
    <row r="1245" spans="1:7">
      <c r="A1245" t="s">
        <v>1370</v>
      </c>
      <c r="G1245" t="str">
        <f t="shared" si="19"/>
        <v>308545379</v>
      </c>
    </row>
    <row r="1246" spans="1:7">
      <c r="A1246" t="s">
        <v>1371</v>
      </c>
      <c r="G1246" t="str">
        <f t="shared" si="19"/>
        <v>312740440</v>
      </c>
    </row>
    <row r="1247" spans="1:7">
      <c r="A1247" t="s">
        <v>1375</v>
      </c>
      <c r="G1247" t="str">
        <f t="shared" si="19"/>
        <v>308543837</v>
      </c>
    </row>
    <row r="1248" spans="1:7">
      <c r="A1248" t="s">
        <v>1376</v>
      </c>
      <c r="G1248" t="str">
        <f t="shared" si="19"/>
        <v>308544354</v>
      </c>
    </row>
    <row r="1249" spans="1:7">
      <c r="A1249" t="s">
        <v>1494</v>
      </c>
      <c r="G1249" t="str">
        <f t="shared" si="19"/>
        <v>308546716</v>
      </c>
    </row>
    <row r="1250" spans="1:7">
      <c r="A1250" t="s">
        <v>1378</v>
      </c>
      <c r="G1250" t="str">
        <f t="shared" si="19"/>
        <v xml:space="preserve">        5</v>
      </c>
    </row>
    <row r="1251" spans="1:7">
      <c r="A1251" t="s">
        <v>1374</v>
      </c>
      <c r="G1251" t="str">
        <f t="shared" si="19"/>
        <v>308545886</v>
      </c>
    </row>
    <row r="1252" spans="1:7">
      <c r="A1252" t="s">
        <v>1370</v>
      </c>
      <c r="G1252" t="str">
        <f t="shared" si="19"/>
        <v>308545379</v>
      </c>
    </row>
    <row r="1253" spans="1:7">
      <c r="A1253" t="s">
        <v>1495</v>
      </c>
      <c r="G1253" t="str">
        <f t="shared" si="19"/>
        <v>308594776</v>
      </c>
    </row>
    <row r="1254" spans="1:7">
      <c r="A1254" t="s">
        <v>1375</v>
      </c>
      <c r="G1254" t="str">
        <f t="shared" si="19"/>
        <v>308543837</v>
      </c>
    </row>
    <row r="1255" spans="1:7">
      <c r="A1255" t="s">
        <v>1373</v>
      </c>
      <c r="G1255" t="str">
        <f t="shared" si="19"/>
        <v>308544097</v>
      </c>
    </row>
    <row r="1256" spans="1:7">
      <c r="A1256" t="s">
        <v>1376</v>
      </c>
      <c r="G1256" t="str">
        <f t="shared" si="19"/>
        <v>308544354</v>
      </c>
    </row>
    <row r="1257" spans="1:7">
      <c r="A1257" t="s">
        <v>1372</v>
      </c>
      <c r="G1257" t="str">
        <f t="shared" si="19"/>
        <v>312740954</v>
      </c>
    </row>
    <row r="1258" spans="1:7">
      <c r="A1258" t="s">
        <v>1371</v>
      </c>
      <c r="G1258" t="str">
        <f t="shared" si="19"/>
        <v>312740440</v>
      </c>
    </row>
    <row r="1259" spans="1:7">
      <c r="A1259" t="s">
        <v>1375</v>
      </c>
      <c r="G1259" t="str">
        <f t="shared" si="19"/>
        <v>308543837</v>
      </c>
    </row>
    <row r="1260" spans="1:7">
      <c r="A1260" t="s">
        <v>1373</v>
      </c>
      <c r="G1260" t="str">
        <f t="shared" si="19"/>
        <v>308544097</v>
      </c>
    </row>
    <row r="1261" spans="1:7">
      <c r="A1261" t="s">
        <v>1370</v>
      </c>
      <c r="G1261" t="str">
        <f t="shared" si="19"/>
        <v>308545379</v>
      </c>
    </row>
    <row r="1262" spans="1:7">
      <c r="A1262" t="s">
        <v>1374</v>
      </c>
      <c r="G1262" t="str">
        <f t="shared" si="19"/>
        <v>308545886</v>
      </c>
    </row>
    <row r="1263" spans="1:7">
      <c r="A1263" t="s">
        <v>1376</v>
      </c>
      <c r="G1263" t="str">
        <f t="shared" si="19"/>
        <v>308544354</v>
      </c>
    </row>
    <row r="1264" spans="1:7">
      <c r="A1264" t="s">
        <v>1372</v>
      </c>
      <c r="G1264" t="str">
        <f t="shared" si="19"/>
        <v>312740954</v>
      </c>
    </row>
    <row r="1265" spans="1:7">
      <c r="A1265" t="s">
        <v>1371</v>
      </c>
      <c r="G1265" t="str">
        <f t="shared" si="19"/>
        <v>312740440</v>
      </c>
    </row>
    <row r="1266" spans="1:7">
      <c r="A1266" t="s">
        <v>1378</v>
      </c>
      <c r="G1266" t="str">
        <f t="shared" si="19"/>
        <v xml:space="preserve">        5</v>
      </c>
    </row>
    <row r="1267" spans="1:7">
      <c r="A1267" t="s">
        <v>1373</v>
      </c>
      <c r="G1267" t="str">
        <f t="shared" si="19"/>
        <v>308544097</v>
      </c>
    </row>
    <row r="1268" spans="1:7">
      <c r="A1268" t="s">
        <v>1370</v>
      </c>
      <c r="G1268" t="str">
        <f t="shared" si="19"/>
        <v>308545379</v>
      </c>
    </row>
    <row r="1269" spans="1:7">
      <c r="A1269" t="s">
        <v>1375</v>
      </c>
      <c r="G1269" t="str">
        <f t="shared" si="19"/>
        <v>308543837</v>
      </c>
    </row>
    <row r="1270" spans="1:7">
      <c r="A1270" t="s">
        <v>1376</v>
      </c>
      <c r="G1270" t="str">
        <f t="shared" si="19"/>
        <v>308544354</v>
      </c>
    </row>
    <row r="1271" spans="1:7">
      <c r="A1271" t="s">
        <v>1372</v>
      </c>
      <c r="G1271" t="str">
        <f t="shared" si="19"/>
        <v>312740954</v>
      </c>
    </row>
    <row r="1272" spans="1:7">
      <c r="A1272" t="s">
        <v>1377</v>
      </c>
      <c r="G1272" t="str">
        <f t="shared" si="19"/>
        <v>308545115</v>
      </c>
    </row>
    <row r="1273" spans="1:7">
      <c r="A1273" t="s">
        <v>1373</v>
      </c>
      <c r="G1273" t="str">
        <f t="shared" si="19"/>
        <v>308544097</v>
      </c>
    </row>
    <row r="1274" spans="1:7">
      <c r="A1274" t="s">
        <v>1370</v>
      </c>
      <c r="G1274" t="str">
        <f t="shared" si="19"/>
        <v>308545379</v>
      </c>
    </row>
    <row r="1275" spans="1:7">
      <c r="A1275" t="s">
        <v>1374</v>
      </c>
      <c r="G1275" t="str">
        <f t="shared" si="19"/>
        <v>308545886</v>
      </c>
    </row>
    <row r="1276" spans="1:7">
      <c r="A1276" t="s">
        <v>1375</v>
      </c>
      <c r="G1276" t="str">
        <f t="shared" si="19"/>
        <v>308543837</v>
      </c>
    </row>
    <row r="1277" spans="1:7">
      <c r="A1277" t="s">
        <v>1376</v>
      </c>
      <c r="G1277" t="str">
        <f t="shared" si="19"/>
        <v>308544354</v>
      </c>
    </row>
    <row r="1278" spans="1:7">
      <c r="A1278" t="s">
        <v>1496</v>
      </c>
      <c r="G1278" t="str">
        <f t="shared" si="19"/>
        <v>308594778</v>
      </c>
    </row>
    <row r="1279" spans="1:7">
      <c r="A1279" t="s">
        <v>1377</v>
      </c>
      <c r="G1279" t="str">
        <f t="shared" si="19"/>
        <v>308545115</v>
      </c>
    </row>
    <row r="1280" spans="1:7">
      <c r="A1280" t="s">
        <v>1371</v>
      </c>
      <c r="G1280" t="str">
        <f t="shared" si="19"/>
        <v>312740440</v>
      </c>
    </row>
    <row r="1281" spans="1:7">
      <c r="A1281" t="s">
        <v>1373</v>
      </c>
      <c r="G1281" t="str">
        <f t="shared" si="19"/>
        <v>308544097</v>
      </c>
    </row>
    <row r="1282" spans="1:7">
      <c r="A1282" t="s">
        <v>1370</v>
      </c>
      <c r="G1282" t="str">
        <f t="shared" si="19"/>
        <v>308545379</v>
      </c>
    </row>
    <row r="1283" spans="1:7">
      <c r="A1283" t="s">
        <v>1378</v>
      </c>
      <c r="G1283" t="str">
        <f t="shared" ref="G1283:G1346" si="20">LEFT(A1283,9)</f>
        <v xml:space="preserve">        5</v>
      </c>
    </row>
    <row r="1284" spans="1:7">
      <c r="A1284" t="s">
        <v>1375</v>
      </c>
      <c r="G1284" t="str">
        <f t="shared" si="20"/>
        <v>308543837</v>
      </c>
    </row>
    <row r="1285" spans="1:7">
      <c r="A1285" t="s">
        <v>1376</v>
      </c>
      <c r="G1285" t="str">
        <f t="shared" si="20"/>
        <v>308544354</v>
      </c>
    </row>
    <row r="1286" spans="1:7">
      <c r="A1286" t="s">
        <v>1377</v>
      </c>
      <c r="G1286" t="str">
        <f t="shared" si="20"/>
        <v>308545115</v>
      </c>
    </row>
    <row r="1287" spans="1:7">
      <c r="A1287" t="s">
        <v>1374</v>
      </c>
      <c r="G1287" t="str">
        <f t="shared" si="20"/>
        <v>308545886</v>
      </c>
    </row>
    <row r="1288" spans="1:7">
      <c r="A1288" t="s">
        <v>1372</v>
      </c>
      <c r="G1288" t="str">
        <f t="shared" si="20"/>
        <v>312740954</v>
      </c>
    </row>
    <row r="1289" spans="1:7">
      <c r="A1289" t="s">
        <v>1373</v>
      </c>
      <c r="G1289" t="str">
        <f t="shared" si="20"/>
        <v>308544097</v>
      </c>
    </row>
    <row r="1290" spans="1:7">
      <c r="A1290" t="s">
        <v>1371</v>
      </c>
      <c r="G1290" t="str">
        <f t="shared" si="20"/>
        <v>312740440</v>
      </c>
    </row>
    <row r="1291" spans="1:7">
      <c r="A1291" t="s">
        <v>1370</v>
      </c>
      <c r="G1291" t="str">
        <f t="shared" si="20"/>
        <v>308545379</v>
      </c>
    </row>
    <row r="1292" spans="1:7">
      <c r="A1292" t="s">
        <v>1375</v>
      </c>
      <c r="G1292" t="str">
        <f t="shared" si="20"/>
        <v>308543837</v>
      </c>
    </row>
    <row r="1293" spans="1:7">
      <c r="A1293" t="s">
        <v>1376</v>
      </c>
      <c r="G1293" t="str">
        <f t="shared" si="20"/>
        <v>308544354</v>
      </c>
    </row>
    <row r="1294" spans="1:7">
      <c r="A1294" t="s">
        <v>1377</v>
      </c>
      <c r="G1294" t="str">
        <f t="shared" si="20"/>
        <v>308545115</v>
      </c>
    </row>
    <row r="1295" spans="1:7">
      <c r="A1295" t="s">
        <v>1374</v>
      </c>
      <c r="G1295" t="str">
        <f t="shared" si="20"/>
        <v>308545886</v>
      </c>
    </row>
    <row r="1296" spans="1:7">
      <c r="A1296" t="s">
        <v>1373</v>
      </c>
      <c r="G1296" t="str">
        <f t="shared" si="20"/>
        <v>308544097</v>
      </c>
    </row>
    <row r="1297" spans="1:7">
      <c r="A1297" t="s">
        <v>1371</v>
      </c>
      <c r="G1297" t="str">
        <f t="shared" si="20"/>
        <v>312740440</v>
      </c>
    </row>
    <row r="1298" spans="1:7">
      <c r="A1298" t="s">
        <v>1372</v>
      </c>
      <c r="G1298" t="str">
        <f t="shared" si="20"/>
        <v>312740954</v>
      </c>
    </row>
    <row r="1299" spans="1:7">
      <c r="A1299" t="s">
        <v>1370</v>
      </c>
      <c r="G1299" t="str">
        <f t="shared" si="20"/>
        <v>308545379</v>
      </c>
    </row>
    <row r="1300" spans="1:7">
      <c r="A1300" t="s">
        <v>1375</v>
      </c>
      <c r="G1300" t="str">
        <f t="shared" si="20"/>
        <v>308543837</v>
      </c>
    </row>
    <row r="1301" spans="1:7">
      <c r="A1301" t="s">
        <v>1378</v>
      </c>
      <c r="G1301" t="str">
        <f t="shared" si="20"/>
        <v xml:space="preserve">        5</v>
      </c>
    </row>
    <row r="1302" spans="1:7">
      <c r="A1302" t="s">
        <v>1376</v>
      </c>
      <c r="G1302" t="str">
        <f t="shared" si="20"/>
        <v>308544354</v>
      </c>
    </row>
    <row r="1303" spans="1:7">
      <c r="A1303" t="s">
        <v>1373</v>
      </c>
      <c r="G1303" t="str">
        <f t="shared" si="20"/>
        <v>308544097</v>
      </c>
    </row>
    <row r="1304" spans="1:7">
      <c r="A1304" t="s">
        <v>1377</v>
      </c>
      <c r="G1304" t="str">
        <f t="shared" si="20"/>
        <v>308545115</v>
      </c>
    </row>
    <row r="1305" spans="1:7">
      <c r="A1305" t="s">
        <v>1371</v>
      </c>
      <c r="G1305" t="str">
        <f t="shared" si="20"/>
        <v>312740440</v>
      </c>
    </row>
    <row r="1306" spans="1:7">
      <c r="A1306" t="s">
        <v>1374</v>
      </c>
      <c r="G1306" t="str">
        <f t="shared" si="20"/>
        <v>308545886</v>
      </c>
    </row>
    <row r="1307" spans="1:7">
      <c r="A1307" t="s">
        <v>1370</v>
      </c>
      <c r="G1307" t="str">
        <f t="shared" si="20"/>
        <v>308545379</v>
      </c>
    </row>
    <row r="1308" spans="1:7">
      <c r="A1308" t="s">
        <v>1375</v>
      </c>
      <c r="G1308" t="str">
        <f t="shared" si="20"/>
        <v>308543837</v>
      </c>
    </row>
    <row r="1309" spans="1:7">
      <c r="A1309" t="s">
        <v>1372</v>
      </c>
      <c r="G1309" t="str">
        <f t="shared" si="20"/>
        <v>312740954</v>
      </c>
    </row>
    <row r="1310" spans="1:7">
      <c r="A1310" t="s">
        <v>1373</v>
      </c>
      <c r="G1310" t="str">
        <f t="shared" si="20"/>
        <v>308544097</v>
      </c>
    </row>
    <row r="1311" spans="1:7">
      <c r="A1311" t="s">
        <v>1377</v>
      </c>
      <c r="G1311" t="str">
        <f t="shared" si="20"/>
        <v>308545115</v>
      </c>
    </row>
    <row r="1312" spans="1:7">
      <c r="A1312" t="s">
        <v>1376</v>
      </c>
      <c r="G1312" t="str">
        <f t="shared" si="20"/>
        <v>308544354</v>
      </c>
    </row>
    <row r="1313" spans="1:7">
      <c r="A1313" t="s">
        <v>1370</v>
      </c>
      <c r="G1313" t="str">
        <f t="shared" si="20"/>
        <v>308545379</v>
      </c>
    </row>
    <row r="1314" spans="1:7">
      <c r="A1314" t="s">
        <v>1375</v>
      </c>
      <c r="G1314" t="str">
        <f t="shared" si="20"/>
        <v>308543837</v>
      </c>
    </row>
    <row r="1315" spans="1:7">
      <c r="A1315" t="s">
        <v>1374</v>
      </c>
      <c r="G1315" t="str">
        <f t="shared" si="20"/>
        <v>308545886</v>
      </c>
    </row>
    <row r="1316" spans="1:7">
      <c r="A1316" t="s">
        <v>1371</v>
      </c>
      <c r="G1316" t="str">
        <f t="shared" si="20"/>
        <v>312740440</v>
      </c>
    </row>
    <row r="1317" spans="1:7">
      <c r="A1317" t="s">
        <v>1372</v>
      </c>
      <c r="G1317" t="str">
        <f t="shared" si="20"/>
        <v>312740954</v>
      </c>
    </row>
    <row r="1318" spans="1:7">
      <c r="A1318" t="s">
        <v>1378</v>
      </c>
      <c r="G1318" t="str">
        <f t="shared" si="20"/>
        <v xml:space="preserve">        5</v>
      </c>
    </row>
    <row r="1319" spans="1:7">
      <c r="A1319" t="s">
        <v>1373</v>
      </c>
      <c r="G1319" t="str">
        <f t="shared" si="20"/>
        <v>308544097</v>
      </c>
    </row>
    <row r="1320" spans="1:7">
      <c r="A1320" t="s">
        <v>1376</v>
      </c>
      <c r="G1320" t="str">
        <f t="shared" si="20"/>
        <v>308544354</v>
      </c>
    </row>
    <row r="1321" spans="1:7">
      <c r="A1321" t="s">
        <v>1377</v>
      </c>
      <c r="G1321" t="str">
        <f t="shared" si="20"/>
        <v>308545115</v>
      </c>
    </row>
    <row r="1322" spans="1:7">
      <c r="A1322" t="s">
        <v>1375</v>
      </c>
      <c r="G1322" t="str">
        <f t="shared" si="20"/>
        <v>308543837</v>
      </c>
    </row>
    <row r="1323" spans="1:7">
      <c r="A1323" t="s">
        <v>1370</v>
      </c>
      <c r="G1323" t="str">
        <f t="shared" si="20"/>
        <v>308545379</v>
      </c>
    </row>
    <row r="1324" spans="1:7">
      <c r="A1324" t="s">
        <v>1374</v>
      </c>
      <c r="G1324" t="str">
        <f t="shared" si="20"/>
        <v>308545886</v>
      </c>
    </row>
    <row r="1325" spans="1:7">
      <c r="A1325" t="s">
        <v>1371</v>
      </c>
      <c r="G1325" t="str">
        <f t="shared" si="20"/>
        <v>312740440</v>
      </c>
    </row>
    <row r="1326" spans="1:7">
      <c r="A1326" t="s">
        <v>1372</v>
      </c>
      <c r="G1326" t="str">
        <f t="shared" si="20"/>
        <v>312740954</v>
      </c>
    </row>
    <row r="1327" spans="1:7">
      <c r="A1327" t="s">
        <v>1373</v>
      </c>
      <c r="G1327" t="str">
        <f t="shared" si="20"/>
        <v>308544097</v>
      </c>
    </row>
    <row r="1328" spans="1:7">
      <c r="A1328" t="s">
        <v>1376</v>
      </c>
      <c r="G1328" t="str">
        <f t="shared" si="20"/>
        <v>308544354</v>
      </c>
    </row>
    <row r="1329" spans="1:7">
      <c r="A1329" t="s">
        <v>1377</v>
      </c>
      <c r="G1329" t="str">
        <f t="shared" si="20"/>
        <v>308545115</v>
      </c>
    </row>
    <row r="1330" spans="1:7">
      <c r="A1330" t="s">
        <v>1375</v>
      </c>
      <c r="G1330" t="str">
        <f t="shared" si="20"/>
        <v>308543837</v>
      </c>
    </row>
    <row r="1331" spans="1:7">
      <c r="A1331" t="s">
        <v>1370</v>
      </c>
      <c r="G1331" t="str">
        <f t="shared" si="20"/>
        <v>308545379</v>
      </c>
    </row>
    <row r="1332" spans="1:7">
      <c r="A1332" t="s">
        <v>1374</v>
      </c>
      <c r="G1332" t="str">
        <f t="shared" si="20"/>
        <v>308545886</v>
      </c>
    </row>
    <row r="1333" spans="1:7">
      <c r="A1333" t="s">
        <v>1371</v>
      </c>
      <c r="G1333" t="str">
        <f t="shared" si="20"/>
        <v>312740440</v>
      </c>
    </row>
    <row r="1334" spans="1:7">
      <c r="A1334" t="s">
        <v>1378</v>
      </c>
      <c r="G1334" t="str">
        <f t="shared" si="20"/>
        <v xml:space="preserve">        5</v>
      </c>
    </row>
    <row r="1335" spans="1:7">
      <c r="A1335" t="s">
        <v>1372</v>
      </c>
      <c r="G1335" t="str">
        <f t="shared" si="20"/>
        <v>312740954</v>
      </c>
    </row>
    <row r="1336" spans="1:7">
      <c r="A1336" t="s">
        <v>1373</v>
      </c>
      <c r="G1336" t="str">
        <f t="shared" si="20"/>
        <v>308544097</v>
      </c>
    </row>
    <row r="1337" spans="1:7">
      <c r="A1337" t="s">
        <v>1376</v>
      </c>
      <c r="G1337" t="str">
        <f t="shared" si="20"/>
        <v>308544354</v>
      </c>
    </row>
    <row r="1338" spans="1:7">
      <c r="A1338" t="s">
        <v>1375</v>
      </c>
      <c r="G1338" t="str">
        <f t="shared" si="20"/>
        <v>308543837</v>
      </c>
    </row>
    <row r="1339" spans="1:7">
      <c r="A1339" t="s">
        <v>1377</v>
      </c>
      <c r="G1339" t="str">
        <f t="shared" si="20"/>
        <v>308545115</v>
      </c>
    </row>
    <row r="1340" spans="1:7">
      <c r="A1340" t="s">
        <v>1374</v>
      </c>
      <c r="G1340" t="str">
        <f t="shared" si="20"/>
        <v>308545886</v>
      </c>
    </row>
    <row r="1341" spans="1:7">
      <c r="A1341" t="s">
        <v>1370</v>
      </c>
      <c r="G1341" t="str">
        <f t="shared" si="20"/>
        <v>308545379</v>
      </c>
    </row>
    <row r="1342" spans="1:7">
      <c r="A1342" t="s">
        <v>1372</v>
      </c>
      <c r="G1342" t="str">
        <f t="shared" si="20"/>
        <v>312740954</v>
      </c>
    </row>
    <row r="1343" spans="1:7">
      <c r="A1343" t="s">
        <v>1373</v>
      </c>
      <c r="G1343" t="str">
        <f t="shared" si="20"/>
        <v>308544097</v>
      </c>
    </row>
    <row r="1344" spans="1:7">
      <c r="A1344" t="s">
        <v>1375</v>
      </c>
      <c r="G1344" t="str">
        <f t="shared" si="20"/>
        <v>308543837</v>
      </c>
    </row>
    <row r="1345" spans="1:7">
      <c r="A1345" t="s">
        <v>1376</v>
      </c>
      <c r="G1345" t="str">
        <f t="shared" si="20"/>
        <v>308544354</v>
      </c>
    </row>
    <row r="1346" spans="1:7">
      <c r="A1346" t="s">
        <v>1377</v>
      </c>
      <c r="G1346" t="str">
        <f t="shared" si="20"/>
        <v>308545115</v>
      </c>
    </row>
    <row r="1347" spans="1:7">
      <c r="A1347" t="s">
        <v>1370</v>
      </c>
      <c r="G1347" t="str">
        <f t="shared" ref="G1347:G1410" si="21">LEFT(A1347,9)</f>
        <v>308545379</v>
      </c>
    </row>
    <row r="1348" spans="1:7">
      <c r="A1348" t="s">
        <v>1374</v>
      </c>
      <c r="G1348" t="str">
        <f t="shared" si="21"/>
        <v>308545886</v>
      </c>
    </row>
    <row r="1349" spans="1:7">
      <c r="A1349" t="s">
        <v>1378</v>
      </c>
      <c r="G1349" t="str">
        <f t="shared" si="21"/>
        <v xml:space="preserve">        5</v>
      </c>
    </row>
    <row r="1350" spans="1:7">
      <c r="A1350" t="s">
        <v>1373</v>
      </c>
      <c r="G1350" t="str">
        <f t="shared" si="21"/>
        <v>308544097</v>
      </c>
    </row>
    <row r="1351" spans="1:7">
      <c r="A1351" t="s">
        <v>1372</v>
      </c>
      <c r="G1351" t="str">
        <f t="shared" si="21"/>
        <v>312740954</v>
      </c>
    </row>
    <row r="1352" spans="1:7">
      <c r="A1352" t="s">
        <v>1375</v>
      </c>
      <c r="G1352" t="str">
        <f t="shared" si="21"/>
        <v>308543837</v>
      </c>
    </row>
    <row r="1353" spans="1:7">
      <c r="A1353" t="s">
        <v>1376</v>
      </c>
      <c r="G1353" t="str">
        <f t="shared" si="21"/>
        <v>308544354</v>
      </c>
    </row>
    <row r="1354" spans="1:7">
      <c r="A1354" t="s">
        <v>1377</v>
      </c>
      <c r="G1354" t="str">
        <f t="shared" si="21"/>
        <v>308545115</v>
      </c>
    </row>
    <row r="1355" spans="1:7">
      <c r="A1355" t="s">
        <v>1374</v>
      </c>
      <c r="G1355" t="str">
        <f t="shared" si="21"/>
        <v>308545886</v>
      </c>
    </row>
    <row r="1356" spans="1:7">
      <c r="A1356" t="s">
        <v>1373</v>
      </c>
      <c r="G1356" t="str">
        <f t="shared" si="21"/>
        <v>308544097</v>
      </c>
    </row>
    <row r="1357" spans="1:7">
      <c r="A1357" t="s">
        <v>1370</v>
      </c>
      <c r="G1357" t="str">
        <f t="shared" si="21"/>
        <v>308545379</v>
      </c>
    </row>
    <row r="1358" spans="1:7">
      <c r="A1358" t="s">
        <v>1375</v>
      </c>
      <c r="G1358" t="str">
        <f t="shared" si="21"/>
        <v>308543837</v>
      </c>
    </row>
    <row r="1359" spans="1:7">
      <c r="A1359" t="s">
        <v>1376</v>
      </c>
      <c r="G1359" t="str">
        <f t="shared" si="21"/>
        <v>308544354</v>
      </c>
    </row>
    <row r="1360" spans="1:7">
      <c r="A1360" t="s">
        <v>1372</v>
      </c>
      <c r="G1360" t="str">
        <f t="shared" si="21"/>
        <v>312740954</v>
      </c>
    </row>
    <row r="1361" spans="1:7">
      <c r="A1361" t="s">
        <v>1373</v>
      </c>
      <c r="G1361" t="str">
        <f t="shared" si="21"/>
        <v>308544097</v>
      </c>
    </row>
    <row r="1362" spans="1:7">
      <c r="A1362" t="s">
        <v>1377</v>
      </c>
      <c r="G1362" t="str">
        <f t="shared" si="21"/>
        <v>308545115</v>
      </c>
    </row>
    <row r="1363" spans="1:7">
      <c r="A1363" t="s">
        <v>1370</v>
      </c>
      <c r="G1363" t="str">
        <f t="shared" si="21"/>
        <v>308545379</v>
      </c>
    </row>
    <row r="1364" spans="1:7">
      <c r="A1364" t="s">
        <v>1378</v>
      </c>
      <c r="G1364" t="str">
        <f t="shared" si="21"/>
        <v xml:space="preserve">        5</v>
      </c>
    </row>
    <row r="1365" spans="1:7">
      <c r="A1365" t="s">
        <v>1374</v>
      </c>
      <c r="G1365" t="str">
        <f t="shared" si="21"/>
        <v>308545886</v>
      </c>
    </row>
    <row r="1366" spans="1:7">
      <c r="A1366" t="s">
        <v>1375</v>
      </c>
      <c r="G1366" t="str">
        <f t="shared" si="21"/>
        <v>308543837</v>
      </c>
    </row>
    <row r="1367" spans="1:7">
      <c r="A1367" t="s">
        <v>1376</v>
      </c>
      <c r="G1367" t="str">
        <f t="shared" si="21"/>
        <v>308544354</v>
      </c>
    </row>
    <row r="1368" spans="1:7">
      <c r="A1368" t="s">
        <v>1372</v>
      </c>
      <c r="G1368" t="str">
        <f t="shared" si="21"/>
        <v>312740954</v>
      </c>
    </row>
    <row r="1369" spans="1:7">
      <c r="A1369" t="s">
        <v>1373</v>
      </c>
      <c r="G1369" t="str">
        <f t="shared" si="21"/>
        <v>308544097</v>
      </c>
    </row>
    <row r="1370" spans="1:7">
      <c r="A1370" t="s">
        <v>1377</v>
      </c>
      <c r="G1370" t="str">
        <f t="shared" si="21"/>
        <v>308545115</v>
      </c>
    </row>
    <row r="1371" spans="1:7">
      <c r="A1371" t="s">
        <v>1370</v>
      </c>
      <c r="G1371" t="str">
        <f t="shared" si="21"/>
        <v>308545379</v>
      </c>
    </row>
    <row r="1372" spans="1:7">
      <c r="A1372" t="s">
        <v>1375</v>
      </c>
      <c r="G1372" t="str">
        <f t="shared" si="21"/>
        <v>308543837</v>
      </c>
    </row>
    <row r="1373" spans="1:7">
      <c r="A1373" t="s">
        <v>1376</v>
      </c>
      <c r="G1373" t="str">
        <f t="shared" si="21"/>
        <v>308544354</v>
      </c>
    </row>
    <row r="1374" spans="1:7">
      <c r="A1374" t="s">
        <v>1374</v>
      </c>
      <c r="G1374" t="str">
        <f t="shared" si="21"/>
        <v>308545886</v>
      </c>
    </row>
    <row r="1375" spans="1:7">
      <c r="A1375" t="s">
        <v>1372</v>
      </c>
      <c r="G1375" t="str">
        <f t="shared" si="21"/>
        <v>312740954</v>
      </c>
    </row>
    <row r="1376" spans="1:7">
      <c r="A1376" t="s">
        <v>1377</v>
      </c>
      <c r="G1376" t="str">
        <f t="shared" si="21"/>
        <v>308545115</v>
      </c>
    </row>
    <row r="1377" spans="1:7">
      <c r="A1377" t="s">
        <v>1370</v>
      </c>
      <c r="G1377" t="str">
        <f t="shared" si="21"/>
        <v>308545379</v>
      </c>
    </row>
    <row r="1378" spans="1:7">
      <c r="A1378" t="s">
        <v>1371</v>
      </c>
      <c r="G1378" t="str">
        <f t="shared" si="21"/>
        <v>312740440</v>
      </c>
    </row>
    <row r="1379" spans="1:7">
      <c r="A1379" t="s">
        <v>1378</v>
      </c>
      <c r="G1379" t="str">
        <f t="shared" si="21"/>
        <v xml:space="preserve">        5</v>
      </c>
    </row>
    <row r="1380" spans="1:7">
      <c r="A1380" t="s">
        <v>1375</v>
      </c>
      <c r="G1380" t="str">
        <f t="shared" si="21"/>
        <v>308543837</v>
      </c>
    </row>
    <row r="1381" spans="1:7">
      <c r="A1381" t="s">
        <v>1376</v>
      </c>
      <c r="G1381" t="str">
        <f t="shared" si="21"/>
        <v>308544354</v>
      </c>
    </row>
    <row r="1382" spans="1:7">
      <c r="A1382" t="s">
        <v>1377</v>
      </c>
      <c r="G1382" t="str">
        <f t="shared" si="21"/>
        <v>308545115</v>
      </c>
    </row>
    <row r="1383" spans="1:7">
      <c r="A1383" t="s">
        <v>1374</v>
      </c>
      <c r="G1383" t="str">
        <f t="shared" si="21"/>
        <v>308545886</v>
      </c>
    </row>
    <row r="1384" spans="1:7">
      <c r="A1384" t="s">
        <v>1372</v>
      </c>
      <c r="G1384" t="str">
        <f t="shared" si="21"/>
        <v>312740954</v>
      </c>
    </row>
    <row r="1385" spans="1:7">
      <c r="A1385" t="s">
        <v>1375</v>
      </c>
      <c r="G1385" t="str">
        <f t="shared" si="21"/>
        <v>308543837</v>
      </c>
    </row>
    <row r="1386" spans="1:7">
      <c r="A1386" t="s">
        <v>1376</v>
      </c>
      <c r="G1386" t="str">
        <f t="shared" si="21"/>
        <v>308544354</v>
      </c>
    </row>
    <row r="1387" spans="1:7">
      <c r="A1387" t="s">
        <v>1371</v>
      </c>
      <c r="G1387" t="str">
        <f t="shared" si="21"/>
        <v>312740440</v>
      </c>
    </row>
    <row r="1388" spans="1:7">
      <c r="A1388" t="s">
        <v>1377</v>
      </c>
      <c r="G1388" t="str">
        <f t="shared" si="21"/>
        <v>308545115</v>
      </c>
    </row>
    <row r="1389" spans="1:7">
      <c r="A1389" t="s">
        <v>1374</v>
      </c>
      <c r="G1389" t="str">
        <f t="shared" si="21"/>
        <v>308545886</v>
      </c>
    </row>
    <row r="1390" spans="1:7">
      <c r="A1390" t="s">
        <v>1372</v>
      </c>
      <c r="G1390" t="str">
        <f t="shared" si="21"/>
        <v>312740954</v>
      </c>
    </row>
    <row r="1391" spans="1:7">
      <c r="A1391" t="s">
        <v>1371</v>
      </c>
      <c r="G1391" t="str">
        <f t="shared" si="21"/>
        <v>312740440</v>
      </c>
    </row>
    <row r="1392" spans="1:7">
      <c r="A1392" t="s">
        <v>1378</v>
      </c>
      <c r="G1392" t="str">
        <f t="shared" si="21"/>
        <v xml:space="preserve">        5</v>
      </c>
    </row>
    <row r="1393" spans="1:7">
      <c r="A1393" t="s">
        <v>1375</v>
      </c>
      <c r="G1393" t="str">
        <f t="shared" si="21"/>
        <v>308543837</v>
      </c>
    </row>
    <row r="1394" spans="1:7">
      <c r="A1394" t="s">
        <v>1376</v>
      </c>
      <c r="G1394" t="str">
        <f t="shared" si="21"/>
        <v>308544354</v>
      </c>
    </row>
    <row r="1395" spans="1:7">
      <c r="A1395" t="s">
        <v>1377</v>
      </c>
      <c r="G1395" t="str">
        <f t="shared" si="21"/>
        <v>308545115</v>
      </c>
    </row>
    <row r="1396" spans="1:7">
      <c r="A1396" t="s">
        <v>1374</v>
      </c>
      <c r="G1396" t="str">
        <f t="shared" si="21"/>
        <v>308545886</v>
      </c>
    </row>
    <row r="1397" spans="1:7">
      <c r="A1397" t="s">
        <v>1371</v>
      </c>
      <c r="G1397" t="str">
        <f t="shared" si="21"/>
        <v>312740440</v>
      </c>
    </row>
    <row r="1398" spans="1:7">
      <c r="A1398" t="s">
        <v>1375</v>
      </c>
      <c r="G1398" t="str">
        <f t="shared" si="21"/>
        <v>308543837</v>
      </c>
    </row>
    <row r="1399" spans="1:7">
      <c r="A1399" t="s">
        <v>1376</v>
      </c>
      <c r="G1399" t="str">
        <f t="shared" si="21"/>
        <v>308544354</v>
      </c>
    </row>
    <row r="1400" spans="1:7">
      <c r="A1400" t="s">
        <v>1377</v>
      </c>
      <c r="G1400" t="str">
        <f t="shared" si="21"/>
        <v>308545115</v>
      </c>
    </row>
    <row r="1401" spans="1:7">
      <c r="A1401" t="s">
        <v>1374</v>
      </c>
      <c r="G1401" t="str">
        <f t="shared" si="21"/>
        <v>308545886</v>
      </c>
    </row>
    <row r="1402" spans="1:7">
      <c r="A1402" t="s">
        <v>1371</v>
      </c>
      <c r="G1402" t="str">
        <f t="shared" si="21"/>
        <v>312740440</v>
      </c>
    </row>
    <row r="1403" spans="1:7">
      <c r="A1403" t="s">
        <v>1375</v>
      </c>
      <c r="G1403" t="str">
        <f t="shared" si="21"/>
        <v>308543837</v>
      </c>
    </row>
    <row r="1404" spans="1:7">
      <c r="A1404" t="s">
        <v>1378</v>
      </c>
      <c r="G1404" t="str">
        <f t="shared" si="21"/>
        <v xml:space="preserve">        5</v>
      </c>
    </row>
    <row r="1405" spans="1:7">
      <c r="A1405" t="s">
        <v>1376</v>
      </c>
      <c r="G1405" t="str">
        <f t="shared" si="21"/>
        <v>308544354</v>
      </c>
    </row>
    <row r="1406" spans="1:7">
      <c r="A1406" t="s">
        <v>1377</v>
      </c>
      <c r="G1406" t="str">
        <f t="shared" si="21"/>
        <v>308545115</v>
      </c>
    </row>
    <row r="1407" spans="1:7">
      <c r="A1407" t="s">
        <v>1375</v>
      </c>
      <c r="G1407" t="str">
        <f t="shared" si="21"/>
        <v>308543837</v>
      </c>
    </row>
    <row r="1408" spans="1:7">
      <c r="A1408" t="s">
        <v>1374</v>
      </c>
      <c r="G1408" t="str">
        <f t="shared" si="21"/>
        <v>308545886</v>
      </c>
    </row>
    <row r="1409" spans="1:7">
      <c r="A1409" t="s">
        <v>1373</v>
      </c>
      <c r="G1409" t="str">
        <f t="shared" si="21"/>
        <v>308544097</v>
      </c>
    </row>
    <row r="1410" spans="1:7">
      <c r="A1410" t="s">
        <v>1371</v>
      </c>
      <c r="G1410" t="str">
        <f t="shared" si="21"/>
        <v>312740440</v>
      </c>
    </row>
    <row r="1411" spans="1:7">
      <c r="A1411" t="s">
        <v>1376</v>
      </c>
      <c r="G1411" t="str">
        <f t="shared" ref="G1411:G1474" si="22">LEFT(A1411,9)</f>
        <v>308544354</v>
      </c>
    </row>
    <row r="1412" spans="1:7">
      <c r="A1412" t="s">
        <v>1377</v>
      </c>
      <c r="G1412" t="str">
        <f t="shared" si="22"/>
        <v>308545115</v>
      </c>
    </row>
    <row r="1413" spans="1:7">
      <c r="A1413" t="s">
        <v>1373</v>
      </c>
      <c r="G1413" t="str">
        <f t="shared" si="22"/>
        <v>308544097</v>
      </c>
    </row>
    <row r="1414" spans="1:7">
      <c r="A1414" t="s">
        <v>1374</v>
      </c>
      <c r="G1414" t="str">
        <f t="shared" si="22"/>
        <v>308545886</v>
      </c>
    </row>
    <row r="1415" spans="1:7">
      <c r="A1415" t="s">
        <v>1497</v>
      </c>
      <c r="G1415" t="str">
        <f t="shared" si="22"/>
        <v>124045408</v>
      </c>
    </row>
    <row r="1416" spans="1:7">
      <c r="A1416" t="s">
        <v>1371</v>
      </c>
      <c r="G1416" t="str">
        <f t="shared" si="22"/>
        <v>312740440</v>
      </c>
    </row>
    <row r="1417" spans="1:7">
      <c r="A1417" t="s">
        <v>1376</v>
      </c>
      <c r="G1417" t="str">
        <f t="shared" si="22"/>
        <v>308544354</v>
      </c>
    </row>
    <row r="1418" spans="1:7">
      <c r="A1418" t="s">
        <v>1498</v>
      </c>
      <c r="G1418" t="str">
        <f t="shared" si="22"/>
        <v>123979872</v>
      </c>
    </row>
    <row r="1419" spans="1:7">
      <c r="A1419" t="s">
        <v>1377</v>
      </c>
      <c r="G1419" t="str">
        <f t="shared" si="22"/>
        <v>308545115</v>
      </c>
    </row>
    <row r="1420" spans="1:7">
      <c r="A1420" t="s">
        <v>1373</v>
      </c>
      <c r="G1420" t="str">
        <f t="shared" si="22"/>
        <v>308544097</v>
      </c>
    </row>
    <row r="1421" spans="1:7">
      <c r="A1421" t="s">
        <v>1370</v>
      </c>
      <c r="G1421" t="str">
        <f t="shared" si="22"/>
        <v>308545379</v>
      </c>
    </row>
    <row r="1422" spans="1:7">
      <c r="A1422" t="s">
        <v>1374</v>
      </c>
      <c r="G1422" t="str">
        <f t="shared" si="22"/>
        <v>308545886</v>
      </c>
    </row>
    <row r="1423" spans="1:7">
      <c r="A1423" t="s">
        <v>1371</v>
      </c>
      <c r="G1423" t="str">
        <f t="shared" si="22"/>
        <v>312740440</v>
      </c>
    </row>
    <row r="1424" spans="1:7">
      <c r="A1424" t="s">
        <v>1499</v>
      </c>
      <c r="G1424" t="str">
        <f t="shared" si="22"/>
        <v>123914336</v>
      </c>
    </row>
    <row r="1425" spans="1:7">
      <c r="A1425" t="s">
        <v>1376</v>
      </c>
      <c r="G1425" t="str">
        <f t="shared" si="22"/>
        <v>308544354</v>
      </c>
    </row>
    <row r="1426" spans="1:7">
      <c r="A1426" t="s">
        <v>1373</v>
      </c>
      <c r="G1426" t="str">
        <f t="shared" si="22"/>
        <v>308544097</v>
      </c>
    </row>
    <row r="1427" spans="1:7">
      <c r="A1427" t="s">
        <v>1377</v>
      </c>
      <c r="G1427" t="str">
        <f t="shared" si="22"/>
        <v>308545115</v>
      </c>
    </row>
    <row r="1428" spans="1:7">
      <c r="A1428" t="s">
        <v>1370</v>
      </c>
      <c r="G1428" t="str">
        <f t="shared" si="22"/>
        <v>308545379</v>
      </c>
    </row>
    <row r="1429" spans="1:7">
      <c r="A1429" t="s">
        <v>1374</v>
      </c>
      <c r="G1429" t="str">
        <f t="shared" si="22"/>
        <v>308545886</v>
      </c>
    </row>
    <row r="1430" spans="1:7">
      <c r="A1430" t="s">
        <v>1378</v>
      </c>
      <c r="G1430" t="str">
        <f t="shared" si="22"/>
        <v xml:space="preserve">        5</v>
      </c>
    </row>
    <row r="1431" spans="1:7">
      <c r="A1431" t="s">
        <v>1500</v>
      </c>
      <c r="G1431" t="str">
        <f t="shared" si="22"/>
        <v>123848800</v>
      </c>
    </row>
    <row r="1432" spans="1:7">
      <c r="A1432" t="s">
        <v>1376</v>
      </c>
      <c r="G1432" t="str">
        <f t="shared" si="22"/>
        <v>308544354</v>
      </c>
    </row>
    <row r="1433" spans="1:7">
      <c r="A1433" t="s">
        <v>1371</v>
      </c>
      <c r="G1433" t="str">
        <f t="shared" si="22"/>
        <v>312740440</v>
      </c>
    </row>
    <row r="1434" spans="1:7">
      <c r="A1434" t="s">
        <v>1373</v>
      </c>
      <c r="G1434" t="str">
        <f t="shared" si="22"/>
        <v>308544097</v>
      </c>
    </row>
    <row r="1435" spans="1:7">
      <c r="A1435" t="s">
        <v>1370</v>
      </c>
      <c r="G1435" t="str">
        <f t="shared" si="22"/>
        <v>308545379</v>
      </c>
    </row>
    <row r="1436" spans="1:7">
      <c r="A1436" t="s">
        <v>1372</v>
      </c>
      <c r="G1436" t="str">
        <f t="shared" si="22"/>
        <v>312740954</v>
      </c>
    </row>
    <row r="1437" spans="1:7">
      <c r="A1437" t="s">
        <v>1501</v>
      </c>
      <c r="G1437" t="str">
        <f t="shared" si="22"/>
        <v>123783264</v>
      </c>
    </row>
    <row r="1438" spans="1:7">
      <c r="A1438" t="s">
        <v>1377</v>
      </c>
      <c r="G1438" t="str">
        <f t="shared" si="22"/>
        <v>308545115</v>
      </c>
    </row>
    <row r="1439" spans="1:7">
      <c r="A1439" t="s">
        <v>1374</v>
      </c>
      <c r="G1439" t="str">
        <f t="shared" si="22"/>
        <v>308545886</v>
      </c>
    </row>
    <row r="1440" spans="1:7">
      <c r="A1440" t="s">
        <v>1373</v>
      </c>
      <c r="G1440" t="str">
        <f t="shared" si="22"/>
        <v>308544097</v>
      </c>
    </row>
    <row r="1441" spans="1:7">
      <c r="A1441" t="s">
        <v>1376</v>
      </c>
      <c r="G1441" t="str">
        <f t="shared" si="22"/>
        <v>308544354</v>
      </c>
    </row>
    <row r="1442" spans="1:7">
      <c r="A1442" t="s">
        <v>1371</v>
      </c>
      <c r="G1442" t="str">
        <f t="shared" si="22"/>
        <v>312740440</v>
      </c>
    </row>
    <row r="1443" spans="1:7">
      <c r="A1443" t="s">
        <v>1502</v>
      </c>
      <c r="G1443" t="str">
        <f t="shared" si="22"/>
        <v>123717728</v>
      </c>
    </row>
    <row r="1444" spans="1:7">
      <c r="A1444" t="s">
        <v>1370</v>
      </c>
      <c r="G1444" t="str">
        <f t="shared" si="22"/>
        <v>308545379</v>
      </c>
    </row>
    <row r="1445" spans="1:7">
      <c r="A1445" t="s">
        <v>1377</v>
      </c>
      <c r="G1445" t="str">
        <f t="shared" si="22"/>
        <v>308545115</v>
      </c>
    </row>
    <row r="1446" spans="1:7">
      <c r="A1446" t="s">
        <v>1374</v>
      </c>
      <c r="G1446" t="str">
        <f t="shared" si="22"/>
        <v>308545886</v>
      </c>
    </row>
    <row r="1447" spans="1:7">
      <c r="A1447" t="s">
        <v>1378</v>
      </c>
      <c r="G1447" t="str">
        <f t="shared" si="22"/>
        <v xml:space="preserve">        5</v>
      </c>
    </row>
    <row r="1448" spans="1:7">
      <c r="A1448" t="s">
        <v>1373</v>
      </c>
      <c r="G1448" t="str">
        <f t="shared" si="22"/>
        <v>308544097</v>
      </c>
    </row>
    <row r="1449" spans="1:7">
      <c r="A1449" t="s">
        <v>1503</v>
      </c>
      <c r="G1449" t="str">
        <f t="shared" si="22"/>
        <v>123652192</v>
      </c>
    </row>
    <row r="1450" spans="1:7">
      <c r="A1450" t="s">
        <v>1376</v>
      </c>
      <c r="G1450" t="str">
        <f t="shared" si="22"/>
        <v>308544354</v>
      </c>
    </row>
    <row r="1451" spans="1:7">
      <c r="A1451" t="s">
        <v>1371</v>
      </c>
      <c r="G1451" t="str">
        <f t="shared" si="22"/>
        <v>312740440</v>
      </c>
    </row>
    <row r="1452" spans="1:7">
      <c r="A1452" t="s">
        <v>1372</v>
      </c>
      <c r="G1452" t="str">
        <f t="shared" si="22"/>
        <v>312740954</v>
      </c>
    </row>
    <row r="1453" spans="1:7">
      <c r="A1453" t="s">
        <v>1377</v>
      </c>
      <c r="G1453" t="str">
        <f t="shared" si="22"/>
        <v>308545115</v>
      </c>
    </row>
    <row r="1454" spans="1:7">
      <c r="A1454" t="s">
        <v>1373</v>
      </c>
      <c r="G1454" t="str">
        <f t="shared" si="22"/>
        <v>308544097</v>
      </c>
    </row>
    <row r="1455" spans="1:7">
      <c r="A1455" t="s">
        <v>1504</v>
      </c>
      <c r="G1455" t="str">
        <f t="shared" si="22"/>
        <v>123586656</v>
      </c>
    </row>
    <row r="1456" spans="1:7">
      <c r="A1456" t="s">
        <v>1375</v>
      </c>
      <c r="G1456" t="str">
        <f t="shared" si="22"/>
        <v>308543837</v>
      </c>
    </row>
    <row r="1457" spans="1:7">
      <c r="A1457" t="s">
        <v>1376</v>
      </c>
      <c r="G1457" t="str">
        <f t="shared" si="22"/>
        <v>308544354</v>
      </c>
    </row>
    <row r="1458" spans="1:7">
      <c r="A1458" t="s">
        <v>1370</v>
      </c>
      <c r="G1458" t="str">
        <f t="shared" si="22"/>
        <v>308545379</v>
      </c>
    </row>
    <row r="1459" spans="1:7">
      <c r="A1459" t="s">
        <v>1377</v>
      </c>
      <c r="G1459" t="str">
        <f t="shared" si="22"/>
        <v>308545115</v>
      </c>
    </row>
    <row r="1460" spans="1:7">
      <c r="A1460" t="s">
        <v>1374</v>
      </c>
      <c r="G1460" t="str">
        <f t="shared" si="22"/>
        <v>308545886</v>
      </c>
    </row>
    <row r="1461" spans="1:7">
      <c r="A1461" t="s">
        <v>1371</v>
      </c>
      <c r="G1461" t="str">
        <f t="shared" si="22"/>
        <v>312740440</v>
      </c>
    </row>
    <row r="1462" spans="1:7">
      <c r="A1462" t="s">
        <v>1505</v>
      </c>
      <c r="G1462" t="str">
        <f t="shared" si="22"/>
        <v>123521120</v>
      </c>
    </row>
    <row r="1463" spans="1:7">
      <c r="A1463" t="s">
        <v>1373</v>
      </c>
      <c r="G1463" t="str">
        <f t="shared" si="22"/>
        <v>308544097</v>
      </c>
    </row>
    <row r="1464" spans="1:7">
      <c r="A1464" t="s">
        <v>1378</v>
      </c>
      <c r="G1464" t="str">
        <f t="shared" si="22"/>
        <v xml:space="preserve">        5</v>
      </c>
    </row>
    <row r="1465" spans="1:7">
      <c r="A1465" t="s">
        <v>1370</v>
      </c>
      <c r="G1465" t="str">
        <f t="shared" si="22"/>
        <v>308545379</v>
      </c>
    </row>
    <row r="1466" spans="1:7">
      <c r="A1466" t="s">
        <v>1375</v>
      </c>
      <c r="G1466" t="str">
        <f t="shared" si="22"/>
        <v>308543837</v>
      </c>
    </row>
    <row r="1467" spans="1:7">
      <c r="A1467" t="s">
        <v>1376</v>
      </c>
      <c r="G1467" t="str">
        <f t="shared" si="22"/>
        <v>308544354</v>
      </c>
    </row>
    <row r="1468" spans="1:7">
      <c r="A1468" t="s">
        <v>1506</v>
      </c>
      <c r="G1468" t="str">
        <f t="shared" si="22"/>
        <v>123455584</v>
      </c>
    </row>
    <row r="1469" spans="1:7">
      <c r="A1469" t="s">
        <v>1377</v>
      </c>
      <c r="G1469" t="str">
        <f t="shared" si="22"/>
        <v>308545115</v>
      </c>
    </row>
    <row r="1470" spans="1:7">
      <c r="A1470" t="s">
        <v>1374</v>
      </c>
      <c r="G1470" t="str">
        <f t="shared" si="22"/>
        <v>308545886</v>
      </c>
    </row>
    <row r="1471" spans="1:7">
      <c r="A1471" t="s">
        <v>1372</v>
      </c>
      <c r="G1471" t="str">
        <f t="shared" si="22"/>
        <v>312740954</v>
      </c>
    </row>
    <row r="1472" spans="1:7">
      <c r="A1472" t="s">
        <v>1371</v>
      </c>
      <c r="G1472" t="str">
        <f t="shared" si="22"/>
        <v>312740440</v>
      </c>
    </row>
    <row r="1473" spans="1:7">
      <c r="A1473" t="s">
        <v>1375</v>
      </c>
      <c r="G1473" t="str">
        <f t="shared" si="22"/>
        <v>308543837</v>
      </c>
    </row>
    <row r="1474" spans="1:7">
      <c r="A1474" t="s">
        <v>1373</v>
      </c>
      <c r="G1474" t="str">
        <f t="shared" si="22"/>
        <v>308544097</v>
      </c>
    </row>
    <row r="1475" spans="1:7">
      <c r="A1475" t="s">
        <v>1507</v>
      </c>
      <c r="G1475" t="str">
        <f t="shared" ref="G1475:G1538" si="23">LEFT(A1475,9)</f>
        <v>123390048</v>
      </c>
    </row>
    <row r="1476" spans="1:7">
      <c r="A1476" t="s">
        <v>1376</v>
      </c>
      <c r="G1476" t="str">
        <f t="shared" si="23"/>
        <v>308544354</v>
      </c>
    </row>
    <row r="1477" spans="1:7">
      <c r="A1477" t="s">
        <v>1377</v>
      </c>
      <c r="G1477" t="str">
        <f t="shared" si="23"/>
        <v>308545115</v>
      </c>
    </row>
    <row r="1478" spans="1:7">
      <c r="A1478" t="s">
        <v>1370</v>
      </c>
      <c r="G1478" t="str">
        <f t="shared" si="23"/>
        <v>308545379</v>
      </c>
    </row>
    <row r="1479" spans="1:7">
      <c r="A1479" t="s">
        <v>1372</v>
      </c>
      <c r="G1479" t="str">
        <f t="shared" si="23"/>
        <v>312740954</v>
      </c>
    </row>
    <row r="1480" spans="1:7">
      <c r="A1480" t="s">
        <v>1373</v>
      </c>
      <c r="G1480" t="str">
        <f t="shared" si="23"/>
        <v>308544097</v>
      </c>
    </row>
    <row r="1481" spans="1:7">
      <c r="A1481" t="s">
        <v>1378</v>
      </c>
      <c r="G1481" t="str">
        <f t="shared" si="23"/>
        <v xml:space="preserve">        5</v>
      </c>
    </row>
    <row r="1482" spans="1:7">
      <c r="A1482" t="s">
        <v>1375</v>
      </c>
      <c r="G1482" t="str">
        <f t="shared" si="23"/>
        <v>308543837</v>
      </c>
    </row>
    <row r="1483" spans="1:7">
      <c r="A1483" t="s">
        <v>1376</v>
      </c>
      <c r="G1483" t="str">
        <f t="shared" si="23"/>
        <v>308544354</v>
      </c>
    </row>
    <row r="1484" spans="1:7">
      <c r="A1484" t="s">
        <v>1377</v>
      </c>
      <c r="G1484" t="str">
        <f t="shared" si="23"/>
        <v>308545115</v>
      </c>
    </row>
    <row r="1485" spans="1:7">
      <c r="A1485" t="s">
        <v>1374</v>
      </c>
      <c r="G1485" t="str">
        <f t="shared" si="23"/>
        <v>308545886</v>
      </c>
    </row>
    <row r="1486" spans="1:7">
      <c r="A1486" t="s">
        <v>1370</v>
      </c>
      <c r="G1486" t="str">
        <f t="shared" si="23"/>
        <v>308545379</v>
      </c>
    </row>
    <row r="1487" spans="1:7">
      <c r="A1487" t="s">
        <v>1371</v>
      </c>
      <c r="G1487" t="str">
        <f t="shared" si="23"/>
        <v>312740440</v>
      </c>
    </row>
    <row r="1488" spans="1:7">
      <c r="A1488" t="s">
        <v>1372</v>
      </c>
      <c r="G1488" t="str">
        <f t="shared" si="23"/>
        <v>312740954</v>
      </c>
    </row>
    <row r="1489" spans="1:7">
      <c r="A1489" t="s">
        <v>1375</v>
      </c>
      <c r="G1489" t="str">
        <f t="shared" si="23"/>
        <v>308543837</v>
      </c>
    </row>
    <row r="1490" spans="1:7">
      <c r="A1490" t="s">
        <v>1373</v>
      </c>
      <c r="G1490" t="str">
        <f t="shared" si="23"/>
        <v>308544097</v>
      </c>
    </row>
    <row r="1491" spans="1:7">
      <c r="A1491" t="s">
        <v>1376</v>
      </c>
      <c r="G1491" t="str">
        <f t="shared" si="23"/>
        <v>308544354</v>
      </c>
    </row>
    <row r="1492" spans="1:7">
      <c r="A1492" t="s">
        <v>1377</v>
      </c>
      <c r="G1492" t="str">
        <f t="shared" si="23"/>
        <v>308545115</v>
      </c>
    </row>
    <row r="1493" spans="1:7">
      <c r="A1493" t="s">
        <v>1370</v>
      </c>
      <c r="G1493" t="str">
        <f t="shared" si="23"/>
        <v>308545379</v>
      </c>
    </row>
    <row r="1494" spans="1:7">
      <c r="A1494" t="s">
        <v>1374</v>
      </c>
      <c r="G1494" t="str">
        <f t="shared" si="23"/>
        <v>308545886</v>
      </c>
    </row>
    <row r="1495" spans="1:7">
      <c r="A1495" t="s">
        <v>1372</v>
      </c>
      <c r="G1495" t="str">
        <f t="shared" si="23"/>
        <v>312740954</v>
      </c>
    </row>
    <row r="1496" spans="1:7">
      <c r="A1496" t="s">
        <v>1373</v>
      </c>
      <c r="G1496" t="str">
        <f t="shared" si="23"/>
        <v>308544097</v>
      </c>
    </row>
    <row r="1497" spans="1:7">
      <c r="A1497" t="s">
        <v>1371</v>
      </c>
      <c r="G1497" t="str">
        <f t="shared" si="23"/>
        <v>312740440</v>
      </c>
    </row>
    <row r="1498" spans="1:7">
      <c r="A1498" t="s">
        <v>1378</v>
      </c>
      <c r="G1498" t="str">
        <f t="shared" si="23"/>
        <v xml:space="preserve">        5</v>
      </c>
    </row>
    <row r="1499" spans="1:7">
      <c r="A1499" t="s">
        <v>1376</v>
      </c>
      <c r="G1499" t="str">
        <f t="shared" si="23"/>
        <v>308544354</v>
      </c>
    </row>
    <row r="1500" spans="1:7">
      <c r="A1500" t="s">
        <v>1377</v>
      </c>
      <c r="G1500" t="str">
        <f t="shared" si="23"/>
        <v>308545115</v>
      </c>
    </row>
    <row r="1501" spans="1:7">
      <c r="A1501" t="s">
        <v>1370</v>
      </c>
      <c r="G1501" t="str">
        <f t="shared" si="23"/>
        <v>308545379</v>
      </c>
    </row>
    <row r="1502" spans="1:7">
      <c r="A1502" t="s">
        <v>1372</v>
      </c>
      <c r="G1502" t="str">
        <f t="shared" si="23"/>
        <v>312740954</v>
      </c>
    </row>
    <row r="1503" spans="1:7">
      <c r="A1503" t="s">
        <v>1375</v>
      </c>
      <c r="G1503" t="str">
        <f t="shared" si="23"/>
        <v>308543837</v>
      </c>
    </row>
    <row r="1504" spans="1:7">
      <c r="A1504" t="s">
        <v>1373</v>
      </c>
      <c r="G1504" t="str">
        <f t="shared" si="23"/>
        <v>308544097</v>
      </c>
    </row>
    <row r="1505" spans="1:7">
      <c r="A1505" t="s">
        <v>1371</v>
      </c>
      <c r="G1505" t="str">
        <f t="shared" si="23"/>
        <v>312740440</v>
      </c>
    </row>
    <row r="1506" spans="1:7">
      <c r="A1506" t="s">
        <v>1376</v>
      </c>
      <c r="G1506" t="str">
        <f t="shared" si="23"/>
        <v>308544354</v>
      </c>
    </row>
    <row r="1507" spans="1:7">
      <c r="A1507" t="s">
        <v>1370</v>
      </c>
      <c r="G1507" t="str">
        <f t="shared" si="23"/>
        <v>308545379</v>
      </c>
    </row>
    <row r="1508" spans="1:7">
      <c r="A1508" t="s">
        <v>1372</v>
      </c>
      <c r="G1508" t="str">
        <f t="shared" si="23"/>
        <v>312740954</v>
      </c>
    </row>
    <row r="1509" spans="1:7">
      <c r="A1509" t="s">
        <v>1375</v>
      </c>
      <c r="G1509" t="str">
        <f t="shared" si="23"/>
        <v>308543837</v>
      </c>
    </row>
    <row r="1510" spans="1:7">
      <c r="A1510" t="s">
        <v>1373</v>
      </c>
      <c r="G1510" t="str">
        <f t="shared" si="23"/>
        <v>308544097</v>
      </c>
    </row>
    <row r="1511" spans="1:7">
      <c r="A1511" t="s">
        <v>1377</v>
      </c>
      <c r="G1511" t="str">
        <f t="shared" si="23"/>
        <v>308545115</v>
      </c>
    </row>
    <row r="1512" spans="1:7">
      <c r="A1512" t="s">
        <v>1371</v>
      </c>
      <c r="G1512" t="str">
        <f t="shared" si="23"/>
        <v>312740440</v>
      </c>
    </row>
    <row r="1513" spans="1:7">
      <c r="A1513" t="s">
        <v>1378</v>
      </c>
      <c r="G1513" t="str">
        <f t="shared" si="23"/>
        <v xml:space="preserve">        5</v>
      </c>
    </row>
    <row r="1514" spans="1:7">
      <c r="A1514" t="s">
        <v>1370</v>
      </c>
      <c r="G1514" t="str">
        <f t="shared" si="23"/>
        <v>308545379</v>
      </c>
    </row>
    <row r="1515" spans="1:7">
      <c r="A1515" t="s">
        <v>1372</v>
      </c>
      <c r="G1515" t="str">
        <f t="shared" si="23"/>
        <v>312740954</v>
      </c>
    </row>
    <row r="1516" spans="1:7">
      <c r="A1516" t="s">
        <v>1373</v>
      </c>
      <c r="G1516" t="str">
        <f t="shared" si="23"/>
        <v>308544097</v>
      </c>
    </row>
    <row r="1517" spans="1:7">
      <c r="A1517" t="s">
        <v>1375</v>
      </c>
      <c r="G1517" t="str">
        <f t="shared" si="23"/>
        <v>308543837</v>
      </c>
    </row>
    <row r="1518" spans="1:7">
      <c r="A1518" t="s">
        <v>1377</v>
      </c>
      <c r="G1518" t="str">
        <f t="shared" si="23"/>
        <v>308545115</v>
      </c>
    </row>
    <row r="1519" spans="1:7">
      <c r="A1519" t="s">
        <v>1371</v>
      </c>
      <c r="G1519" t="str">
        <f t="shared" si="23"/>
        <v>312740440</v>
      </c>
    </row>
    <row r="1520" spans="1:7">
      <c r="A1520" t="s">
        <v>1370</v>
      </c>
      <c r="G1520" t="str">
        <f t="shared" si="23"/>
        <v>308545379</v>
      </c>
    </row>
    <row r="1521" spans="1:7">
      <c r="A1521" t="s">
        <v>1372</v>
      </c>
      <c r="G1521" t="str">
        <f t="shared" si="23"/>
        <v>312740954</v>
      </c>
    </row>
    <row r="1522" spans="1:7">
      <c r="A1522" t="s">
        <v>1373</v>
      </c>
      <c r="G1522" t="str">
        <f t="shared" si="23"/>
        <v>308544097</v>
      </c>
    </row>
    <row r="1523" spans="1:7">
      <c r="A1523" t="s">
        <v>1375</v>
      </c>
      <c r="G1523" t="str">
        <f t="shared" si="23"/>
        <v>308543837</v>
      </c>
    </row>
    <row r="1524" spans="1:7">
      <c r="A1524" t="s">
        <v>1377</v>
      </c>
      <c r="G1524" t="str">
        <f t="shared" si="23"/>
        <v>308545115</v>
      </c>
    </row>
    <row r="1525" spans="1:7">
      <c r="A1525" t="s">
        <v>1371</v>
      </c>
      <c r="G1525" t="str">
        <f t="shared" si="23"/>
        <v>312740440</v>
      </c>
    </row>
    <row r="1526" spans="1:7">
      <c r="A1526" t="s">
        <v>1370</v>
      </c>
      <c r="G1526" t="str">
        <f t="shared" si="23"/>
        <v>308545379</v>
      </c>
    </row>
    <row r="1527" spans="1:7">
      <c r="A1527" t="s">
        <v>1372</v>
      </c>
      <c r="G1527" t="str">
        <f t="shared" si="23"/>
        <v>312740954</v>
      </c>
    </row>
    <row r="1528" spans="1:7">
      <c r="A1528" t="s">
        <v>1378</v>
      </c>
      <c r="G1528" t="str">
        <f t="shared" si="23"/>
        <v xml:space="preserve">        5</v>
      </c>
    </row>
    <row r="1529" spans="1:7">
      <c r="A1529" t="s">
        <v>1373</v>
      </c>
      <c r="G1529" t="str">
        <f t="shared" si="23"/>
        <v>308544097</v>
      </c>
    </row>
    <row r="1530" spans="1:7">
      <c r="A1530" t="s">
        <v>1377</v>
      </c>
      <c r="G1530" t="str">
        <f t="shared" si="23"/>
        <v>308545115</v>
      </c>
    </row>
    <row r="1531" spans="1:7">
      <c r="A1531" t="s">
        <v>1371</v>
      </c>
      <c r="G1531" t="str">
        <f t="shared" si="23"/>
        <v>312740440</v>
      </c>
    </row>
    <row r="1532" spans="1:7">
      <c r="A1532" t="s">
        <v>1375</v>
      </c>
      <c r="G1532" t="str">
        <f t="shared" si="23"/>
        <v>308543837</v>
      </c>
    </row>
    <row r="1533" spans="1:7">
      <c r="A1533" t="s">
        <v>1370</v>
      </c>
      <c r="G1533" t="str">
        <f t="shared" si="23"/>
        <v>308545379</v>
      </c>
    </row>
    <row r="1534" spans="1:7">
      <c r="A1534" t="s">
        <v>1372</v>
      </c>
      <c r="G1534" t="str">
        <f t="shared" si="23"/>
        <v>312740954</v>
      </c>
    </row>
    <row r="1535" spans="1:7">
      <c r="A1535" t="s">
        <v>1373</v>
      </c>
      <c r="G1535" t="str">
        <f t="shared" si="23"/>
        <v>308544097</v>
      </c>
    </row>
    <row r="1536" spans="1:7">
      <c r="A1536" t="s">
        <v>1371</v>
      </c>
      <c r="G1536" t="str">
        <f t="shared" si="23"/>
        <v>312740440</v>
      </c>
    </row>
    <row r="1537" spans="1:7">
      <c r="A1537" t="s">
        <v>1403</v>
      </c>
      <c r="G1537" t="str">
        <f t="shared" si="23"/>
        <v>124045404</v>
      </c>
    </row>
    <row r="1538" spans="1:7">
      <c r="A1538" t="s">
        <v>1370</v>
      </c>
      <c r="G1538" t="str">
        <f t="shared" si="23"/>
        <v>308545379</v>
      </c>
    </row>
    <row r="1539" spans="1:7">
      <c r="A1539" t="s">
        <v>1375</v>
      </c>
      <c r="G1539" t="str">
        <f t="shared" ref="G1539:G1602" si="24">LEFT(A1539,9)</f>
        <v>308543837</v>
      </c>
    </row>
    <row r="1540" spans="1:7">
      <c r="A1540" t="s">
        <v>1372</v>
      </c>
      <c r="G1540" t="str">
        <f t="shared" si="24"/>
        <v>312740954</v>
      </c>
    </row>
    <row r="1541" spans="1:7">
      <c r="A1541" t="s">
        <v>1373</v>
      </c>
      <c r="G1541" t="str">
        <f t="shared" si="24"/>
        <v>308544097</v>
      </c>
    </row>
    <row r="1542" spans="1:7">
      <c r="A1542" t="s">
        <v>1378</v>
      </c>
      <c r="G1542" t="str">
        <f t="shared" si="24"/>
        <v xml:space="preserve">        5</v>
      </c>
    </row>
    <row r="1543" spans="1:7">
      <c r="A1543" t="s">
        <v>1405</v>
      </c>
      <c r="G1543" t="str">
        <f t="shared" si="24"/>
        <v>123979868</v>
      </c>
    </row>
    <row r="1544" spans="1:7">
      <c r="A1544" t="s">
        <v>1377</v>
      </c>
      <c r="G1544" t="str">
        <f t="shared" si="24"/>
        <v>308545115</v>
      </c>
    </row>
    <row r="1545" spans="1:7">
      <c r="A1545" t="s">
        <v>1375</v>
      </c>
      <c r="G1545" t="str">
        <f t="shared" si="24"/>
        <v>308543837</v>
      </c>
    </row>
    <row r="1546" spans="1:7">
      <c r="A1546" t="s">
        <v>1370</v>
      </c>
      <c r="G1546" t="str">
        <f t="shared" si="24"/>
        <v>308545379</v>
      </c>
    </row>
    <row r="1547" spans="1:7">
      <c r="A1547" t="s">
        <v>1374</v>
      </c>
      <c r="G1547" t="str">
        <f t="shared" si="24"/>
        <v>308545886</v>
      </c>
    </row>
    <row r="1548" spans="1:7">
      <c r="A1548" t="s">
        <v>1371</v>
      </c>
      <c r="G1548" t="str">
        <f t="shared" si="24"/>
        <v>312740440</v>
      </c>
    </row>
    <row r="1549" spans="1:7">
      <c r="A1549" t="s">
        <v>1372</v>
      </c>
      <c r="G1549" t="str">
        <f t="shared" si="24"/>
        <v>312740954</v>
      </c>
    </row>
    <row r="1550" spans="1:7">
      <c r="A1550" t="s">
        <v>1406</v>
      </c>
      <c r="G1550" t="str">
        <f t="shared" si="24"/>
        <v>123914332</v>
      </c>
    </row>
    <row r="1551" spans="1:7">
      <c r="A1551" t="s">
        <v>1377</v>
      </c>
      <c r="G1551" t="str">
        <f t="shared" si="24"/>
        <v>308545115</v>
      </c>
    </row>
    <row r="1552" spans="1:7">
      <c r="A1552" t="s">
        <v>1373</v>
      </c>
      <c r="G1552" t="str">
        <f t="shared" si="24"/>
        <v>308544097</v>
      </c>
    </row>
    <row r="1553" spans="1:7">
      <c r="A1553" t="s">
        <v>1376</v>
      </c>
      <c r="G1553" t="str">
        <f t="shared" si="24"/>
        <v>308544354</v>
      </c>
    </row>
    <row r="1554" spans="1:7">
      <c r="A1554" t="s">
        <v>1375</v>
      </c>
      <c r="G1554" t="str">
        <f t="shared" si="24"/>
        <v>308543837</v>
      </c>
    </row>
    <row r="1555" spans="1:7">
      <c r="A1555" t="s">
        <v>1374</v>
      </c>
      <c r="G1555" t="str">
        <f t="shared" si="24"/>
        <v>308545886</v>
      </c>
    </row>
    <row r="1556" spans="1:7">
      <c r="A1556" t="s">
        <v>1408</v>
      </c>
      <c r="G1556" t="str">
        <f t="shared" si="24"/>
        <v>123848796</v>
      </c>
    </row>
    <row r="1557" spans="1:7">
      <c r="A1557" t="s">
        <v>1377</v>
      </c>
      <c r="G1557" t="str">
        <f t="shared" si="24"/>
        <v>308545115</v>
      </c>
    </row>
    <row r="1558" spans="1:7">
      <c r="A1558" t="s">
        <v>1370</v>
      </c>
      <c r="G1558" t="str">
        <f t="shared" si="24"/>
        <v>308545379</v>
      </c>
    </row>
    <row r="1559" spans="1:7">
      <c r="A1559" t="s">
        <v>1378</v>
      </c>
      <c r="G1559" t="str">
        <f t="shared" si="24"/>
        <v xml:space="preserve">        5</v>
      </c>
    </row>
    <row r="1560" spans="1:7">
      <c r="A1560" t="s">
        <v>1373</v>
      </c>
      <c r="G1560" t="str">
        <f t="shared" si="24"/>
        <v>308544097</v>
      </c>
    </row>
    <row r="1561" spans="1:7">
      <c r="A1561" t="s">
        <v>1376</v>
      </c>
      <c r="G1561" t="str">
        <f t="shared" si="24"/>
        <v>308544354</v>
      </c>
    </row>
    <row r="1562" spans="1:7">
      <c r="A1562" t="s">
        <v>1410</v>
      </c>
      <c r="G1562" t="str">
        <f t="shared" si="24"/>
        <v>123783260</v>
      </c>
    </row>
    <row r="1563" spans="1:7">
      <c r="A1563" t="s">
        <v>1375</v>
      </c>
      <c r="G1563" t="str">
        <f t="shared" si="24"/>
        <v>308543837</v>
      </c>
    </row>
    <row r="1564" spans="1:7">
      <c r="A1564" t="s">
        <v>1371</v>
      </c>
      <c r="G1564" t="str">
        <f t="shared" si="24"/>
        <v>312740440</v>
      </c>
    </row>
    <row r="1565" spans="1:7">
      <c r="A1565" t="s">
        <v>1377</v>
      </c>
      <c r="G1565" t="str">
        <f t="shared" si="24"/>
        <v>308545115</v>
      </c>
    </row>
    <row r="1566" spans="1:7">
      <c r="A1566" t="s">
        <v>1370</v>
      </c>
      <c r="G1566" t="str">
        <f t="shared" si="24"/>
        <v>308545379</v>
      </c>
    </row>
    <row r="1567" spans="1:7">
      <c r="A1567" t="s">
        <v>1373</v>
      </c>
      <c r="G1567" t="str">
        <f t="shared" si="24"/>
        <v>308544097</v>
      </c>
    </row>
    <row r="1568" spans="1:7">
      <c r="A1568" t="s">
        <v>1374</v>
      </c>
      <c r="G1568" t="str">
        <f t="shared" si="24"/>
        <v>308545886</v>
      </c>
    </row>
    <row r="1569" spans="1:7">
      <c r="A1569" t="s">
        <v>1412</v>
      </c>
      <c r="G1569" t="str">
        <f t="shared" si="24"/>
        <v>123717724</v>
      </c>
    </row>
    <row r="1570" spans="1:7">
      <c r="A1570" t="s">
        <v>1376</v>
      </c>
      <c r="G1570" t="str">
        <f t="shared" si="24"/>
        <v>308544354</v>
      </c>
    </row>
    <row r="1571" spans="1:7">
      <c r="A1571" t="s">
        <v>1372</v>
      </c>
      <c r="G1571" t="str">
        <f t="shared" si="24"/>
        <v>312740954</v>
      </c>
    </row>
    <row r="1572" spans="1:7">
      <c r="A1572" t="s">
        <v>1377</v>
      </c>
      <c r="G1572" t="str">
        <f t="shared" si="24"/>
        <v>308545115</v>
      </c>
    </row>
    <row r="1573" spans="1:7">
      <c r="A1573" t="s">
        <v>1371</v>
      </c>
      <c r="G1573" t="str">
        <f t="shared" si="24"/>
        <v>312740440</v>
      </c>
    </row>
    <row r="1574" spans="1:7">
      <c r="A1574" t="s">
        <v>1375</v>
      </c>
      <c r="G1574" t="str">
        <f t="shared" si="24"/>
        <v>308543837</v>
      </c>
    </row>
    <row r="1575" spans="1:7">
      <c r="A1575" t="s">
        <v>1373</v>
      </c>
      <c r="G1575" t="str">
        <f t="shared" si="24"/>
        <v>308544097</v>
      </c>
    </row>
    <row r="1576" spans="1:7">
      <c r="A1576" t="s">
        <v>1415</v>
      </c>
      <c r="G1576" t="str">
        <f t="shared" si="24"/>
        <v>123652188</v>
      </c>
    </row>
    <row r="1577" spans="1:7">
      <c r="A1577" t="s">
        <v>1378</v>
      </c>
      <c r="G1577" t="str">
        <f t="shared" si="24"/>
        <v xml:space="preserve">        5</v>
      </c>
    </row>
    <row r="1578" spans="1:7">
      <c r="A1578" t="s">
        <v>1376</v>
      </c>
      <c r="G1578" t="str">
        <f t="shared" si="24"/>
        <v>308544354</v>
      </c>
    </row>
    <row r="1579" spans="1:7">
      <c r="A1579" t="s">
        <v>1370</v>
      </c>
      <c r="G1579" t="str">
        <f t="shared" si="24"/>
        <v>308545379</v>
      </c>
    </row>
    <row r="1580" spans="1:7">
      <c r="A1580" t="s">
        <v>1374</v>
      </c>
      <c r="G1580" t="str">
        <f t="shared" si="24"/>
        <v>308545886</v>
      </c>
    </row>
    <row r="1581" spans="1:7">
      <c r="A1581" t="s">
        <v>1375</v>
      </c>
      <c r="G1581" t="str">
        <f t="shared" si="24"/>
        <v>308543837</v>
      </c>
    </row>
    <row r="1582" spans="1:7">
      <c r="A1582" t="s">
        <v>1416</v>
      </c>
      <c r="G1582" t="str">
        <f t="shared" si="24"/>
        <v>123586652</v>
      </c>
    </row>
    <row r="1583" spans="1:7">
      <c r="A1583" t="s">
        <v>1373</v>
      </c>
      <c r="G1583" t="str">
        <f t="shared" si="24"/>
        <v>308544097</v>
      </c>
    </row>
    <row r="1584" spans="1:7">
      <c r="A1584" t="s">
        <v>1377</v>
      </c>
      <c r="G1584" t="str">
        <f t="shared" si="24"/>
        <v>308545115</v>
      </c>
    </row>
    <row r="1585" spans="1:7">
      <c r="A1585" t="s">
        <v>1371</v>
      </c>
      <c r="G1585" t="str">
        <f t="shared" si="24"/>
        <v>312740440</v>
      </c>
    </row>
    <row r="1586" spans="1:7">
      <c r="A1586" t="s">
        <v>1376</v>
      </c>
      <c r="G1586" t="str">
        <f t="shared" si="24"/>
        <v>308544354</v>
      </c>
    </row>
    <row r="1587" spans="1:7">
      <c r="A1587" t="s">
        <v>1370</v>
      </c>
      <c r="G1587" t="str">
        <f t="shared" si="24"/>
        <v>308545379</v>
      </c>
    </row>
    <row r="1588" spans="1:7">
      <c r="A1588" t="s">
        <v>1375</v>
      </c>
      <c r="G1588" t="str">
        <f t="shared" si="24"/>
        <v>308543837</v>
      </c>
    </row>
    <row r="1589" spans="1:7">
      <c r="A1589" t="s">
        <v>1417</v>
      </c>
      <c r="G1589" t="str">
        <f t="shared" si="24"/>
        <v>123521116</v>
      </c>
    </row>
    <row r="1590" spans="1:7">
      <c r="A1590" t="s">
        <v>1374</v>
      </c>
      <c r="G1590" t="str">
        <f t="shared" si="24"/>
        <v>308545886</v>
      </c>
    </row>
    <row r="1591" spans="1:7">
      <c r="A1591" t="s">
        <v>1373</v>
      </c>
      <c r="G1591" t="str">
        <f t="shared" si="24"/>
        <v>308544097</v>
      </c>
    </row>
    <row r="1592" spans="1:7">
      <c r="A1592" t="s">
        <v>1377</v>
      </c>
      <c r="G1592" t="str">
        <f t="shared" si="24"/>
        <v>308545115</v>
      </c>
    </row>
    <row r="1593" spans="1:7">
      <c r="A1593" t="s">
        <v>1371</v>
      </c>
      <c r="G1593" t="str">
        <f t="shared" si="24"/>
        <v>312740440</v>
      </c>
    </row>
    <row r="1594" spans="1:7">
      <c r="A1594" t="s">
        <v>1370</v>
      </c>
      <c r="G1594" t="str">
        <f t="shared" si="24"/>
        <v>308545379</v>
      </c>
    </row>
    <row r="1595" spans="1:7">
      <c r="A1595" t="s">
        <v>1378</v>
      </c>
      <c r="G1595" t="str">
        <f t="shared" si="24"/>
        <v xml:space="preserve">        5</v>
      </c>
    </row>
    <row r="1596" spans="1:7">
      <c r="A1596" t="s">
        <v>1418</v>
      </c>
      <c r="G1596" t="str">
        <f t="shared" si="24"/>
        <v>123455580</v>
      </c>
    </row>
    <row r="1597" spans="1:7">
      <c r="A1597" t="s">
        <v>1375</v>
      </c>
      <c r="G1597" t="str">
        <f t="shared" si="24"/>
        <v>308543837</v>
      </c>
    </row>
    <row r="1598" spans="1:7">
      <c r="A1598" t="s">
        <v>1373</v>
      </c>
      <c r="G1598" t="str">
        <f t="shared" si="24"/>
        <v>308544097</v>
      </c>
    </row>
    <row r="1599" spans="1:7">
      <c r="A1599" t="s">
        <v>1376</v>
      </c>
      <c r="G1599" t="str">
        <f t="shared" si="24"/>
        <v>308544354</v>
      </c>
    </row>
    <row r="1600" spans="1:7">
      <c r="A1600" t="s">
        <v>1374</v>
      </c>
      <c r="G1600" t="str">
        <f t="shared" si="24"/>
        <v>308545886</v>
      </c>
    </row>
    <row r="1601" spans="1:7">
      <c r="A1601" t="s">
        <v>1377</v>
      </c>
      <c r="G1601" t="str">
        <f t="shared" si="24"/>
        <v>308545115</v>
      </c>
    </row>
    <row r="1602" spans="1:7">
      <c r="A1602" t="s">
        <v>1370</v>
      </c>
      <c r="G1602" t="str">
        <f t="shared" si="24"/>
        <v>308545379</v>
      </c>
    </row>
    <row r="1603" spans="1:7">
      <c r="A1603" t="s">
        <v>1419</v>
      </c>
      <c r="G1603" t="str">
        <f t="shared" ref="G1603:G1666" si="25">LEFT(A1603,9)</f>
        <v>123390044</v>
      </c>
    </row>
    <row r="1604" spans="1:7">
      <c r="A1604" t="s">
        <v>1371</v>
      </c>
      <c r="G1604" t="str">
        <f t="shared" si="25"/>
        <v>312740440</v>
      </c>
    </row>
    <row r="1605" spans="1:7">
      <c r="A1605" t="s">
        <v>1375</v>
      </c>
      <c r="G1605" t="str">
        <f t="shared" si="25"/>
        <v>308543837</v>
      </c>
    </row>
    <row r="1606" spans="1:7">
      <c r="A1606" t="s">
        <v>1373</v>
      </c>
      <c r="G1606" t="str">
        <f t="shared" si="25"/>
        <v>308544097</v>
      </c>
    </row>
    <row r="1607" spans="1:7">
      <c r="A1607" t="s">
        <v>1376</v>
      </c>
      <c r="G1607" t="str">
        <f t="shared" si="25"/>
        <v>308544354</v>
      </c>
    </row>
    <row r="1608" spans="1:7">
      <c r="A1608" t="s">
        <v>1377</v>
      </c>
      <c r="G1608" t="str">
        <f t="shared" si="25"/>
        <v>308545115</v>
      </c>
    </row>
    <row r="1609" spans="1:7">
      <c r="A1609" t="s">
        <v>1370</v>
      </c>
      <c r="G1609" t="str">
        <f t="shared" si="25"/>
        <v>308545379</v>
      </c>
    </row>
    <row r="1610" spans="1:7">
      <c r="A1610" t="s">
        <v>1374</v>
      </c>
      <c r="G1610" t="str">
        <f t="shared" si="25"/>
        <v>308545886</v>
      </c>
    </row>
    <row r="1611" spans="1:7">
      <c r="A1611" t="s">
        <v>1371</v>
      </c>
      <c r="G1611" t="str">
        <f t="shared" si="25"/>
        <v>312740440</v>
      </c>
    </row>
    <row r="1612" spans="1:7">
      <c r="A1612" t="s">
        <v>1372</v>
      </c>
      <c r="G1612" t="str">
        <f t="shared" si="25"/>
        <v>312740954</v>
      </c>
    </row>
    <row r="1613" spans="1:7">
      <c r="A1613" t="s">
        <v>1378</v>
      </c>
      <c r="G1613" t="str">
        <f t="shared" si="25"/>
        <v xml:space="preserve">        5</v>
      </c>
    </row>
    <row r="1614" spans="1:7">
      <c r="A1614" t="s">
        <v>1375</v>
      </c>
      <c r="G1614" t="str">
        <f t="shared" si="25"/>
        <v>308543837</v>
      </c>
    </row>
    <row r="1615" spans="1:7">
      <c r="A1615" t="s">
        <v>1373</v>
      </c>
      <c r="G1615" t="str">
        <f t="shared" si="25"/>
        <v>308544097</v>
      </c>
    </row>
    <row r="1616" spans="1:7">
      <c r="A1616" t="s">
        <v>1370</v>
      </c>
      <c r="G1616" t="str">
        <f t="shared" si="25"/>
        <v>308545379</v>
      </c>
    </row>
    <row r="1617" spans="1:7">
      <c r="A1617" t="s">
        <v>1376</v>
      </c>
      <c r="G1617" t="str">
        <f t="shared" si="25"/>
        <v>308544354</v>
      </c>
    </row>
    <row r="1618" spans="1:7">
      <c r="A1618" t="s">
        <v>1374</v>
      </c>
      <c r="G1618" t="str">
        <f t="shared" si="25"/>
        <v>308545886</v>
      </c>
    </row>
    <row r="1619" spans="1:7">
      <c r="A1619" t="s">
        <v>1371</v>
      </c>
      <c r="G1619" t="str">
        <f t="shared" si="25"/>
        <v>312740440</v>
      </c>
    </row>
    <row r="1620" spans="1:7">
      <c r="A1620" t="s">
        <v>1377</v>
      </c>
      <c r="G1620" t="str">
        <f t="shared" si="25"/>
        <v>308545115</v>
      </c>
    </row>
    <row r="1621" spans="1:7">
      <c r="A1621" t="s">
        <v>1372</v>
      </c>
      <c r="G1621" t="str">
        <f t="shared" si="25"/>
        <v>312740954</v>
      </c>
    </row>
    <row r="1622" spans="1:7">
      <c r="A1622" t="s">
        <v>1373</v>
      </c>
      <c r="G1622" t="str">
        <f t="shared" si="25"/>
        <v>308544097</v>
      </c>
    </row>
    <row r="1623" spans="1:7">
      <c r="A1623" t="s">
        <v>1370</v>
      </c>
      <c r="G1623" t="str">
        <f t="shared" si="25"/>
        <v>308545379</v>
      </c>
    </row>
    <row r="1624" spans="1:7">
      <c r="A1624" t="s">
        <v>1375</v>
      </c>
      <c r="G1624" t="str">
        <f t="shared" si="25"/>
        <v>308543837</v>
      </c>
    </row>
    <row r="1625" spans="1:7">
      <c r="A1625" t="s">
        <v>1376</v>
      </c>
      <c r="G1625" t="str">
        <f t="shared" si="25"/>
        <v>308544354</v>
      </c>
    </row>
    <row r="1626" spans="1:7">
      <c r="A1626" t="s">
        <v>1374</v>
      </c>
      <c r="G1626" t="str">
        <f t="shared" si="25"/>
        <v>308545886</v>
      </c>
    </row>
    <row r="1627" spans="1:7">
      <c r="A1627" t="s">
        <v>1377</v>
      </c>
      <c r="G1627" t="str">
        <f t="shared" si="25"/>
        <v>308545115</v>
      </c>
    </row>
    <row r="1628" spans="1:7">
      <c r="A1628" t="s">
        <v>1371</v>
      </c>
      <c r="G1628" t="str">
        <f t="shared" si="25"/>
        <v>312740440</v>
      </c>
    </row>
    <row r="1629" spans="1:7">
      <c r="A1629" t="s">
        <v>1372</v>
      </c>
      <c r="G1629" t="str">
        <f t="shared" si="25"/>
        <v>312740954</v>
      </c>
    </row>
    <row r="1630" spans="1:7">
      <c r="A1630" t="s">
        <v>1378</v>
      </c>
      <c r="G1630" t="str">
        <f t="shared" si="25"/>
        <v xml:space="preserve">        5</v>
      </c>
    </row>
    <row r="1631" spans="1:7">
      <c r="A1631" t="s">
        <v>1370</v>
      </c>
      <c r="G1631" t="str">
        <f t="shared" si="25"/>
        <v>308545379</v>
      </c>
    </row>
    <row r="1632" spans="1:7">
      <c r="A1632" t="s">
        <v>1375</v>
      </c>
      <c r="G1632" t="str">
        <f t="shared" si="25"/>
        <v>308543837</v>
      </c>
    </row>
    <row r="1633" spans="1:7">
      <c r="A1633" t="s">
        <v>1373</v>
      </c>
      <c r="G1633" t="str">
        <f t="shared" si="25"/>
        <v>308544097</v>
      </c>
    </row>
    <row r="1634" spans="1:7">
      <c r="A1634" t="s">
        <v>1374</v>
      </c>
      <c r="G1634" t="str">
        <f t="shared" si="25"/>
        <v>308545886</v>
      </c>
    </row>
    <row r="1635" spans="1:7">
      <c r="A1635" t="s">
        <v>1376</v>
      </c>
      <c r="G1635" t="str">
        <f t="shared" si="25"/>
        <v>308544354</v>
      </c>
    </row>
    <row r="1636" spans="1:7">
      <c r="A1636" t="s">
        <v>1377</v>
      </c>
      <c r="G1636" t="str">
        <f t="shared" si="25"/>
        <v>308545115</v>
      </c>
    </row>
    <row r="1637" spans="1:7">
      <c r="A1637" t="s">
        <v>1371</v>
      </c>
      <c r="G1637" t="str">
        <f t="shared" si="25"/>
        <v>312740440</v>
      </c>
    </row>
    <row r="1638" spans="1:7">
      <c r="A1638" t="s">
        <v>1370</v>
      </c>
      <c r="G1638" t="str">
        <f t="shared" si="25"/>
        <v>308545379</v>
      </c>
    </row>
    <row r="1639" spans="1:7">
      <c r="A1639" t="s">
        <v>1372</v>
      </c>
      <c r="G1639" t="str">
        <f t="shared" si="25"/>
        <v>312740954</v>
      </c>
    </row>
    <row r="1640" spans="1:7">
      <c r="A1640" t="s">
        <v>1373</v>
      </c>
      <c r="G1640" t="str">
        <f t="shared" si="25"/>
        <v>308544097</v>
      </c>
    </row>
    <row r="1641" spans="1:7">
      <c r="A1641" t="s">
        <v>1375</v>
      </c>
      <c r="G1641" t="str">
        <f t="shared" si="25"/>
        <v>308543837</v>
      </c>
    </row>
    <row r="1642" spans="1:7">
      <c r="A1642" t="s">
        <v>1376</v>
      </c>
      <c r="G1642" t="str">
        <f t="shared" si="25"/>
        <v>308544354</v>
      </c>
    </row>
    <row r="1643" spans="1:7">
      <c r="A1643" t="s">
        <v>1377</v>
      </c>
      <c r="G1643" t="str">
        <f t="shared" si="25"/>
        <v>308545115</v>
      </c>
    </row>
    <row r="1644" spans="1:7">
      <c r="A1644" t="s">
        <v>1374</v>
      </c>
      <c r="G1644" t="str">
        <f t="shared" si="25"/>
        <v>308545886</v>
      </c>
    </row>
    <row r="1645" spans="1:7">
      <c r="A1645" t="s">
        <v>1370</v>
      </c>
      <c r="G1645" t="str">
        <f t="shared" si="25"/>
        <v>308545379</v>
      </c>
    </row>
    <row r="1646" spans="1:7">
      <c r="A1646" t="s">
        <v>1371</v>
      </c>
      <c r="G1646" t="str">
        <f t="shared" si="25"/>
        <v>312740440</v>
      </c>
    </row>
    <row r="1647" spans="1:7">
      <c r="A1647" t="s">
        <v>1372</v>
      </c>
      <c r="G1647" t="str">
        <f t="shared" si="25"/>
        <v>312740954</v>
      </c>
    </row>
    <row r="1648" spans="1:7">
      <c r="A1648" t="s">
        <v>1375</v>
      </c>
      <c r="G1648" t="str">
        <f t="shared" si="25"/>
        <v>308543837</v>
      </c>
    </row>
    <row r="1649" spans="1:7">
      <c r="A1649" t="s">
        <v>1508</v>
      </c>
      <c r="G1649" t="str">
        <f t="shared" si="25"/>
        <v>124045403</v>
      </c>
    </row>
    <row r="1650" spans="1:7">
      <c r="A1650" t="s">
        <v>1373</v>
      </c>
      <c r="G1650" t="str">
        <f t="shared" si="25"/>
        <v>308544097</v>
      </c>
    </row>
    <row r="1651" spans="1:7">
      <c r="A1651" t="s">
        <v>1376</v>
      </c>
      <c r="G1651" t="str">
        <f t="shared" si="25"/>
        <v>308544354</v>
      </c>
    </row>
    <row r="1652" spans="1:7">
      <c r="A1652" t="s">
        <v>1370</v>
      </c>
      <c r="G1652" t="str">
        <f t="shared" si="25"/>
        <v>308545379</v>
      </c>
    </row>
    <row r="1653" spans="1:7">
      <c r="A1653" t="s">
        <v>1374</v>
      </c>
      <c r="G1653" t="str">
        <f t="shared" si="25"/>
        <v>308545886</v>
      </c>
    </row>
    <row r="1654" spans="1:7">
      <c r="A1654" t="s">
        <v>1371</v>
      </c>
      <c r="G1654" t="str">
        <f t="shared" si="25"/>
        <v>312740440</v>
      </c>
    </row>
    <row r="1655" spans="1:7">
      <c r="A1655" t="s">
        <v>1509</v>
      </c>
      <c r="G1655" t="str">
        <f t="shared" si="25"/>
        <v>123979867</v>
      </c>
    </row>
    <row r="1656" spans="1:7">
      <c r="A1656" t="s">
        <v>1372</v>
      </c>
      <c r="G1656" t="str">
        <f t="shared" si="25"/>
        <v>312740954</v>
      </c>
    </row>
    <row r="1657" spans="1:7">
      <c r="A1657" t="s">
        <v>1375</v>
      </c>
      <c r="G1657" t="str">
        <f t="shared" si="25"/>
        <v>308543837</v>
      </c>
    </row>
    <row r="1658" spans="1:7">
      <c r="A1658" t="s">
        <v>1373</v>
      </c>
      <c r="G1658" t="str">
        <f t="shared" si="25"/>
        <v>308544097</v>
      </c>
    </row>
    <row r="1659" spans="1:7">
      <c r="A1659" t="s">
        <v>1376</v>
      </c>
      <c r="G1659" t="str">
        <f t="shared" si="25"/>
        <v>308544354</v>
      </c>
    </row>
    <row r="1660" spans="1:7">
      <c r="A1660" t="s">
        <v>1370</v>
      </c>
      <c r="G1660" t="str">
        <f t="shared" si="25"/>
        <v>308545379</v>
      </c>
    </row>
    <row r="1661" spans="1:7">
      <c r="A1661" t="s">
        <v>1510</v>
      </c>
      <c r="G1661" t="str">
        <f t="shared" si="25"/>
        <v>123914331</v>
      </c>
    </row>
    <row r="1662" spans="1:7">
      <c r="A1662" t="s">
        <v>1378</v>
      </c>
      <c r="G1662" t="str">
        <f t="shared" si="25"/>
        <v xml:space="preserve">        5</v>
      </c>
    </row>
    <row r="1663" spans="1:7">
      <c r="A1663" t="s">
        <v>1374</v>
      </c>
      <c r="G1663" t="str">
        <f t="shared" si="25"/>
        <v>308545886</v>
      </c>
    </row>
    <row r="1664" spans="1:7">
      <c r="A1664" t="s">
        <v>1372</v>
      </c>
      <c r="G1664" t="str">
        <f t="shared" si="25"/>
        <v>312740954</v>
      </c>
    </row>
    <row r="1665" spans="1:7">
      <c r="A1665" t="s">
        <v>1375</v>
      </c>
      <c r="G1665" t="str">
        <f t="shared" si="25"/>
        <v>308543837</v>
      </c>
    </row>
    <row r="1666" spans="1:7">
      <c r="A1666" t="s">
        <v>1373</v>
      </c>
      <c r="G1666" t="str">
        <f t="shared" si="25"/>
        <v>308544097</v>
      </c>
    </row>
    <row r="1667" spans="1:7">
      <c r="A1667" t="s">
        <v>1511</v>
      </c>
      <c r="G1667" t="str">
        <f t="shared" ref="G1667:G1730" si="26">LEFT(A1667,9)</f>
        <v>123848795</v>
      </c>
    </row>
    <row r="1668" spans="1:7">
      <c r="A1668" t="s">
        <v>1376</v>
      </c>
      <c r="G1668" t="str">
        <f t="shared" si="26"/>
        <v>308544354</v>
      </c>
    </row>
    <row r="1669" spans="1:7">
      <c r="A1669" t="s">
        <v>1370</v>
      </c>
      <c r="G1669" t="str">
        <f t="shared" si="26"/>
        <v>308545379</v>
      </c>
    </row>
    <row r="1670" spans="1:7">
      <c r="A1670" t="s">
        <v>1374</v>
      </c>
      <c r="G1670" t="str">
        <f t="shared" si="26"/>
        <v>308545886</v>
      </c>
    </row>
    <row r="1671" spans="1:7">
      <c r="A1671" t="s">
        <v>1371</v>
      </c>
      <c r="G1671" t="str">
        <f t="shared" si="26"/>
        <v>312740440</v>
      </c>
    </row>
    <row r="1672" spans="1:7">
      <c r="A1672" t="s">
        <v>1375</v>
      </c>
      <c r="G1672" t="str">
        <f t="shared" si="26"/>
        <v>308543837</v>
      </c>
    </row>
    <row r="1673" spans="1:7">
      <c r="A1673" t="s">
        <v>1373</v>
      </c>
      <c r="G1673" t="str">
        <f t="shared" si="26"/>
        <v>308544097</v>
      </c>
    </row>
    <row r="1674" spans="1:7">
      <c r="A1674" t="s">
        <v>1512</v>
      </c>
      <c r="G1674" t="str">
        <f t="shared" si="26"/>
        <v>123783259</v>
      </c>
    </row>
    <row r="1675" spans="1:7">
      <c r="A1675" t="s">
        <v>1376</v>
      </c>
      <c r="G1675" t="str">
        <f t="shared" si="26"/>
        <v>308544354</v>
      </c>
    </row>
    <row r="1676" spans="1:7">
      <c r="A1676" t="s">
        <v>1370</v>
      </c>
      <c r="G1676" t="str">
        <f t="shared" si="26"/>
        <v>308545379</v>
      </c>
    </row>
    <row r="1677" spans="1:7">
      <c r="A1677" t="s">
        <v>1372</v>
      </c>
      <c r="G1677" t="str">
        <f t="shared" si="26"/>
        <v>312740954</v>
      </c>
    </row>
    <row r="1678" spans="1:7">
      <c r="A1678" t="s">
        <v>1371</v>
      </c>
      <c r="G1678" t="str">
        <f t="shared" si="26"/>
        <v>312740440</v>
      </c>
    </row>
    <row r="1679" spans="1:7">
      <c r="A1679" t="s">
        <v>1375</v>
      </c>
      <c r="G1679" t="str">
        <f t="shared" si="26"/>
        <v>308543837</v>
      </c>
    </row>
    <row r="1680" spans="1:7">
      <c r="A1680" t="s">
        <v>1378</v>
      </c>
      <c r="G1680" t="str">
        <f t="shared" si="26"/>
        <v xml:space="preserve">        5</v>
      </c>
    </row>
    <row r="1681" spans="1:7">
      <c r="A1681" t="s">
        <v>1513</v>
      </c>
      <c r="G1681" t="str">
        <f t="shared" si="26"/>
        <v>123717723</v>
      </c>
    </row>
    <row r="1682" spans="1:7">
      <c r="A1682" t="s">
        <v>1373</v>
      </c>
      <c r="G1682" t="str">
        <f t="shared" si="26"/>
        <v>308544097</v>
      </c>
    </row>
    <row r="1683" spans="1:7">
      <c r="A1683" t="s">
        <v>1370</v>
      </c>
      <c r="G1683" t="str">
        <f t="shared" si="26"/>
        <v>308545379</v>
      </c>
    </row>
    <row r="1684" spans="1:7">
      <c r="A1684" t="s">
        <v>1374</v>
      </c>
      <c r="G1684" t="str">
        <f t="shared" si="26"/>
        <v>308545886</v>
      </c>
    </row>
    <row r="1685" spans="1:7">
      <c r="A1685" t="s">
        <v>1376</v>
      </c>
      <c r="G1685" t="str">
        <f t="shared" si="26"/>
        <v>308544354</v>
      </c>
    </row>
    <row r="1686" spans="1:7">
      <c r="A1686" t="s">
        <v>1371</v>
      </c>
      <c r="G1686" t="str">
        <f t="shared" si="26"/>
        <v>312740440</v>
      </c>
    </row>
    <row r="1687" spans="1:7">
      <c r="A1687" t="s">
        <v>1375</v>
      </c>
      <c r="G1687" t="str">
        <f t="shared" si="26"/>
        <v>308543837</v>
      </c>
    </row>
    <row r="1688" spans="1:7">
      <c r="A1688" t="s">
        <v>1514</v>
      </c>
      <c r="G1688" t="str">
        <f t="shared" si="26"/>
        <v>123652187</v>
      </c>
    </row>
    <row r="1689" spans="1:7">
      <c r="A1689" t="s">
        <v>1373</v>
      </c>
      <c r="G1689" t="str">
        <f t="shared" si="26"/>
        <v>308544097</v>
      </c>
    </row>
    <row r="1690" spans="1:7">
      <c r="A1690" t="s">
        <v>1370</v>
      </c>
      <c r="G1690" t="str">
        <f t="shared" si="26"/>
        <v>308545379</v>
      </c>
    </row>
    <row r="1691" spans="1:7">
      <c r="A1691" t="s">
        <v>1372</v>
      </c>
      <c r="G1691" t="str">
        <f t="shared" si="26"/>
        <v>312740954</v>
      </c>
    </row>
    <row r="1692" spans="1:7">
      <c r="A1692" t="s">
        <v>1376</v>
      </c>
      <c r="G1692" t="str">
        <f t="shared" si="26"/>
        <v>308544354</v>
      </c>
    </row>
    <row r="1693" spans="1:7">
      <c r="A1693" t="s">
        <v>1374</v>
      </c>
      <c r="G1693" t="str">
        <f t="shared" si="26"/>
        <v>308545886</v>
      </c>
    </row>
    <row r="1694" spans="1:7">
      <c r="A1694" t="s">
        <v>1371</v>
      </c>
      <c r="G1694" t="str">
        <f t="shared" si="26"/>
        <v>312740440</v>
      </c>
    </row>
    <row r="1695" spans="1:7">
      <c r="A1695" t="s">
        <v>1515</v>
      </c>
      <c r="G1695" t="str">
        <f t="shared" si="26"/>
        <v>123586651</v>
      </c>
    </row>
    <row r="1696" spans="1:7">
      <c r="A1696" t="s">
        <v>1375</v>
      </c>
      <c r="G1696" t="str">
        <f t="shared" si="26"/>
        <v>308543837</v>
      </c>
    </row>
    <row r="1697" spans="1:7">
      <c r="A1697" t="s">
        <v>1373</v>
      </c>
      <c r="G1697" t="str">
        <f t="shared" si="26"/>
        <v>308544097</v>
      </c>
    </row>
    <row r="1698" spans="1:7">
      <c r="A1698" t="s">
        <v>1378</v>
      </c>
      <c r="G1698" t="str">
        <f t="shared" si="26"/>
        <v xml:space="preserve">        5</v>
      </c>
    </row>
    <row r="1699" spans="1:7">
      <c r="A1699" t="s">
        <v>1374</v>
      </c>
      <c r="G1699" t="str">
        <f t="shared" si="26"/>
        <v>308545886</v>
      </c>
    </row>
    <row r="1700" spans="1:7">
      <c r="A1700" t="s">
        <v>1370</v>
      </c>
      <c r="G1700" t="str">
        <f t="shared" si="26"/>
        <v>308545379</v>
      </c>
    </row>
    <row r="1701" spans="1:7">
      <c r="A1701" t="s">
        <v>1516</v>
      </c>
      <c r="G1701" t="str">
        <f t="shared" si="26"/>
        <v>123521115</v>
      </c>
    </row>
    <row r="1702" spans="1:7">
      <c r="A1702" t="s">
        <v>1376</v>
      </c>
      <c r="G1702" t="str">
        <f t="shared" si="26"/>
        <v>308544354</v>
      </c>
    </row>
    <row r="1703" spans="1:7">
      <c r="A1703" t="s">
        <v>1375</v>
      </c>
      <c r="G1703" t="str">
        <f t="shared" si="26"/>
        <v>308543837</v>
      </c>
    </row>
    <row r="1704" spans="1:7">
      <c r="A1704" t="s">
        <v>1371</v>
      </c>
      <c r="G1704" t="str">
        <f t="shared" si="26"/>
        <v>312740440</v>
      </c>
    </row>
    <row r="1705" spans="1:7">
      <c r="A1705" t="s">
        <v>1372</v>
      </c>
      <c r="G1705" t="str">
        <f t="shared" si="26"/>
        <v>312740954</v>
      </c>
    </row>
    <row r="1706" spans="1:7">
      <c r="A1706" t="s">
        <v>1517</v>
      </c>
      <c r="G1706" t="str">
        <f t="shared" si="26"/>
        <v>476118009</v>
      </c>
    </row>
    <row r="1707" spans="1:7">
      <c r="A1707" t="s">
        <v>1518</v>
      </c>
      <c r="G1707" t="str">
        <f t="shared" si="26"/>
        <v>123455579</v>
      </c>
    </row>
    <row r="1708" spans="1:7">
      <c r="A1708" t="s">
        <v>1519</v>
      </c>
      <c r="G1708" t="str">
        <f t="shared" si="26"/>
        <v>268631964</v>
      </c>
    </row>
    <row r="1709" spans="1:7">
      <c r="A1709" t="s">
        <v>1373</v>
      </c>
      <c r="G1709" t="str">
        <f t="shared" si="26"/>
        <v>308544097</v>
      </c>
    </row>
    <row r="1710" spans="1:7">
      <c r="A1710" t="s">
        <v>1376</v>
      </c>
      <c r="G1710" t="str">
        <f t="shared" si="26"/>
        <v>308544354</v>
      </c>
    </row>
    <row r="1711" spans="1:7">
      <c r="A1711" t="s">
        <v>1370</v>
      </c>
      <c r="G1711" t="str">
        <f t="shared" si="26"/>
        <v>308545379</v>
      </c>
    </row>
    <row r="1712" spans="1:7">
      <c r="A1712" t="s">
        <v>1375</v>
      </c>
      <c r="G1712" t="str">
        <f t="shared" si="26"/>
        <v>308543837</v>
      </c>
    </row>
    <row r="1713" spans="1:7">
      <c r="A1713" t="s">
        <v>1520</v>
      </c>
      <c r="G1713" t="str">
        <f t="shared" si="26"/>
        <v>123390043</v>
      </c>
    </row>
    <row r="1714" spans="1:7">
      <c r="A1714" t="s">
        <v>1374</v>
      </c>
      <c r="G1714" t="str">
        <f t="shared" si="26"/>
        <v>308545886</v>
      </c>
    </row>
    <row r="1715" spans="1:7">
      <c r="A1715" t="s">
        <v>1378</v>
      </c>
      <c r="G1715" t="str">
        <f t="shared" si="26"/>
        <v xml:space="preserve">        5</v>
      </c>
    </row>
    <row r="1716" spans="1:7">
      <c r="A1716" t="s">
        <v>1371</v>
      </c>
      <c r="G1716" t="str">
        <f t="shared" si="26"/>
        <v>312740440</v>
      </c>
    </row>
    <row r="1717" spans="1:7">
      <c r="A1717" t="s">
        <v>1372</v>
      </c>
      <c r="G1717" t="str">
        <f t="shared" si="26"/>
        <v>312740954</v>
      </c>
    </row>
    <row r="1718" spans="1:7">
      <c r="A1718" t="s">
        <v>1373</v>
      </c>
      <c r="G1718" t="str">
        <f t="shared" si="26"/>
        <v>308544097</v>
      </c>
    </row>
    <row r="1719" spans="1:7">
      <c r="A1719" t="s">
        <v>1376</v>
      </c>
      <c r="G1719" t="str">
        <f t="shared" si="26"/>
        <v>308544354</v>
      </c>
    </row>
    <row r="1720" spans="1:7">
      <c r="A1720" t="s">
        <v>1375</v>
      </c>
      <c r="G1720" t="str">
        <f t="shared" si="26"/>
        <v>308543837</v>
      </c>
    </row>
    <row r="1721" spans="1:7">
      <c r="A1721" t="s">
        <v>1377</v>
      </c>
      <c r="G1721" t="str">
        <f t="shared" si="26"/>
        <v>308545115</v>
      </c>
    </row>
    <row r="1722" spans="1:7">
      <c r="A1722" t="s">
        <v>1370</v>
      </c>
      <c r="G1722" t="str">
        <f t="shared" si="26"/>
        <v>308545379</v>
      </c>
    </row>
    <row r="1723" spans="1:7">
      <c r="A1723" t="s">
        <v>1374</v>
      </c>
      <c r="G1723" t="str">
        <f t="shared" si="26"/>
        <v>308545886</v>
      </c>
    </row>
    <row r="1724" spans="1:7">
      <c r="A1724" t="s">
        <v>1371</v>
      </c>
      <c r="G1724" t="str">
        <f t="shared" si="26"/>
        <v>312740440</v>
      </c>
    </row>
    <row r="1725" spans="1:7">
      <c r="A1725" t="s">
        <v>1373</v>
      </c>
      <c r="G1725" t="str">
        <f t="shared" si="26"/>
        <v>308544097</v>
      </c>
    </row>
    <row r="1726" spans="1:7">
      <c r="A1726" t="s">
        <v>1372</v>
      </c>
      <c r="G1726" t="str">
        <f t="shared" si="26"/>
        <v>312740954</v>
      </c>
    </row>
    <row r="1727" spans="1:7">
      <c r="A1727" t="s">
        <v>1375</v>
      </c>
      <c r="G1727" t="str">
        <f t="shared" si="26"/>
        <v>308543837</v>
      </c>
    </row>
    <row r="1728" spans="1:7">
      <c r="A1728" t="s">
        <v>1377</v>
      </c>
      <c r="G1728" t="str">
        <f t="shared" si="26"/>
        <v>308545115</v>
      </c>
    </row>
    <row r="1729" spans="1:7">
      <c r="A1729" t="s">
        <v>1370</v>
      </c>
      <c r="G1729" t="str">
        <f t="shared" si="26"/>
        <v>308545379</v>
      </c>
    </row>
    <row r="1730" spans="1:7">
      <c r="A1730" t="s">
        <v>1374</v>
      </c>
      <c r="G1730" t="str">
        <f t="shared" si="26"/>
        <v>308545886</v>
      </c>
    </row>
    <row r="1731" spans="1:7">
      <c r="A1731" t="s">
        <v>1378</v>
      </c>
      <c r="G1731" t="str">
        <f t="shared" ref="G1731:G1794" si="27">LEFT(A1731,9)</f>
        <v xml:space="preserve">        5</v>
      </c>
    </row>
    <row r="1732" spans="1:7">
      <c r="A1732" t="s">
        <v>1373</v>
      </c>
      <c r="G1732" t="str">
        <f t="shared" si="27"/>
        <v>308544097</v>
      </c>
    </row>
    <row r="1733" spans="1:7">
      <c r="A1733" t="s">
        <v>1376</v>
      </c>
      <c r="G1733" t="str">
        <f t="shared" si="27"/>
        <v>308544354</v>
      </c>
    </row>
    <row r="1734" spans="1:7">
      <c r="A1734" t="s">
        <v>1371</v>
      </c>
      <c r="G1734" t="str">
        <f t="shared" si="27"/>
        <v>312740440</v>
      </c>
    </row>
    <row r="1735" spans="1:7">
      <c r="A1735" t="s">
        <v>1375</v>
      </c>
      <c r="G1735" t="str">
        <f t="shared" si="27"/>
        <v>308543837</v>
      </c>
    </row>
    <row r="1736" spans="1:7">
      <c r="A1736" t="s">
        <v>1377</v>
      </c>
      <c r="G1736" t="str">
        <f t="shared" si="27"/>
        <v>308545115</v>
      </c>
    </row>
    <row r="1737" spans="1:7">
      <c r="A1737" t="s">
        <v>1370</v>
      </c>
      <c r="G1737" t="str">
        <f t="shared" si="27"/>
        <v>308545379</v>
      </c>
    </row>
    <row r="1738" spans="1:7">
      <c r="A1738" t="s">
        <v>1374</v>
      </c>
      <c r="G1738" t="str">
        <f t="shared" si="27"/>
        <v>308545886</v>
      </c>
    </row>
    <row r="1739" spans="1:7">
      <c r="A1739" t="s">
        <v>1372</v>
      </c>
      <c r="G1739" t="str">
        <f t="shared" si="27"/>
        <v>312740954</v>
      </c>
    </row>
    <row r="1740" spans="1:7">
      <c r="A1740" t="s">
        <v>1375</v>
      </c>
      <c r="G1740" t="str">
        <f t="shared" si="27"/>
        <v>308543837</v>
      </c>
    </row>
    <row r="1741" spans="1:7">
      <c r="A1741" t="s">
        <v>1373</v>
      </c>
      <c r="G1741" t="str">
        <f t="shared" si="27"/>
        <v>308544097</v>
      </c>
    </row>
    <row r="1742" spans="1:7">
      <c r="A1742" t="s">
        <v>1376</v>
      </c>
      <c r="G1742" t="str">
        <f t="shared" si="27"/>
        <v>308544354</v>
      </c>
    </row>
    <row r="1743" spans="1:7">
      <c r="A1743" t="s">
        <v>1370</v>
      </c>
      <c r="G1743" t="str">
        <f t="shared" si="27"/>
        <v>308545379</v>
      </c>
    </row>
    <row r="1744" spans="1:7">
      <c r="A1744" t="s">
        <v>1377</v>
      </c>
      <c r="G1744" t="str">
        <f t="shared" si="27"/>
        <v>308545115</v>
      </c>
    </row>
    <row r="1745" spans="1:7">
      <c r="A1745" t="s">
        <v>1374</v>
      </c>
      <c r="G1745" t="str">
        <f t="shared" si="27"/>
        <v>308545886</v>
      </c>
    </row>
    <row r="1746" spans="1:7">
      <c r="A1746" t="s">
        <v>1371</v>
      </c>
      <c r="G1746" t="str">
        <f t="shared" si="27"/>
        <v>312740440</v>
      </c>
    </row>
    <row r="1747" spans="1:7">
      <c r="A1747" t="s">
        <v>1378</v>
      </c>
      <c r="G1747" t="str">
        <f t="shared" si="27"/>
        <v xml:space="preserve">        5</v>
      </c>
    </row>
    <row r="1748" spans="1:7">
      <c r="A1748" t="s">
        <v>1375</v>
      </c>
      <c r="G1748" t="str">
        <f t="shared" si="27"/>
        <v>308543837</v>
      </c>
    </row>
    <row r="1749" spans="1:7">
      <c r="A1749" t="s">
        <v>1376</v>
      </c>
      <c r="G1749" t="str">
        <f t="shared" si="27"/>
        <v>308544354</v>
      </c>
    </row>
    <row r="1750" spans="1:7">
      <c r="A1750" t="s">
        <v>1372</v>
      </c>
      <c r="G1750" t="str">
        <f t="shared" si="27"/>
        <v>312740954</v>
      </c>
    </row>
    <row r="1751" spans="1:7">
      <c r="A1751" t="s">
        <v>1377</v>
      </c>
      <c r="G1751" t="str">
        <f t="shared" si="27"/>
        <v>308545115</v>
      </c>
    </row>
    <row r="1752" spans="1:7">
      <c r="A1752" t="s">
        <v>1371</v>
      </c>
      <c r="G1752" t="str">
        <f t="shared" si="27"/>
        <v>312740440</v>
      </c>
    </row>
    <row r="1753" spans="1:7">
      <c r="A1753" t="s">
        <v>1373</v>
      </c>
      <c r="G1753" t="str">
        <f t="shared" si="27"/>
        <v>308544097</v>
      </c>
    </row>
    <row r="1754" spans="1:7">
      <c r="A1754" t="s">
        <v>1375</v>
      </c>
      <c r="G1754" t="str">
        <f t="shared" si="27"/>
        <v>308543837</v>
      </c>
    </row>
    <row r="1755" spans="1:7">
      <c r="A1755" t="s">
        <v>1376</v>
      </c>
      <c r="G1755" t="str">
        <f t="shared" si="27"/>
        <v>308544354</v>
      </c>
    </row>
    <row r="1756" spans="1:7">
      <c r="A1756" t="s">
        <v>1370</v>
      </c>
      <c r="G1756" t="str">
        <f t="shared" si="27"/>
        <v>308545379</v>
      </c>
    </row>
    <row r="1757" spans="1:7">
      <c r="A1757" t="s">
        <v>1377</v>
      </c>
      <c r="G1757" t="str">
        <f t="shared" si="27"/>
        <v>308545115</v>
      </c>
    </row>
    <row r="1758" spans="1:7">
      <c r="A1758" t="s">
        <v>1374</v>
      </c>
      <c r="G1758" t="str">
        <f t="shared" si="27"/>
        <v>308545886</v>
      </c>
    </row>
    <row r="1759" spans="1:7">
      <c r="A1759" t="s">
        <v>1372</v>
      </c>
      <c r="G1759" t="str">
        <f t="shared" si="27"/>
        <v>312740954</v>
      </c>
    </row>
    <row r="1760" spans="1:7">
      <c r="A1760" t="s">
        <v>1376</v>
      </c>
      <c r="G1760" t="str">
        <f t="shared" si="27"/>
        <v>308544354</v>
      </c>
    </row>
    <row r="1761" spans="1:7">
      <c r="A1761" t="s">
        <v>1371</v>
      </c>
      <c r="G1761" t="str">
        <f t="shared" si="27"/>
        <v>312740440</v>
      </c>
    </row>
    <row r="1762" spans="1:7">
      <c r="A1762" t="s">
        <v>1378</v>
      </c>
      <c r="G1762" t="str">
        <f t="shared" si="27"/>
        <v xml:space="preserve">        5</v>
      </c>
    </row>
    <row r="1763" spans="1:7">
      <c r="A1763" t="s">
        <v>1427</v>
      </c>
      <c r="G1763" t="str">
        <f t="shared" si="27"/>
        <v>124045411</v>
      </c>
    </row>
    <row r="1764" spans="1:7">
      <c r="A1764" t="s">
        <v>1375</v>
      </c>
      <c r="G1764" t="str">
        <f t="shared" si="27"/>
        <v>308543837</v>
      </c>
    </row>
    <row r="1765" spans="1:7">
      <c r="A1765" t="s">
        <v>1373</v>
      </c>
      <c r="G1765" t="str">
        <f t="shared" si="27"/>
        <v>308544097</v>
      </c>
    </row>
    <row r="1766" spans="1:7">
      <c r="A1766" t="s">
        <v>1377</v>
      </c>
      <c r="G1766" t="str">
        <f t="shared" si="27"/>
        <v>308545115</v>
      </c>
    </row>
    <row r="1767" spans="1:7">
      <c r="A1767" t="s">
        <v>1374</v>
      </c>
      <c r="G1767" t="str">
        <f t="shared" si="27"/>
        <v>308545886</v>
      </c>
    </row>
    <row r="1768" spans="1:7">
      <c r="A1768" t="s">
        <v>1376</v>
      </c>
      <c r="G1768" t="str">
        <f t="shared" si="27"/>
        <v>308544354</v>
      </c>
    </row>
    <row r="1769" spans="1:7">
      <c r="A1769" t="s">
        <v>1372</v>
      </c>
      <c r="G1769" t="str">
        <f t="shared" si="27"/>
        <v>312740954</v>
      </c>
    </row>
    <row r="1770" spans="1:7">
      <c r="A1770" t="s">
        <v>1428</v>
      </c>
      <c r="G1770" t="str">
        <f t="shared" si="27"/>
        <v>123979875</v>
      </c>
    </row>
    <row r="1771" spans="1:7">
      <c r="A1771" t="s">
        <v>1371</v>
      </c>
      <c r="G1771" t="str">
        <f t="shared" si="27"/>
        <v>312740440</v>
      </c>
    </row>
    <row r="1772" spans="1:7">
      <c r="A1772" t="s">
        <v>1375</v>
      </c>
      <c r="G1772" t="str">
        <f t="shared" si="27"/>
        <v>308543837</v>
      </c>
    </row>
    <row r="1773" spans="1:7">
      <c r="A1773" t="s">
        <v>1373</v>
      </c>
      <c r="G1773" t="str">
        <f t="shared" si="27"/>
        <v>308544097</v>
      </c>
    </row>
    <row r="1774" spans="1:7">
      <c r="A1774" t="s">
        <v>1377</v>
      </c>
      <c r="G1774" t="str">
        <f t="shared" si="27"/>
        <v>308545115</v>
      </c>
    </row>
    <row r="1775" spans="1:7">
      <c r="A1775" t="s">
        <v>1429</v>
      </c>
      <c r="G1775" t="str">
        <f t="shared" si="27"/>
        <v>123914339</v>
      </c>
    </row>
    <row r="1776" spans="1:7">
      <c r="A1776" t="s">
        <v>1376</v>
      </c>
      <c r="G1776" t="str">
        <f t="shared" si="27"/>
        <v>308544354</v>
      </c>
    </row>
    <row r="1777" spans="1:7">
      <c r="A1777" t="s">
        <v>1374</v>
      </c>
      <c r="G1777" t="str">
        <f t="shared" si="27"/>
        <v>308545886</v>
      </c>
    </row>
    <row r="1778" spans="1:7">
      <c r="A1778" t="s">
        <v>1378</v>
      </c>
      <c r="G1778" t="str">
        <f t="shared" si="27"/>
        <v xml:space="preserve">        5</v>
      </c>
    </row>
    <row r="1779" spans="1:7">
      <c r="A1779" t="s">
        <v>1375</v>
      </c>
      <c r="G1779" t="str">
        <f t="shared" si="27"/>
        <v>308543837</v>
      </c>
    </row>
    <row r="1780" spans="1:7">
      <c r="A1780" t="s">
        <v>1372</v>
      </c>
      <c r="G1780" t="str">
        <f t="shared" si="27"/>
        <v>312740954</v>
      </c>
    </row>
    <row r="1781" spans="1:7">
      <c r="A1781" t="s">
        <v>1430</v>
      </c>
      <c r="G1781" t="str">
        <f t="shared" si="27"/>
        <v>123848803</v>
      </c>
    </row>
    <row r="1782" spans="1:7">
      <c r="A1782" t="s">
        <v>1373</v>
      </c>
      <c r="G1782" t="str">
        <f t="shared" si="27"/>
        <v>308544097</v>
      </c>
    </row>
    <row r="1783" spans="1:7">
      <c r="A1783" t="s">
        <v>1374</v>
      </c>
      <c r="G1783" t="str">
        <f t="shared" si="27"/>
        <v>308545886</v>
      </c>
    </row>
    <row r="1784" spans="1:7">
      <c r="A1784" t="s">
        <v>1371</v>
      </c>
      <c r="G1784" t="str">
        <f t="shared" si="27"/>
        <v>312740440</v>
      </c>
    </row>
    <row r="1785" spans="1:7">
      <c r="A1785" t="s">
        <v>1376</v>
      </c>
      <c r="G1785" t="str">
        <f t="shared" si="27"/>
        <v>308544354</v>
      </c>
    </row>
    <row r="1786" spans="1:7">
      <c r="A1786" t="s">
        <v>1372</v>
      </c>
      <c r="G1786" t="str">
        <f t="shared" si="27"/>
        <v>312740954</v>
      </c>
    </row>
    <row r="1787" spans="1:7">
      <c r="A1787" t="s">
        <v>1431</v>
      </c>
      <c r="G1787" t="str">
        <f t="shared" si="27"/>
        <v>123783267</v>
      </c>
    </row>
    <row r="1788" spans="1:7">
      <c r="A1788" t="s">
        <v>1375</v>
      </c>
      <c r="G1788" t="str">
        <f t="shared" si="27"/>
        <v>308543837</v>
      </c>
    </row>
    <row r="1789" spans="1:7">
      <c r="A1789" t="s">
        <v>1373</v>
      </c>
      <c r="G1789" t="str">
        <f t="shared" si="27"/>
        <v>308544097</v>
      </c>
    </row>
    <row r="1790" spans="1:7">
      <c r="A1790" t="s">
        <v>1371</v>
      </c>
      <c r="G1790" t="str">
        <f t="shared" si="27"/>
        <v>312740440</v>
      </c>
    </row>
    <row r="1791" spans="1:7">
      <c r="A1791" t="s">
        <v>1376</v>
      </c>
      <c r="G1791" t="str">
        <f t="shared" si="27"/>
        <v>308544354</v>
      </c>
    </row>
    <row r="1792" spans="1:7">
      <c r="A1792" t="s">
        <v>1374</v>
      </c>
      <c r="G1792" t="str">
        <f t="shared" si="27"/>
        <v>308545886</v>
      </c>
    </row>
    <row r="1793" spans="1:7">
      <c r="A1793" t="s">
        <v>1432</v>
      </c>
      <c r="G1793" t="str">
        <f t="shared" si="27"/>
        <v>123717731</v>
      </c>
    </row>
    <row r="1794" spans="1:7">
      <c r="A1794" t="s">
        <v>1378</v>
      </c>
      <c r="G1794" t="str">
        <f t="shared" si="27"/>
        <v xml:space="preserve">        5</v>
      </c>
    </row>
    <row r="1795" spans="1:7">
      <c r="A1795" t="s">
        <v>1375</v>
      </c>
      <c r="G1795" t="str">
        <f t="shared" ref="G1795:G1858" si="28">LEFT(A1795,9)</f>
        <v>308543837</v>
      </c>
    </row>
    <row r="1796" spans="1:7">
      <c r="A1796" t="s">
        <v>1373</v>
      </c>
      <c r="G1796" t="str">
        <f t="shared" si="28"/>
        <v>308544097</v>
      </c>
    </row>
    <row r="1797" spans="1:7">
      <c r="A1797" t="s">
        <v>1372</v>
      </c>
      <c r="G1797" t="str">
        <f t="shared" si="28"/>
        <v>312740954</v>
      </c>
    </row>
    <row r="1798" spans="1:7">
      <c r="A1798" t="s">
        <v>1374</v>
      </c>
      <c r="G1798" t="str">
        <f t="shared" si="28"/>
        <v>308545886</v>
      </c>
    </row>
    <row r="1799" spans="1:7">
      <c r="A1799" t="s">
        <v>1433</v>
      </c>
      <c r="G1799" t="str">
        <f t="shared" si="28"/>
        <v>123652195</v>
      </c>
    </row>
    <row r="1800" spans="1:7">
      <c r="A1800" t="s">
        <v>1371</v>
      </c>
      <c r="G1800" t="str">
        <f t="shared" si="28"/>
        <v>312740440</v>
      </c>
    </row>
    <row r="1801" spans="1:7">
      <c r="A1801" t="s">
        <v>1376</v>
      </c>
      <c r="G1801" t="str">
        <f t="shared" si="28"/>
        <v>308544354</v>
      </c>
    </row>
    <row r="1802" spans="1:7">
      <c r="A1802" t="s">
        <v>1375</v>
      </c>
      <c r="G1802" t="str">
        <f t="shared" si="28"/>
        <v>308543837</v>
      </c>
    </row>
    <row r="1803" spans="1:7">
      <c r="A1803" t="s">
        <v>1435</v>
      </c>
      <c r="G1803" t="str">
        <f t="shared" si="28"/>
        <v>123586659</v>
      </c>
    </row>
    <row r="1804" spans="1:7">
      <c r="A1804" t="s">
        <v>1373</v>
      </c>
      <c r="G1804" t="str">
        <f t="shared" si="28"/>
        <v>308544097</v>
      </c>
    </row>
    <row r="1805" spans="1:7">
      <c r="A1805" t="s">
        <v>1374</v>
      </c>
      <c r="G1805" t="str">
        <f t="shared" si="28"/>
        <v>308545886</v>
      </c>
    </row>
    <row r="1806" spans="1:7">
      <c r="A1806" t="s">
        <v>1376</v>
      </c>
      <c r="G1806" t="str">
        <f t="shared" si="28"/>
        <v>308544354</v>
      </c>
    </row>
    <row r="1807" spans="1:7">
      <c r="A1807" t="s">
        <v>1372</v>
      </c>
      <c r="G1807" t="str">
        <f t="shared" si="28"/>
        <v>312740954</v>
      </c>
    </row>
    <row r="1808" spans="1:7">
      <c r="A1808" t="s">
        <v>1375</v>
      </c>
      <c r="G1808" t="str">
        <f t="shared" si="28"/>
        <v>308543837</v>
      </c>
    </row>
    <row r="1809" spans="1:7">
      <c r="A1809" t="s">
        <v>1378</v>
      </c>
      <c r="G1809" t="str">
        <f t="shared" si="28"/>
        <v xml:space="preserve">        5</v>
      </c>
    </row>
    <row r="1810" spans="1:7">
      <c r="A1810" t="s">
        <v>1437</v>
      </c>
      <c r="G1810" t="str">
        <f t="shared" si="28"/>
        <v>123521123</v>
      </c>
    </row>
    <row r="1811" spans="1:7">
      <c r="A1811" t="s">
        <v>1373</v>
      </c>
      <c r="G1811" t="str">
        <f t="shared" si="28"/>
        <v>308544097</v>
      </c>
    </row>
    <row r="1812" spans="1:7">
      <c r="A1812" t="s">
        <v>1371</v>
      </c>
      <c r="G1812" t="str">
        <f t="shared" si="28"/>
        <v>312740440</v>
      </c>
    </row>
    <row r="1813" spans="1:7">
      <c r="A1813" t="s">
        <v>1376</v>
      </c>
      <c r="G1813" t="str">
        <f t="shared" si="28"/>
        <v>308544354</v>
      </c>
    </row>
    <row r="1814" spans="1:7">
      <c r="A1814" t="s">
        <v>1374</v>
      </c>
      <c r="G1814" t="str">
        <f t="shared" si="28"/>
        <v>308545886</v>
      </c>
    </row>
    <row r="1815" spans="1:7">
      <c r="A1815" t="s">
        <v>1439</v>
      </c>
      <c r="G1815" t="str">
        <f t="shared" si="28"/>
        <v>123455587</v>
      </c>
    </row>
    <row r="1816" spans="1:7">
      <c r="A1816" t="s">
        <v>1375</v>
      </c>
      <c r="G1816" t="str">
        <f t="shared" si="28"/>
        <v>308543837</v>
      </c>
    </row>
    <row r="1817" spans="1:7">
      <c r="A1817" t="s">
        <v>1372</v>
      </c>
      <c r="G1817" t="str">
        <f t="shared" si="28"/>
        <v>312740954</v>
      </c>
    </row>
    <row r="1818" spans="1:7">
      <c r="A1818" t="s">
        <v>1373</v>
      </c>
      <c r="G1818" t="str">
        <f t="shared" si="28"/>
        <v>308544097</v>
      </c>
    </row>
    <row r="1819" spans="1:7">
      <c r="A1819" t="s">
        <v>1376</v>
      </c>
      <c r="G1819" t="str">
        <f t="shared" si="28"/>
        <v>308544354</v>
      </c>
    </row>
    <row r="1820" spans="1:7">
      <c r="A1820" t="s">
        <v>1371</v>
      </c>
      <c r="G1820" t="str">
        <f t="shared" si="28"/>
        <v>312740440</v>
      </c>
    </row>
    <row r="1821" spans="1:7">
      <c r="A1821" t="s">
        <v>1441</v>
      </c>
      <c r="G1821" t="str">
        <f t="shared" si="28"/>
        <v>123390051</v>
      </c>
    </row>
    <row r="1822" spans="1:7">
      <c r="A1822" t="s">
        <v>1377</v>
      </c>
      <c r="G1822" t="str">
        <f t="shared" si="28"/>
        <v>308545115</v>
      </c>
    </row>
    <row r="1823" spans="1:7">
      <c r="A1823" t="s">
        <v>1374</v>
      </c>
      <c r="G1823" t="str">
        <f t="shared" si="28"/>
        <v>308545886</v>
      </c>
    </row>
    <row r="1824" spans="1:7">
      <c r="A1824" t="s">
        <v>1378</v>
      </c>
      <c r="G1824" t="str">
        <f t="shared" si="28"/>
        <v xml:space="preserve">        5</v>
      </c>
    </row>
    <row r="1825" spans="1:7">
      <c r="A1825" t="s">
        <v>1375</v>
      </c>
      <c r="G1825" t="str">
        <f t="shared" si="28"/>
        <v>308543837</v>
      </c>
    </row>
    <row r="1826" spans="1:7">
      <c r="A1826" t="s">
        <v>1373</v>
      </c>
      <c r="G1826" t="str">
        <f t="shared" si="28"/>
        <v>308544097</v>
      </c>
    </row>
    <row r="1827" spans="1:7">
      <c r="A1827" t="s">
        <v>1376</v>
      </c>
      <c r="G1827" t="str">
        <f t="shared" si="28"/>
        <v>308544354</v>
      </c>
    </row>
    <row r="1828" spans="1:7">
      <c r="A1828" t="s">
        <v>1371</v>
      </c>
      <c r="G1828" t="str">
        <f t="shared" si="28"/>
        <v>312740440</v>
      </c>
    </row>
    <row r="1829" spans="1:7">
      <c r="A1829" t="s">
        <v>1370</v>
      </c>
      <c r="G1829" t="str">
        <f t="shared" si="28"/>
        <v>308545379</v>
      </c>
    </row>
    <row r="1830" spans="1:7">
      <c r="A1830" t="s">
        <v>1372</v>
      </c>
      <c r="G1830" t="str">
        <f t="shared" si="28"/>
        <v>312740954</v>
      </c>
    </row>
    <row r="1831" spans="1:7">
      <c r="A1831" t="s">
        <v>1377</v>
      </c>
      <c r="G1831" t="str">
        <f t="shared" si="28"/>
        <v>308545115</v>
      </c>
    </row>
    <row r="1832" spans="1:7">
      <c r="A1832" t="s">
        <v>1375</v>
      </c>
      <c r="G1832" t="str">
        <f t="shared" si="28"/>
        <v>308543837</v>
      </c>
    </row>
    <row r="1833" spans="1:7">
      <c r="A1833" t="s">
        <v>1373</v>
      </c>
      <c r="G1833" t="str">
        <f t="shared" si="28"/>
        <v>308544097</v>
      </c>
    </row>
    <row r="1834" spans="1:7">
      <c r="A1834" t="s">
        <v>1376</v>
      </c>
      <c r="G1834" t="str">
        <f t="shared" si="28"/>
        <v>308544354</v>
      </c>
    </row>
    <row r="1835" spans="1:7">
      <c r="A1835" t="s">
        <v>1371</v>
      </c>
      <c r="G1835" t="str">
        <f t="shared" si="28"/>
        <v>312740440</v>
      </c>
    </row>
    <row r="1836" spans="1:7">
      <c r="A1836" t="s">
        <v>1377</v>
      </c>
      <c r="G1836" t="str">
        <f t="shared" si="28"/>
        <v>308545115</v>
      </c>
    </row>
    <row r="1837" spans="1:7">
      <c r="A1837" t="s">
        <v>1370</v>
      </c>
      <c r="G1837" t="str">
        <f t="shared" si="28"/>
        <v>308545379</v>
      </c>
    </row>
    <row r="1838" spans="1:7">
      <c r="A1838" t="s">
        <v>1375</v>
      </c>
      <c r="G1838" t="str">
        <f t="shared" si="28"/>
        <v>308543837</v>
      </c>
    </row>
    <row r="1839" spans="1:7">
      <c r="A1839" t="s">
        <v>1374</v>
      </c>
      <c r="G1839" t="str">
        <f t="shared" si="28"/>
        <v>308545886</v>
      </c>
    </row>
    <row r="1840" spans="1:7">
      <c r="A1840" t="s">
        <v>1372</v>
      </c>
      <c r="G1840" t="str">
        <f t="shared" si="28"/>
        <v>312740954</v>
      </c>
    </row>
    <row r="1841" spans="1:7">
      <c r="A1841" t="s">
        <v>1378</v>
      </c>
      <c r="G1841" t="str">
        <f t="shared" si="28"/>
        <v xml:space="preserve">        5</v>
      </c>
    </row>
    <row r="1842" spans="1:7">
      <c r="A1842" t="s">
        <v>1373</v>
      </c>
      <c r="G1842" t="str">
        <f t="shared" si="28"/>
        <v>308544097</v>
      </c>
    </row>
    <row r="1843" spans="1:7">
      <c r="A1843" t="s">
        <v>1376</v>
      </c>
      <c r="G1843" t="str">
        <f t="shared" si="28"/>
        <v>308544354</v>
      </c>
    </row>
    <row r="1844" spans="1:7">
      <c r="A1844" t="s">
        <v>1377</v>
      </c>
      <c r="G1844" t="str">
        <f t="shared" si="28"/>
        <v>308545115</v>
      </c>
    </row>
    <row r="1845" spans="1:7">
      <c r="A1845" t="s">
        <v>1370</v>
      </c>
      <c r="G1845" t="str">
        <f t="shared" si="28"/>
        <v>308545379</v>
      </c>
    </row>
    <row r="1846" spans="1:7">
      <c r="A1846" t="s">
        <v>1375</v>
      </c>
      <c r="G1846" t="str">
        <f t="shared" si="28"/>
        <v>308543837</v>
      </c>
    </row>
    <row r="1847" spans="1:7">
      <c r="A1847" t="s">
        <v>1371</v>
      </c>
      <c r="G1847" t="str">
        <f t="shared" si="28"/>
        <v>312740440</v>
      </c>
    </row>
    <row r="1848" spans="1:7">
      <c r="A1848" t="s">
        <v>1372</v>
      </c>
      <c r="G1848" t="str">
        <f t="shared" si="28"/>
        <v>312740954</v>
      </c>
    </row>
    <row r="1849" spans="1:7">
      <c r="A1849" t="s">
        <v>1374</v>
      </c>
      <c r="G1849" t="str">
        <f t="shared" si="28"/>
        <v>308545886</v>
      </c>
    </row>
    <row r="1850" spans="1:7">
      <c r="A1850" t="s">
        <v>1376</v>
      </c>
      <c r="G1850" t="str">
        <f t="shared" si="28"/>
        <v>308544354</v>
      </c>
    </row>
    <row r="1851" spans="1:7">
      <c r="A1851" t="s">
        <v>1377</v>
      </c>
      <c r="G1851" t="str">
        <f t="shared" si="28"/>
        <v>308545115</v>
      </c>
    </row>
    <row r="1852" spans="1:7">
      <c r="A1852" t="s">
        <v>1375</v>
      </c>
      <c r="G1852" t="str">
        <f t="shared" si="28"/>
        <v>308543837</v>
      </c>
    </row>
    <row r="1853" spans="1:7">
      <c r="A1853" t="s">
        <v>1373</v>
      </c>
      <c r="G1853" t="str">
        <f t="shared" si="28"/>
        <v>308544097</v>
      </c>
    </row>
    <row r="1854" spans="1:7">
      <c r="A1854" t="s">
        <v>1370</v>
      </c>
      <c r="G1854" t="str">
        <f t="shared" si="28"/>
        <v>308545379</v>
      </c>
    </row>
    <row r="1855" spans="1:7">
      <c r="A1855" t="s">
        <v>1371</v>
      </c>
      <c r="G1855" t="str">
        <f t="shared" si="28"/>
        <v>312740440</v>
      </c>
    </row>
    <row r="1856" spans="1:7">
      <c r="A1856" t="s">
        <v>1374</v>
      </c>
      <c r="G1856" t="str">
        <f t="shared" si="28"/>
        <v>308545886</v>
      </c>
    </row>
    <row r="1857" spans="1:7">
      <c r="A1857" t="s">
        <v>1372</v>
      </c>
      <c r="G1857" t="str">
        <f t="shared" si="28"/>
        <v>312740954</v>
      </c>
    </row>
    <row r="1858" spans="1:7">
      <c r="A1858" t="s">
        <v>1376</v>
      </c>
      <c r="G1858" t="str">
        <f t="shared" si="28"/>
        <v>308544354</v>
      </c>
    </row>
    <row r="1859" spans="1:7">
      <c r="A1859" t="s">
        <v>1378</v>
      </c>
      <c r="G1859" t="str">
        <f t="shared" ref="G1859:G1922" si="29">LEFT(A1859,9)</f>
        <v xml:space="preserve">        5</v>
      </c>
    </row>
    <row r="1860" spans="1:7">
      <c r="A1860" t="s">
        <v>1377</v>
      </c>
      <c r="G1860" t="str">
        <f t="shared" si="29"/>
        <v>308545115</v>
      </c>
    </row>
    <row r="1861" spans="1:7">
      <c r="A1861" t="s">
        <v>1373</v>
      </c>
      <c r="G1861" t="str">
        <f t="shared" si="29"/>
        <v>308544097</v>
      </c>
    </row>
    <row r="1862" spans="1:7">
      <c r="A1862" t="s">
        <v>1370</v>
      </c>
      <c r="G1862" t="str">
        <f t="shared" si="29"/>
        <v>308545379</v>
      </c>
    </row>
    <row r="1863" spans="1:7">
      <c r="A1863" t="s">
        <v>1375</v>
      </c>
      <c r="G1863" t="str">
        <f t="shared" si="29"/>
        <v>308543837</v>
      </c>
    </row>
    <row r="1864" spans="1:7">
      <c r="A1864" t="s">
        <v>1372</v>
      </c>
      <c r="G1864" t="str">
        <f t="shared" si="29"/>
        <v>312740954</v>
      </c>
    </row>
    <row r="1865" spans="1:7">
      <c r="A1865" t="s">
        <v>1376</v>
      </c>
      <c r="G1865" t="str">
        <f t="shared" si="29"/>
        <v>308544354</v>
      </c>
    </row>
    <row r="1866" spans="1:7">
      <c r="A1866" t="s">
        <v>1374</v>
      </c>
      <c r="G1866" t="str">
        <f t="shared" si="29"/>
        <v>308545886</v>
      </c>
    </row>
    <row r="1867" spans="1:7">
      <c r="A1867" t="s">
        <v>1371</v>
      </c>
      <c r="G1867" t="str">
        <f t="shared" si="29"/>
        <v>312740440</v>
      </c>
    </row>
    <row r="1868" spans="1:7">
      <c r="A1868" t="s">
        <v>1377</v>
      </c>
      <c r="G1868" t="str">
        <f t="shared" si="29"/>
        <v>308545115</v>
      </c>
    </row>
    <row r="1869" spans="1:7">
      <c r="A1869" t="s">
        <v>1370</v>
      </c>
      <c r="G1869" t="str">
        <f t="shared" si="29"/>
        <v>308545379</v>
      </c>
    </row>
    <row r="1870" spans="1:7">
      <c r="A1870" t="s">
        <v>1373</v>
      </c>
      <c r="G1870" t="str">
        <f t="shared" si="29"/>
        <v>308544097</v>
      </c>
    </row>
    <row r="1871" spans="1:7">
      <c r="A1871" t="s">
        <v>1372</v>
      </c>
      <c r="G1871" t="str">
        <f t="shared" si="29"/>
        <v>312740954</v>
      </c>
    </row>
    <row r="1872" spans="1:7">
      <c r="A1872" t="s">
        <v>1376</v>
      </c>
      <c r="G1872" t="str">
        <f t="shared" si="29"/>
        <v>308544354</v>
      </c>
    </row>
    <row r="1873" spans="1:7">
      <c r="A1873" t="s">
        <v>1374</v>
      </c>
      <c r="G1873" t="str">
        <f t="shared" si="29"/>
        <v>308545886</v>
      </c>
    </row>
    <row r="1874" spans="1:7">
      <c r="A1874" t="s">
        <v>1377</v>
      </c>
      <c r="G1874" t="str">
        <f t="shared" si="29"/>
        <v>308545115</v>
      </c>
    </row>
    <row r="1875" spans="1:7">
      <c r="A1875" t="s">
        <v>1370</v>
      </c>
      <c r="G1875" t="str">
        <f t="shared" si="29"/>
        <v>308545379</v>
      </c>
    </row>
    <row r="1876" spans="1:7">
      <c r="A1876" t="s">
        <v>1371</v>
      </c>
      <c r="G1876" t="str">
        <f t="shared" si="29"/>
        <v>312740440</v>
      </c>
    </row>
    <row r="1877" spans="1:7">
      <c r="A1877" t="s">
        <v>1373</v>
      </c>
      <c r="G1877" t="str">
        <f t="shared" si="29"/>
        <v>308544097</v>
      </c>
    </row>
    <row r="1878" spans="1:7">
      <c r="A1878" t="s">
        <v>1372</v>
      </c>
      <c r="G1878" t="str">
        <f t="shared" si="29"/>
        <v>312740954</v>
      </c>
    </row>
    <row r="1879" spans="1:7">
      <c r="A1879" t="s">
        <v>1374</v>
      </c>
      <c r="G1879" t="str">
        <f t="shared" si="29"/>
        <v>308545886</v>
      </c>
    </row>
    <row r="1880" spans="1:7">
      <c r="A1880" t="s">
        <v>1375</v>
      </c>
      <c r="G1880" t="str">
        <f t="shared" si="29"/>
        <v>308543837</v>
      </c>
    </row>
    <row r="1881" spans="1:7">
      <c r="A1881" t="s">
        <v>1376</v>
      </c>
      <c r="G1881" t="str">
        <f t="shared" si="29"/>
        <v>308544354</v>
      </c>
    </row>
    <row r="1882" spans="1:7">
      <c r="A1882" t="s">
        <v>1377</v>
      </c>
      <c r="G1882" t="str">
        <f t="shared" si="29"/>
        <v>308545115</v>
      </c>
    </row>
    <row r="1883" spans="1:7">
      <c r="A1883" t="s">
        <v>1371</v>
      </c>
      <c r="G1883" t="str">
        <f t="shared" si="29"/>
        <v>312740440</v>
      </c>
    </row>
    <row r="1884" spans="1:7">
      <c r="A1884" t="s">
        <v>1370</v>
      </c>
      <c r="G1884" t="str">
        <f t="shared" si="29"/>
        <v>308545379</v>
      </c>
    </row>
    <row r="1885" spans="1:7">
      <c r="A1885" t="s">
        <v>1372</v>
      </c>
      <c r="G1885" t="str">
        <f t="shared" si="29"/>
        <v>312740954</v>
      </c>
    </row>
    <row r="1886" spans="1:7">
      <c r="A1886" t="s">
        <v>1373</v>
      </c>
      <c r="G1886" t="str">
        <f t="shared" si="29"/>
        <v>308544097</v>
      </c>
    </row>
    <row r="1887" spans="1:7">
      <c r="A1887" t="s">
        <v>1374</v>
      </c>
      <c r="G1887" t="str">
        <f t="shared" si="29"/>
        <v>308545886</v>
      </c>
    </row>
    <row r="1888" spans="1:7">
      <c r="A1888" t="s">
        <v>1375</v>
      </c>
      <c r="G1888" t="str">
        <f t="shared" si="29"/>
        <v>308543837</v>
      </c>
    </row>
    <row r="1889" spans="1:7">
      <c r="A1889" t="s">
        <v>1376</v>
      </c>
      <c r="G1889" t="str">
        <f t="shared" si="29"/>
        <v>308544354</v>
      </c>
    </row>
    <row r="1890" spans="1:7">
      <c r="A1890" t="s">
        <v>1377</v>
      </c>
      <c r="G1890" t="str">
        <f t="shared" si="29"/>
        <v>308545115</v>
      </c>
    </row>
    <row r="1891" spans="1:7">
      <c r="A1891" t="s">
        <v>1378</v>
      </c>
      <c r="G1891" t="str">
        <f t="shared" si="29"/>
        <v xml:space="preserve">        5</v>
      </c>
    </row>
    <row r="1892" spans="1:7">
      <c r="A1892" t="s">
        <v>1370</v>
      </c>
      <c r="G1892" t="str">
        <f t="shared" si="29"/>
        <v>308545379</v>
      </c>
    </row>
    <row r="1893" spans="1:7">
      <c r="A1893" t="s">
        <v>1373</v>
      </c>
      <c r="G1893" t="str">
        <f t="shared" si="29"/>
        <v>308544097</v>
      </c>
    </row>
    <row r="1894" spans="1:7">
      <c r="A1894" t="s">
        <v>1372</v>
      </c>
      <c r="G1894" t="str">
        <f t="shared" si="29"/>
        <v>312740954</v>
      </c>
    </row>
    <row r="1895" spans="1:7">
      <c r="A1895" t="s">
        <v>1376</v>
      </c>
      <c r="G1895" t="str">
        <f t="shared" si="29"/>
        <v>308544354</v>
      </c>
    </row>
    <row r="1896" spans="1:7">
      <c r="A1896" t="s">
        <v>1374</v>
      </c>
      <c r="G1896" t="str">
        <f t="shared" si="29"/>
        <v>308545886</v>
      </c>
    </row>
    <row r="1897" spans="1:7">
      <c r="A1897" t="s">
        <v>1375</v>
      </c>
      <c r="G1897" t="str">
        <f t="shared" si="29"/>
        <v>308543837</v>
      </c>
    </row>
    <row r="1898" spans="1:7">
      <c r="A1898" t="s">
        <v>1370</v>
      </c>
      <c r="G1898" t="str">
        <f t="shared" si="29"/>
        <v>308545379</v>
      </c>
    </row>
    <row r="1899" spans="1:7">
      <c r="A1899" t="s">
        <v>1373</v>
      </c>
      <c r="G1899" t="str">
        <f t="shared" si="29"/>
        <v>308544097</v>
      </c>
    </row>
    <row r="1900" spans="1:7">
      <c r="A1900" t="s">
        <v>1377</v>
      </c>
      <c r="G1900" t="str">
        <f t="shared" si="29"/>
        <v>308545115</v>
      </c>
    </row>
    <row r="1901" spans="1:7">
      <c r="A1901" t="s">
        <v>1372</v>
      </c>
      <c r="G1901" t="str">
        <f t="shared" si="29"/>
        <v>312740954</v>
      </c>
    </row>
    <row r="1902" spans="1:7">
      <c r="A1902" t="s">
        <v>1374</v>
      </c>
      <c r="G1902" t="str">
        <f t="shared" si="29"/>
        <v>308545886</v>
      </c>
    </row>
    <row r="1903" spans="1:7">
      <c r="A1903" t="s">
        <v>1375</v>
      </c>
      <c r="G1903" t="str">
        <f t="shared" si="29"/>
        <v>308543837</v>
      </c>
    </row>
    <row r="1904" spans="1:7">
      <c r="A1904" t="s">
        <v>1376</v>
      </c>
      <c r="G1904" t="str">
        <f t="shared" si="29"/>
        <v>308544354</v>
      </c>
    </row>
    <row r="1905" spans="1:7">
      <c r="A1905" t="s">
        <v>1370</v>
      </c>
      <c r="G1905" t="str">
        <f t="shared" si="29"/>
        <v>308545379</v>
      </c>
    </row>
    <row r="1906" spans="1:7">
      <c r="A1906" t="s">
        <v>1377</v>
      </c>
      <c r="G1906" t="str">
        <f t="shared" si="29"/>
        <v>308545115</v>
      </c>
    </row>
    <row r="1907" spans="1:7">
      <c r="A1907" t="s">
        <v>1378</v>
      </c>
      <c r="G1907" t="str">
        <f t="shared" si="29"/>
        <v xml:space="preserve">        5</v>
      </c>
    </row>
    <row r="1908" spans="1:7">
      <c r="A1908" t="s">
        <v>1372</v>
      </c>
      <c r="G1908" t="str">
        <f t="shared" si="29"/>
        <v>312740954</v>
      </c>
    </row>
    <row r="1909" spans="1:7">
      <c r="A1909" t="s">
        <v>1373</v>
      </c>
      <c r="G1909" t="str">
        <f t="shared" si="29"/>
        <v>308544097</v>
      </c>
    </row>
    <row r="1910" spans="1:7">
      <c r="A1910" t="s">
        <v>1374</v>
      </c>
      <c r="G1910" t="str">
        <f t="shared" si="29"/>
        <v>308545886</v>
      </c>
    </row>
    <row r="1911" spans="1:7">
      <c r="A1911" t="s">
        <v>1376</v>
      </c>
      <c r="G1911" t="str">
        <f t="shared" si="29"/>
        <v>308544354</v>
      </c>
    </row>
    <row r="1912" spans="1:7">
      <c r="A1912" t="s">
        <v>1370</v>
      </c>
      <c r="G1912" t="str">
        <f t="shared" si="29"/>
        <v>308545379</v>
      </c>
    </row>
    <row r="1913" spans="1:7">
      <c r="A1913" t="s">
        <v>1375</v>
      </c>
      <c r="G1913" t="str">
        <f t="shared" si="29"/>
        <v>308543837</v>
      </c>
    </row>
    <row r="1914" spans="1:7">
      <c r="A1914" t="s">
        <v>1377</v>
      </c>
      <c r="G1914" t="str">
        <f t="shared" si="29"/>
        <v>308545115</v>
      </c>
    </row>
    <row r="1915" spans="1:7">
      <c r="A1915" t="s">
        <v>1373</v>
      </c>
      <c r="G1915" t="str">
        <f t="shared" si="29"/>
        <v>308544097</v>
      </c>
    </row>
    <row r="1916" spans="1:7">
      <c r="A1916" t="s">
        <v>1372</v>
      </c>
      <c r="G1916" t="str">
        <f t="shared" si="29"/>
        <v>312740954</v>
      </c>
    </row>
    <row r="1917" spans="1:7">
      <c r="A1917" t="s">
        <v>1376</v>
      </c>
      <c r="G1917" t="str">
        <f t="shared" si="29"/>
        <v>308544354</v>
      </c>
    </row>
    <row r="1918" spans="1:7">
      <c r="A1918" t="s">
        <v>1370</v>
      </c>
      <c r="G1918" t="str">
        <f t="shared" si="29"/>
        <v>308545379</v>
      </c>
    </row>
    <row r="1919" spans="1:7">
      <c r="A1919" t="s">
        <v>1375</v>
      </c>
      <c r="G1919" t="str">
        <f t="shared" si="29"/>
        <v>308543837</v>
      </c>
    </row>
    <row r="1920" spans="1:7">
      <c r="A1920" t="s">
        <v>1377</v>
      </c>
      <c r="G1920" t="str">
        <f t="shared" si="29"/>
        <v>308545115</v>
      </c>
    </row>
    <row r="1921" spans="1:7">
      <c r="A1921" t="s">
        <v>1374</v>
      </c>
      <c r="G1921" t="str">
        <f t="shared" si="29"/>
        <v>308545886</v>
      </c>
    </row>
    <row r="1922" spans="1:7">
      <c r="A1922" t="s">
        <v>1373</v>
      </c>
      <c r="G1922" t="str">
        <f t="shared" si="29"/>
        <v>308544097</v>
      </c>
    </row>
    <row r="1923" spans="1:7">
      <c r="A1923" t="s">
        <v>1378</v>
      </c>
      <c r="G1923" t="str">
        <f t="shared" ref="G1923:G1986" si="30">LEFT(A1923,9)</f>
        <v xml:space="preserve">        5</v>
      </c>
    </row>
    <row r="1924" spans="1:7">
      <c r="A1924" t="s">
        <v>1376</v>
      </c>
      <c r="G1924" t="str">
        <f t="shared" si="30"/>
        <v>308544354</v>
      </c>
    </row>
    <row r="1925" spans="1:7">
      <c r="A1925" t="s">
        <v>1370</v>
      </c>
      <c r="G1925" t="str">
        <f t="shared" si="30"/>
        <v>308545379</v>
      </c>
    </row>
    <row r="1926" spans="1:7">
      <c r="A1926" t="s">
        <v>1375</v>
      </c>
      <c r="G1926" t="str">
        <f t="shared" si="30"/>
        <v>308543837</v>
      </c>
    </row>
    <row r="1927" spans="1:7">
      <c r="A1927" t="s">
        <v>1377</v>
      </c>
      <c r="G1927" t="str">
        <f t="shared" si="30"/>
        <v>308545115</v>
      </c>
    </row>
    <row r="1928" spans="1:7">
      <c r="A1928" t="s">
        <v>1372</v>
      </c>
      <c r="G1928" t="str">
        <f t="shared" si="30"/>
        <v>312740954</v>
      </c>
    </row>
    <row r="1929" spans="1:7">
      <c r="A1929" t="s">
        <v>1374</v>
      </c>
      <c r="G1929" t="str">
        <f t="shared" si="30"/>
        <v>308545886</v>
      </c>
    </row>
    <row r="1930" spans="1:7">
      <c r="A1930" t="s">
        <v>1376</v>
      </c>
      <c r="G1930" t="str">
        <f t="shared" si="30"/>
        <v>308544354</v>
      </c>
    </row>
    <row r="1931" spans="1:7">
      <c r="A1931" t="s">
        <v>1370</v>
      </c>
      <c r="G1931" t="str">
        <f t="shared" si="30"/>
        <v>308545379</v>
      </c>
    </row>
    <row r="1932" spans="1:7">
      <c r="A1932" t="s">
        <v>1375</v>
      </c>
      <c r="G1932" t="str">
        <f t="shared" si="30"/>
        <v>308543837</v>
      </c>
    </row>
    <row r="1933" spans="1:7">
      <c r="A1933" t="s">
        <v>1377</v>
      </c>
      <c r="G1933" t="str">
        <f t="shared" si="30"/>
        <v>308545115</v>
      </c>
    </row>
    <row r="1934" spans="1:7">
      <c r="A1934" t="s">
        <v>1371</v>
      </c>
      <c r="G1934" t="str">
        <f t="shared" si="30"/>
        <v>312740440</v>
      </c>
    </row>
    <row r="1935" spans="1:7">
      <c r="A1935" t="s">
        <v>1372</v>
      </c>
      <c r="G1935" t="str">
        <f t="shared" si="30"/>
        <v>312740954</v>
      </c>
    </row>
    <row r="1936" spans="1:7">
      <c r="A1936" t="s">
        <v>1374</v>
      </c>
      <c r="G1936" t="str">
        <f t="shared" si="30"/>
        <v>308545886</v>
      </c>
    </row>
    <row r="1937" spans="1:7">
      <c r="A1937" t="s">
        <v>1376</v>
      </c>
      <c r="G1937" t="str">
        <f t="shared" si="30"/>
        <v>308544354</v>
      </c>
    </row>
    <row r="1938" spans="1:7">
      <c r="A1938" t="s">
        <v>1378</v>
      </c>
      <c r="G1938" t="str">
        <f t="shared" si="30"/>
        <v xml:space="preserve">        5</v>
      </c>
    </row>
    <row r="1939" spans="1:7">
      <c r="A1939" t="s">
        <v>1375</v>
      </c>
      <c r="G1939" t="str">
        <f t="shared" si="30"/>
        <v>308543837</v>
      </c>
    </row>
    <row r="1940" spans="1:7">
      <c r="A1940" t="s">
        <v>1377</v>
      </c>
      <c r="G1940" t="str">
        <f t="shared" si="30"/>
        <v>308545115</v>
      </c>
    </row>
    <row r="1941" spans="1:7">
      <c r="A1941" t="s">
        <v>1374</v>
      </c>
      <c r="G1941" t="str">
        <f t="shared" si="30"/>
        <v>308545886</v>
      </c>
    </row>
    <row r="1942" spans="1:7">
      <c r="A1942" t="s">
        <v>1371</v>
      </c>
      <c r="G1942" t="str">
        <f t="shared" si="30"/>
        <v>312740440</v>
      </c>
    </row>
    <row r="1943" spans="1:7">
      <c r="A1943" t="s">
        <v>1372</v>
      </c>
      <c r="G1943" t="str">
        <f t="shared" si="30"/>
        <v>312740954</v>
      </c>
    </row>
    <row r="1944" spans="1:7">
      <c r="A1944" t="s">
        <v>1376</v>
      </c>
      <c r="G1944" t="str">
        <f t="shared" si="30"/>
        <v>308544354</v>
      </c>
    </row>
    <row r="1945" spans="1:7">
      <c r="A1945" t="s">
        <v>1375</v>
      </c>
      <c r="G1945" t="str">
        <f t="shared" si="30"/>
        <v>308543837</v>
      </c>
    </row>
    <row r="1946" spans="1:7">
      <c r="A1946" t="s">
        <v>1377</v>
      </c>
      <c r="G1946" t="str">
        <f t="shared" si="30"/>
        <v>308545115</v>
      </c>
    </row>
    <row r="1947" spans="1:7">
      <c r="A1947" t="s">
        <v>1371</v>
      </c>
      <c r="G1947" t="str">
        <f t="shared" si="30"/>
        <v>312740440</v>
      </c>
    </row>
    <row r="1948" spans="1:7">
      <c r="A1948" t="s">
        <v>1372</v>
      </c>
      <c r="G1948" t="str">
        <f t="shared" si="30"/>
        <v>312740954</v>
      </c>
    </row>
    <row r="1949" spans="1:7">
      <c r="A1949" t="s">
        <v>1376</v>
      </c>
      <c r="G1949" t="str">
        <f t="shared" si="30"/>
        <v>308544354</v>
      </c>
    </row>
    <row r="1950" spans="1:7">
      <c r="A1950" t="s">
        <v>1374</v>
      </c>
      <c r="G1950" t="str">
        <f t="shared" si="30"/>
        <v>308545886</v>
      </c>
    </row>
    <row r="1951" spans="1:7">
      <c r="A1951" t="s">
        <v>1375</v>
      </c>
      <c r="G1951" t="str">
        <f t="shared" si="30"/>
        <v>308543837</v>
      </c>
    </row>
    <row r="1952" spans="1:7">
      <c r="A1952" t="s">
        <v>1378</v>
      </c>
      <c r="G1952" t="str">
        <f t="shared" si="30"/>
        <v xml:space="preserve">        5</v>
      </c>
    </row>
    <row r="1953" spans="1:7">
      <c r="A1953" t="s">
        <v>1377</v>
      </c>
      <c r="G1953" t="str">
        <f t="shared" si="30"/>
        <v>308545115</v>
      </c>
    </row>
    <row r="1954" spans="1:7">
      <c r="A1954" t="s">
        <v>1376</v>
      </c>
      <c r="G1954" t="str">
        <f t="shared" si="30"/>
        <v>308544354</v>
      </c>
    </row>
    <row r="1955" spans="1:7">
      <c r="A1955" t="s">
        <v>1374</v>
      </c>
      <c r="G1955" t="str">
        <f t="shared" si="30"/>
        <v>308545886</v>
      </c>
    </row>
    <row r="1956" spans="1:7">
      <c r="A1956" t="s">
        <v>1375</v>
      </c>
      <c r="G1956" t="str">
        <f t="shared" si="30"/>
        <v>308543837</v>
      </c>
    </row>
    <row r="1957" spans="1:7">
      <c r="A1957" t="s">
        <v>1371</v>
      </c>
      <c r="G1957" t="str">
        <f t="shared" si="30"/>
        <v>312740440</v>
      </c>
    </row>
    <row r="1958" spans="1:7">
      <c r="A1958" t="s">
        <v>1377</v>
      </c>
      <c r="G1958" t="str">
        <f t="shared" si="30"/>
        <v>308545115</v>
      </c>
    </row>
    <row r="1959" spans="1:7">
      <c r="A1959" t="s">
        <v>1376</v>
      </c>
      <c r="G1959" t="str">
        <f t="shared" si="30"/>
        <v>308544354</v>
      </c>
    </row>
    <row r="1960" spans="1:7">
      <c r="A1960" t="s">
        <v>1375</v>
      </c>
      <c r="G1960" t="str">
        <f t="shared" si="30"/>
        <v>308543837</v>
      </c>
    </row>
    <row r="1961" spans="1:7">
      <c r="A1961" t="s">
        <v>1374</v>
      </c>
      <c r="G1961" t="str">
        <f t="shared" si="30"/>
        <v>308545886</v>
      </c>
    </row>
    <row r="1962" spans="1:7">
      <c r="A1962" t="s">
        <v>1371</v>
      </c>
      <c r="G1962" t="str">
        <f t="shared" si="30"/>
        <v>312740440</v>
      </c>
    </row>
    <row r="1963" spans="1:7">
      <c r="A1963" t="s">
        <v>1378</v>
      </c>
      <c r="G1963" t="str">
        <f t="shared" si="30"/>
        <v xml:space="preserve">        5</v>
      </c>
    </row>
    <row r="1964" spans="1:7">
      <c r="A1964" t="s">
        <v>1373</v>
      </c>
      <c r="G1964" t="str">
        <f t="shared" si="30"/>
        <v>308544097</v>
      </c>
    </row>
    <row r="1965" spans="1:7">
      <c r="A1965" t="s">
        <v>1375</v>
      </c>
      <c r="G1965" t="str">
        <f t="shared" si="30"/>
        <v>308543837</v>
      </c>
    </row>
    <row r="1966" spans="1:7">
      <c r="A1966" t="s">
        <v>1376</v>
      </c>
      <c r="G1966" t="str">
        <f t="shared" si="30"/>
        <v>308544354</v>
      </c>
    </row>
    <row r="1967" spans="1:7">
      <c r="A1967" t="s">
        <v>1377</v>
      </c>
      <c r="G1967" t="str">
        <f t="shared" si="30"/>
        <v>308545115</v>
      </c>
    </row>
    <row r="1968" spans="1:7">
      <c r="A1968" t="s">
        <v>1374</v>
      </c>
      <c r="G1968" t="str">
        <f t="shared" si="30"/>
        <v>308545886</v>
      </c>
    </row>
    <row r="1969" spans="1:7">
      <c r="A1969" t="s">
        <v>1371</v>
      </c>
      <c r="G1969" t="str">
        <f t="shared" si="30"/>
        <v>312740440</v>
      </c>
    </row>
    <row r="1970" spans="1:7">
      <c r="A1970" t="s">
        <v>1521</v>
      </c>
      <c r="G1970" t="str">
        <f t="shared" si="30"/>
        <v>124045410</v>
      </c>
    </row>
    <row r="1971" spans="1:7">
      <c r="A1971" t="s">
        <v>1373</v>
      </c>
      <c r="G1971" t="str">
        <f t="shared" si="30"/>
        <v>308544097</v>
      </c>
    </row>
    <row r="1972" spans="1:7">
      <c r="A1972" t="s">
        <v>1377</v>
      </c>
      <c r="G1972" t="str">
        <f t="shared" si="30"/>
        <v>308545115</v>
      </c>
    </row>
    <row r="1973" spans="1:7">
      <c r="A1973" t="s">
        <v>1370</v>
      </c>
      <c r="G1973" t="str">
        <f t="shared" si="30"/>
        <v>308545379</v>
      </c>
    </row>
    <row r="1974" spans="1:7">
      <c r="A1974" t="s">
        <v>1371</v>
      </c>
      <c r="G1974" t="str">
        <f t="shared" si="30"/>
        <v>312740440</v>
      </c>
    </row>
    <row r="1975" spans="1:7">
      <c r="A1975" t="s">
        <v>1374</v>
      </c>
      <c r="G1975" t="str">
        <f t="shared" si="30"/>
        <v>308545886</v>
      </c>
    </row>
    <row r="1976" spans="1:7">
      <c r="A1976" t="s">
        <v>1522</v>
      </c>
      <c r="G1976" t="str">
        <f t="shared" si="30"/>
        <v>123979874</v>
      </c>
    </row>
    <row r="1977" spans="1:7">
      <c r="A1977" t="s">
        <v>1378</v>
      </c>
      <c r="G1977" t="str">
        <f t="shared" si="30"/>
        <v xml:space="preserve">        5</v>
      </c>
    </row>
    <row r="1978" spans="1:7">
      <c r="A1978" t="s">
        <v>1373</v>
      </c>
      <c r="G1978" t="str">
        <f t="shared" si="30"/>
        <v>308544097</v>
      </c>
    </row>
    <row r="1979" spans="1:7">
      <c r="A1979" t="s">
        <v>1371</v>
      </c>
      <c r="G1979" t="str">
        <f t="shared" si="30"/>
        <v>312740440</v>
      </c>
    </row>
    <row r="1980" spans="1:7">
      <c r="A1980" t="s">
        <v>1377</v>
      </c>
      <c r="G1980" t="str">
        <f t="shared" si="30"/>
        <v>308545115</v>
      </c>
    </row>
    <row r="1981" spans="1:7">
      <c r="A1981" t="s">
        <v>1523</v>
      </c>
      <c r="G1981" t="str">
        <f t="shared" si="30"/>
        <v>123914338</v>
      </c>
    </row>
    <row r="1982" spans="1:7">
      <c r="A1982" t="s">
        <v>1370</v>
      </c>
      <c r="G1982" t="str">
        <f t="shared" si="30"/>
        <v>308545379</v>
      </c>
    </row>
    <row r="1983" spans="1:7">
      <c r="A1983" t="s">
        <v>1374</v>
      </c>
      <c r="G1983" t="str">
        <f t="shared" si="30"/>
        <v>308545886</v>
      </c>
    </row>
    <row r="1984" spans="1:7">
      <c r="A1984" t="s">
        <v>1373</v>
      </c>
      <c r="G1984" t="str">
        <f t="shared" si="30"/>
        <v>308544097</v>
      </c>
    </row>
    <row r="1985" spans="1:7">
      <c r="A1985" t="s">
        <v>1371</v>
      </c>
      <c r="G1985" t="str">
        <f t="shared" si="30"/>
        <v>312740440</v>
      </c>
    </row>
    <row r="1986" spans="1:7">
      <c r="A1986" t="s">
        <v>1524</v>
      </c>
      <c r="G1986" t="str">
        <f t="shared" si="30"/>
        <v>123848802</v>
      </c>
    </row>
    <row r="1987" spans="1:7">
      <c r="A1987" t="s">
        <v>1377</v>
      </c>
      <c r="G1987" t="str">
        <f t="shared" ref="G1987:G2050" si="31">LEFT(A1987,9)</f>
        <v>308545115</v>
      </c>
    </row>
    <row r="1988" spans="1:7">
      <c r="A1988" t="s">
        <v>1370</v>
      </c>
      <c r="G1988" t="str">
        <f t="shared" si="31"/>
        <v>308545379</v>
      </c>
    </row>
    <row r="1989" spans="1:7">
      <c r="A1989" t="s">
        <v>1372</v>
      </c>
      <c r="G1989" t="str">
        <f t="shared" si="31"/>
        <v>312740954</v>
      </c>
    </row>
    <row r="1990" spans="1:7">
      <c r="A1990" t="s">
        <v>1373</v>
      </c>
      <c r="G1990" t="str">
        <f t="shared" si="31"/>
        <v>308544097</v>
      </c>
    </row>
    <row r="1991" spans="1:7">
      <c r="A1991" t="s">
        <v>1378</v>
      </c>
      <c r="G1991" t="str">
        <f t="shared" si="31"/>
        <v xml:space="preserve">        5</v>
      </c>
    </row>
    <row r="1992" spans="1:7">
      <c r="A1992" t="s">
        <v>1525</v>
      </c>
      <c r="G1992" t="str">
        <f t="shared" si="31"/>
        <v>123783266</v>
      </c>
    </row>
    <row r="1993" spans="1:7">
      <c r="A1993" t="s">
        <v>1374</v>
      </c>
      <c r="G1993" t="str">
        <f t="shared" si="31"/>
        <v>308545886</v>
      </c>
    </row>
    <row r="1994" spans="1:7">
      <c r="A1994" t="s">
        <v>1371</v>
      </c>
      <c r="G1994" t="str">
        <f t="shared" si="31"/>
        <v>312740440</v>
      </c>
    </row>
    <row r="1995" spans="1:7">
      <c r="A1995" t="s">
        <v>1377</v>
      </c>
      <c r="G1995" t="str">
        <f t="shared" si="31"/>
        <v>308545115</v>
      </c>
    </row>
    <row r="1996" spans="1:7">
      <c r="A1996" t="s">
        <v>1372</v>
      </c>
      <c r="G1996" t="str">
        <f t="shared" si="31"/>
        <v>312740954</v>
      </c>
    </row>
    <row r="1997" spans="1:7">
      <c r="A1997" t="s">
        <v>1373</v>
      </c>
      <c r="G1997" t="str">
        <f t="shared" si="31"/>
        <v>308544097</v>
      </c>
    </row>
    <row r="1998" spans="1:7">
      <c r="A1998" t="s">
        <v>1370</v>
      </c>
      <c r="G1998" t="str">
        <f t="shared" si="31"/>
        <v>308545379</v>
      </c>
    </row>
    <row r="1999" spans="1:7">
      <c r="A1999" t="s">
        <v>1526</v>
      </c>
      <c r="G1999" t="str">
        <f t="shared" si="31"/>
        <v>123717730</v>
      </c>
    </row>
    <row r="2000" spans="1:7">
      <c r="A2000" t="s">
        <v>1374</v>
      </c>
      <c r="G2000" t="str">
        <f t="shared" si="31"/>
        <v>308545886</v>
      </c>
    </row>
    <row r="2001" spans="1:7">
      <c r="A2001" t="s">
        <v>1373</v>
      </c>
      <c r="G2001" t="str">
        <f t="shared" si="31"/>
        <v>308544097</v>
      </c>
    </row>
    <row r="2002" spans="1:7">
      <c r="A2002" t="s">
        <v>1377</v>
      </c>
      <c r="G2002" t="str">
        <f t="shared" si="31"/>
        <v>308545115</v>
      </c>
    </row>
    <row r="2003" spans="1:7">
      <c r="A2003" t="s">
        <v>1527</v>
      </c>
      <c r="G2003" t="str">
        <f t="shared" si="31"/>
        <v>123652194</v>
      </c>
    </row>
    <row r="2004" spans="1:7">
      <c r="A2004" t="s">
        <v>1370</v>
      </c>
      <c r="G2004" t="str">
        <f t="shared" si="31"/>
        <v>308545379</v>
      </c>
    </row>
    <row r="2005" spans="1:7">
      <c r="A2005" t="s">
        <v>1378</v>
      </c>
      <c r="G2005" t="str">
        <f t="shared" si="31"/>
        <v xml:space="preserve">        5</v>
      </c>
    </row>
    <row r="2006" spans="1:7">
      <c r="A2006" t="s">
        <v>1374</v>
      </c>
      <c r="G2006" t="str">
        <f t="shared" si="31"/>
        <v>308545886</v>
      </c>
    </row>
    <row r="2007" spans="1:7">
      <c r="A2007" t="s">
        <v>1371</v>
      </c>
      <c r="G2007" t="str">
        <f t="shared" si="31"/>
        <v>312740440</v>
      </c>
    </row>
    <row r="2008" spans="1:7">
      <c r="A2008" t="s">
        <v>1372</v>
      </c>
      <c r="G2008" t="str">
        <f t="shared" si="31"/>
        <v>312740954</v>
      </c>
    </row>
    <row r="2009" spans="1:7">
      <c r="A2009" t="s">
        <v>1528</v>
      </c>
      <c r="G2009" t="str">
        <f t="shared" si="31"/>
        <v>123586658</v>
      </c>
    </row>
    <row r="2010" spans="1:7">
      <c r="A2010" t="s">
        <v>1373</v>
      </c>
      <c r="G2010" t="str">
        <f t="shared" si="31"/>
        <v>308544097</v>
      </c>
    </row>
    <row r="2011" spans="1:7">
      <c r="A2011" t="s">
        <v>1377</v>
      </c>
      <c r="G2011" t="str">
        <f t="shared" si="31"/>
        <v>308545115</v>
      </c>
    </row>
    <row r="2012" spans="1:7">
      <c r="A2012" t="s">
        <v>1375</v>
      </c>
      <c r="G2012" t="str">
        <f t="shared" si="31"/>
        <v>308543837</v>
      </c>
    </row>
    <row r="2013" spans="1:7">
      <c r="A2013" t="s">
        <v>1370</v>
      </c>
      <c r="G2013" t="str">
        <f t="shared" si="31"/>
        <v>308545379</v>
      </c>
    </row>
    <row r="2014" spans="1:7">
      <c r="A2014" t="s">
        <v>1374</v>
      </c>
      <c r="G2014" t="str">
        <f t="shared" si="31"/>
        <v>308545886</v>
      </c>
    </row>
    <row r="2015" spans="1:7">
      <c r="A2015" t="s">
        <v>1371</v>
      </c>
      <c r="G2015" t="str">
        <f t="shared" si="31"/>
        <v>312740440</v>
      </c>
    </row>
    <row r="2016" spans="1:7">
      <c r="A2016" t="s">
        <v>1529</v>
      </c>
      <c r="G2016" t="str">
        <f t="shared" si="31"/>
        <v>123521122</v>
      </c>
    </row>
    <row r="2017" spans="1:7">
      <c r="A2017" t="s">
        <v>1373</v>
      </c>
      <c r="G2017" t="str">
        <f t="shared" si="31"/>
        <v>308544097</v>
      </c>
    </row>
    <row r="2018" spans="1:7">
      <c r="A2018" t="s">
        <v>1377</v>
      </c>
      <c r="G2018" t="str">
        <f t="shared" si="31"/>
        <v>308545115</v>
      </c>
    </row>
    <row r="2019" spans="1:7">
      <c r="A2019" t="s">
        <v>1372</v>
      </c>
      <c r="G2019" t="str">
        <f t="shared" si="31"/>
        <v>312740954</v>
      </c>
    </row>
    <row r="2020" spans="1:7">
      <c r="A2020" t="s">
        <v>1374</v>
      </c>
      <c r="G2020" t="str">
        <f t="shared" si="31"/>
        <v>308545886</v>
      </c>
    </row>
    <row r="2021" spans="1:7">
      <c r="A2021" t="s">
        <v>1370</v>
      </c>
      <c r="G2021" t="str">
        <f t="shared" si="31"/>
        <v>308545379</v>
      </c>
    </row>
    <row r="2022" spans="1:7">
      <c r="A2022" t="s">
        <v>1378</v>
      </c>
      <c r="G2022" t="str">
        <f t="shared" si="31"/>
        <v xml:space="preserve">        5</v>
      </c>
    </row>
    <row r="2023" spans="1:7">
      <c r="A2023" t="s">
        <v>1530</v>
      </c>
      <c r="G2023" t="str">
        <f t="shared" si="31"/>
        <v>123455586</v>
      </c>
    </row>
    <row r="2024" spans="1:7">
      <c r="A2024" t="s">
        <v>1375</v>
      </c>
      <c r="G2024" t="str">
        <f t="shared" si="31"/>
        <v>308543837</v>
      </c>
    </row>
    <row r="2025" spans="1:7">
      <c r="A2025" t="s">
        <v>1373</v>
      </c>
      <c r="G2025" t="str">
        <f t="shared" si="31"/>
        <v>308544097</v>
      </c>
    </row>
    <row r="2026" spans="1:7">
      <c r="A2026" t="s">
        <v>1377</v>
      </c>
      <c r="G2026" t="str">
        <f t="shared" si="31"/>
        <v>308545115</v>
      </c>
    </row>
    <row r="2027" spans="1:7">
      <c r="A2027" t="s">
        <v>1371</v>
      </c>
      <c r="G2027" t="str">
        <f t="shared" si="31"/>
        <v>312740440</v>
      </c>
    </row>
    <row r="2028" spans="1:7">
      <c r="A2028" t="s">
        <v>1370</v>
      </c>
      <c r="G2028" t="str">
        <f t="shared" si="31"/>
        <v>308545379</v>
      </c>
    </row>
    <row r="2029" spans="1:7">
      <c r="A2029" t="s">
        <v>1372</v>
      </c>
      <c r="G2029" t="str">
        <f t="shared" si="31"/>
        <v>312740954</v>
      </c>
    </row>
    <row r="2030" spans="1:7">
      <c r="A2030" t="s">
        <v>1531</v>
      </c>
      <c r="G2030" t="str">
        <f t="shared" si="31"/>
        <v>123390050</v>
      </c>
    </row>
    <row r="2031" spans="1:7">
      <c r="A2031" t="s">
        <v>1375</v>
      </c>
      <c r="G2031" t="str">
        <f t="shared" si="31"/>
        <v>308543837</v>
      </c>
    </row>
    <row r="2032" spans="1:7">
      <c r="A2032" t="s">
        <v>1373</v>
      </c>
      <c r="G2032" t="str">
        <f t="shared" si="31"/>
        <v>308544097</v>
      </c>
    </row>
    <row r="2033" spans="1:7">
      <c r="A2033" t="s">
        <v>1374</v>
      </c>
      <c r="G2033" t="str">
        <f t="shared" si="31"/>
        <v>308545886</v>
      </c>
    </row>
    <row r="2034" spans="1:7">
      <c r="A2034" t="s">
        <v>1377</v>
      </c>
      <c r="G2034" t="str">
        <f t="shared" si="31"/>
        <v>308545115</v>
      </c>
    </row>
    <row r="2035" spans="1:7">
      <c r="A2035" t="s">
        <v>1370</v>
      </c>
      <c r="G2035" t="str">
        <f t="shared" si="31"/>
        <v>308545379</v>
      </c>
    </row>
    <row r="2036" spans="1:7">
      <c r="A2036" t="s">
        <v>1371</v>
      </c>
      <c r="G2036" t="str">
        <f t="shared" si="31"/>
        <v>312740440</v>
      </c>
    </row>
    <row r="2037" spans="1:7">
      <c r="A2037" t="s">
        <v>1376</v>
      </c>
      <c r="G2037" t="str">
        <f t="shared" si="31"/>
        <v>308544354</v>
      </c>
    </row>
    <row r="2038" spans="1:7">
      <c r="A2038" t="s">
        <v>1372</v>
      </c>
      <c r="G2038" t="str">
        <f t="shared" si="31"/>
        <v>312740954</v>
      </c>
    </row>
    <row r="2039" spans="1:7">
      <c r="A2039" t="s">
        <v>1378</v>
      </c>
      <c r="G2039" t="str">
        <f t="shared" si="31"/>
        <v xml:space="preserve">        5</v>
      </c>
    </row>
    <row r="2040" spans="1:7">
      <c r="A2040" t="s">
        <v>1375</v>
      </c>
      <c r="G2040" t="str">
        <f t="shared" si="31"/>
        <v>308543837</v>
      </c>
    </row>
    <row r="2041" spans="1:7">
      <c r="A2041" t="s">
        <v>1373</v>
      </c>
      <c r="G2041" t="str">
        <f t="shared" si="31"/>
        <v>308544097</v>
      </c>
    </row>
    <row r="2042" spans="1:7">
      <c r="A2042" t="s">
        <v>1377</v>
      </c>
      <c r="G2042" t="str">
        <f t="shared" si="31"/>
        <v>308545115</v>
      </c>
    </row>
    <row r="2043" spans="1:7">
      <c r="A2043" t="s">
        <v>1374</v>
      </c>
      <c r="G2043" t="str">
        <f t="shared" si="31"/>
        <v>308545886</v>
      </c>
    </row>
    <row r="2044" spans="1:7">
      <c r="A2044" t="s">
        <v>1370</v>
      </c>
      <c r="G2044" t="str">
        <f t="shared" si="31"/>
        <v>308545379</v>
      </c>
    </row>
    <row r="2045" spans="1:7">
      <c r="A2045" t="s">
        <v>1372</v>
      </c>
      <c r="G2045" t="str">
        <f t="shared" si="31"/>
        <v>312740954</v>
      </c>
    </row>
    <row r="2046" spans="1:7">
      <c r="A2046" t="s">
        <v>1371</v>
      </c>
      <c r="G2046" t="str">
        <f t="shared" si="31"/>
        <v>312740440</v>
      </c>
    </row>
    <row r="2047" spans="1:7">
      <c r="A2047" t="s">
        <v>1376</v>
      </c>
      <c r="G2047" t="str">
        <f t="shared" si="31"/>
        <v>308544354</v>
      </c>
    </row>
    <row r="2048" spans="1:7">
      <c r="A2048" t="s">
        <v>1377</v>
      </c>
      <c r="G2048" t="str">
        <f t="shared" si="31"/>
        <v>308545115</v>
      </c>
    </row>
    <row r="2049" spans="1:7">
      <c r="A2049" t="s">
        <v>1373</v>
      </c>
      <c r="G2049" t="str">
        <f t="shared" si="31"/>
        <v>308544097</v>
      </c>
    </row>
    <row r="2050" spans="1:7">
      <c r="A2050" t="s">
        <v>1374</v>
      </c>
      <c r="G2050" t="str">
        <f t="shared" si="31"/>
        <v>308545886</v>
      </c>
    </row>
    <row r="2051" spans="1:7">
      <c r="A2051" t="s">
        <v>1375</v>
      </c>
      <c r="G2051" t="str">
        <f t="shared" ref="G2051:G2114" si="32">LEFT(A2051,9)</f>
        <v>308543837</v>
      </c>
    </row>
    <row r="2052" spans="1:7">
      <c r="A2052" t="s">
        <v>1371</v>
      </c>
      <c r="G2052" t="str">
        <f t="shared" si="32"/>
        <v>312740440</v>
      </c>
    </row>
    <row r="2053" spans="1:7">
      <c r="A2053" t="s">
        <v>1372</v>
      </c>
      <c r="G2053" t="str">
        <f t="shared" si="32"/>
        <v>312740954</v>
      </c>
    </row>
    <row r="2054" spans="1:7">
      <c r="A2054" t="s">
        <v>1376</v>
      </c>
      <c r="G2054" t="str">
        <f t="shared" si="32"/>
        <v>308544354</v>
      </c>
    </row>
    <row r="2055" spans="1:7">
      <c r="A2055" t="s">
        <v>1378</v>
      </c>
      <c r="G2055" t="str">
        <f t="shared" si="32"/>
        <v xml:space="preserve">        5</v>
      </c>
    </row>
    <row r="2056" spans="1:7">
      <c r="A2056" t="s">
        <v>1377</v>
      </c>
      <c r="G2056" t="str">
        <f t="shared" si="32"/>
        <v>308545115</v>
      </c>
    </row>
    <row r="2057" spans="1:7">
      <c r="A2057" t="s">
        <v>1373</v>
      </c>
      <c r="G2057" t="str">
        <f t="shared" si="32"/>
        <v>308544097</v>
      </c>
    </row>
    <row r="2058" spans="1:7">
      <c r="A2058" t="s">
        <v>1370</v>
      </c>
      <c r="G2058" t="str">
        <f t="shared" si="32"/>
        <v>308545379</v>
      </c>
    </row>
    <row r="2059" spans="1:7">
      <c r="A2059" t="s">
        <v>1375</v>
      </c>
      <c r="G2059" t="str">
        <f t="shared" si="32"/>
        <v>308543837</v>
      </c>
    </row>
    <row r="2060" spans="1:7">
      <c r="A2060" t="s">
        <v>1372</v>
      </c>
      <c r="G2060" t="str">
        <f t="shared" si="32"/>
        <v>312740954</v>
      </c>
    </row>
    <row r="2061" spans="1:7">
      <c r="A2061" t="s">
        <v>1376</v>
      </c>
      <c r="G2061" t="str">
        <f t="shared" si="32"/>
        <v>308544354</v>
      </c>
    </row>
    <row r="2062" spans="1:7">
      <c r="A2062" t="s">
        <v>1371</v>
      </c>
      <c r="G2062" t="str">
        <f t="shared" si="32"/>
        <v>312740440</v>
      </c>
    </row>
    <row r="2063" spans="1:7">
      <c r="A2063" t="s">
        <v>1375</v>
      </c>
      <c r="G2063" t="str">
        <f t="shared" si="32"/>
        <v>308543837</v>
      </c>
    </row>
    <row r="2064" spans="1:7">
      <c r="A2064" t="s">
        <v>1373</v>
      </c>
      <c r="G2064" t="str">
        <f t="shared" si="32"/>
        <v>308544097</v>
      </c>
    </row>
    <row r="2065" spans="1:7">
      <c r="A2065" t="s">
        <v>1377</v>
      </c>
      <c r="G2065" t="str">
        <f t="shared" si="32"/>
        <v>308545115</v>
      </c>
    </row>
    <row r="2066" spans="1:7">
      <c r="A2066" t="s">
        <v>1370</v>
      </c>
      <c r="G2066" t="str">
        <f t="shared" si="32"/>
        <v>308545379</v>
      </c>
    </row>
    <row r="2067" spans="1:7">
      <c r="A2067" t="s">
        <v>1371</v>
      </c>
      <c r="G2067" t="str">
        <f t="shared" si="32"/>
        <v>312740440</v>
      </c>
    </row>
    <row r="2068" spans="1:7">
      <c r="A2068" t="s">
        <v>1372</v>
      </c>
      <c r="G2068" t="str">
        <f t="shared" si="32"/>
        <v>312740954</v>
      </c>
    </row>
    <row r="2069" spans="1:7">
      <c r="A2069" t="s">
        <v>1378</v>
      </c>
      <c r="G2069" t="str">
        <f t="shared" si="32"/>
        <v xml:space="preserve">        5</v>
      </c>
    </row>
    <row r="2070" spans="1:7">
      <c r="A2070" t="s">
        <v>1375</v>
      </c>
      <c r="G2070" t="str">
        <f t="shared" si="32"/>
        <v>308543837</v>
      </c>
    </row>
    <row r="2071" spans="1:7">
      <c r="A2071" t="s">
        <v>1377</v>
      </c>
      <c r="G2071" t="str">
        <f t="shared" si="32"/>
        <v>308545115</v>
      </c>
    </row>
    <row r="2072" spans="1:7">
      <c r="A2072" t="s">
        <v>1370</v>
      </c>
      <c r="G2072" t="str">
        <f t="shared" si="32"/>
        <v>308545379</v>
      </c>
    </row>
    <row r="2073" spans="1:7">
      <c r="A2073" t="s">
        <v>1372</v>
      </c>
      <c r="G2073" t="str">
        <f t="shared" si="32"/>
        <v>312740954</v>
      </c>
    </row>
    <row r="2074" spans="1:7">
      <c r="A2074" t="s">
        <v>1375</v>
      </c>
      <c r="G2074" t="str">
        <f t="shared" si="32"/>
        <v>308543837</v>
      </c>
    </row>
    <row r="2075" spans="1:7">
      <c r="A2075" t="s">
        <v>1373</v>
      </c>
      <c r="G2075" t="str">
        <f t="shared" si="32"/>
        <v>308544097</v>
      </c>
    </row>
    <row r="2076" spans="1:7">
      <c r="A2076" t="s">
        <v>1370</v>
      </c>
      <c r="G2076" t="str">
        <f t="shared" si="32"/>
        <v>308545379</v>
      </c>
    </row>
    <row r="2077" spans="1:7">
      <c r="A2077" t="s">
        <v>1371</v>
      </c>
      <c r="G2077" t="str">
        <f t="shared" si="32"/>
        <v>312740440</v>
      </c>
    </row>
    <row r="2078" spans="1:7">
      <c r="A2078" t="s">
        <v>1377</v>
      </c>
      <c r="G2078" t="str">
        <f t="shared" si="32"/>
        <v>308545115</v>
      </c>
    </row>
    <row r="2079" spans="1:7">
      <c r="A2079" t="s">
        <v>1372</v>
      </c>
      <c r="G2079" t="str">
        <f t="shared" si="32"/>
        <v>312740954</v>
      </c>
    </row>
    <row r="2080" spans="1:7">
      <c r="A2080" t="s">
        <v>1375</v>
      </c>
      <c r="G2080" t="str">
        <f t="shared" si="32"/>
        <v>308543837</v>
      </c>
    </row>
    <row r="2081" spans="1:7">
      <c r="A2081" t="s">
        <v>1370</v>
      </c>
      <c r="G2081" t="str">
        <f t="shared" si="32"/>
        <v>308545379</v>
      </c>
    </row>
    <row r="2082" spans="1:7">
      <c r="A2082" t="s">
        <v>1373</v>
      </c>
      <c r="G2082" t="str">
        <f t="shared" si="32"/>
        <v>308544097</v>
      </c>
    </row>
    <row r="2083" spans="1:7">
      <c r="A2083" t="s">
        <v>1371</v>
      </c>
      <c r="G2083" t="str">
        <f t="shared" si="32"/>
        <v>312740440</v>
      </c>
    </row>
    <row r="2084" spans="1:7">
      <c r="A2084" t="s">
        <v>1377</v>
      </c>
      <c r="G2084" t="str">
        <f t="shared" si="32"/>
        <v>308545115</v>
      </c>
    </row>
    <row r="2085" spans="1:7">
      <c r="A2085" t="s">
        <v>1372</v>
      </c>
      <c r="G2085" t="str">
        <f t="shared" si="32"/>
        <v>312740954</v>
      </c>
    </row>
    <row r="2086" spans="1:7">
      <c r="A2086" t="s">
        <v>1370</v>
      </c>
      <c r="G2086" t="str">
        <f t="shared" si="32"/>
        <v>308545379</v>
      </c>
    </row>
    <row r="2087" spans="1:7">
      <c r="A2087" t="s">
        <v>1375</v>
      </c>
      <c r="G2087" t="str">
        <f t="shared" si="32"/>
        <v>308543837</v>
      </c>
    </row>
    <row r="2088" spans="1:7">
      <c r="A2088" t="s">
        <v>1373</v>
      </c>
      <c r="G2088" t="str">
        <f t="shared" si="32"/>
        <v>308544097</v>
      </c>
    </row>
    <row r="2089" spans="1:7">
      <c r="A2089" t="s">
        <v>1371</v>
      </c>
      <c r="G2089" t="str">
        <f t="shared" si="32"/>
        <v>312740440</v>
      </c>
    </row>
    <row r="2090" spans="1:7">
      <c r="A2090" t="s">
        <v>1377</v>
      </c>
      <c r="G2090" t="str">
        <f t="shared" si="32"/>
        <v>308545115</v>
      </c>
    </row>
    <row r="2091" spans="1:7">
      <c r="A2091" t="s">
        <v>1374</v>
      </c>
      <c r="G2091" t="str">
        <f t="shared" si="32"/>
        <v>308545886</v>
      </c>
    </row>
    <row r="2092" spans="1:7">
      <c r="A2092" t="s">
        <v>1497</v>
      </c>
      <c r="G2092" t="str">
        <f t="shared" si="32"/>
        <v>124045408</v>
      </c>
    </row>
    <row r="2093" spans="1:7">
      <c r="A2093" t="s">
        <v>1378</v>
      </c>
      <c r="G2093" t="str">
        <f t="shared" si="32"/>
        <v xml:space="preserve">        5</v>
      </c>
    </row>
    <row r="2094" spans="1:7">
      <c r="A2094" t="s">
        <v>1375</v>
      </c>
      <c r="G2094" t="str">
        <f t="shared" si="32"/>
        <v>308543837</v>
      </c>
    </row>
    <row r="2095" spans="1:7">
      <c r="A2095" t="s">
        <v>1370</v>
      </c>
      <c r="G2095" t="str">
        <f t="shared" si="32"/>
        <v>308545379</v>
      </c>
    </row>
    <row r="2096" spans="1:7">
      <c r="A2096" t="s">
        <v>1372</v>
      </c>
      <c r="G2096" t="str">
        <f t="shared" si="32"/>
        <v>312740954</v>
      </c>
    </row>
    <row r="2097" spans="1:7">
      <c r="A2097" t="s">
        <v>1373</v>
      </c>
      <c r="G2097" t="str">
        <f t="shared" si="32"/>
        <v>308544097</v>
      </c>
    </row>
    <row r="2098" spans="1:7">
      <c r="A2098" t="s">
        <v>1498</v>
      </c>
      <c r="G2098" t="str">
        <f t="shared" si="32"/>
        <v>123979872</v>
      </c>
    </row>
    <row r="2099" spans="1:7">
      <c r="A2099" t="s">
        <v>1377</v>
      </c>
      <c r="G2099" t="str">
        <f t="shared" si="32"/>
        <v>308545115</v>
      </c>
    </row>
    <row r="2100" spans="1:7">
      <c r="A2100" t="s">
        <v>1374</v>
      </c>
      <c r="G2100" t="str">
        <f t="shared" si="32"/>
        <v>308545886</v>
      </c>
    </row>
    <row r="2101" spans="1:7">
      <c r="A2101" t="s">
        <v>1371</v>
      </c>
      <c r="G2101" t="str">
        <f t="shared" si="32"/>
        <v>312740440</v>
      </c>
    </row>
    <row r="2102" spans="1:7">
      <c r="A2102" t="s">
        <v>1370</v>
      </c>
      <c r="G2102" t="str">
        <f t="shared" si="32"/>
        <v>308545379</v>
      </c>
    </row>
    <row r="2103" spans="1:7">
      <c r="A2103" t="s">
        <v>1376</v>
      </c>
      <c r="G2103" t="str">
        <f t="shared" si="32"/>
        <v>308544354</v>
      </c>
    </row>
    <row r="2104" spans="1:7">
      <c r="A2104" t="s">
        <v>1375</v>
      </c>
      <c r="G2104" t="str">
        <f t="shared" si="32"/>
        <v>308543837</v>
      </c>
    </row>
    <row r="2105" spans="1:7">
      <c r="A2105" t="s">
        <v>1499</v>
      </c>
      <c r="G2105" t="str">
        <f t="shared" si="32"/>
        <v>123914336</v>
      </c>
    </row>
    <row r="2106" spans="1:7">
      <c r="A2106" t="s">
        <v>1372</v>
      </c>
      <c r="G2106" t="str">
        <f t="shared" si="32"/>
        <v>312740954</v>
      </c>
    </row>
    <row r="2107" spans="1:7">
      <c r="A2107" t="s">
        <v>1373</v>
      </c>
      <c r="G2107" t="str">
        <f t="shared" si="32"/>
        <v>308544097</v>
      </c>
    </row>
    <row r="2108" spans="1:7">
      <c r="A2108" t="s">
        <v>1377</v>
      </c>
      <c r="G2108" t="str">
        <f t="shared" si="32"/>
        <v>308545115</v>
      </c>
    </row>
    <row r="2109" spans="1:7">
      <c r="A2109" t="s">
        <v>1378</v>
      </c>
      <c r="G2109" t="str">
        <f t="shared" si="32"/>
        <v xml:space="preserve">        5</v>
      </c>
    </row>
    <row r="2110" spans="1:7">
      <c r="A2110" t="s">
        <v>1500</v>
      </c>
      <c r="G2110" t="str">
        <f t="shared" si="32"/>
        <v>123848800</v>
      </c>
    </row>
    <row r="2111" spans="1:7">
      <c r="A2111" t="s">
        <v>1375</v>
      </c>
      <c r="G2111" t="str">
        <f t="shared" si="32"/>
        <v>308543837</v>
      </c>
    </row>
    <row r="2112" spans="1:7">
      <c r="A2112" t="s">
        <v>1376</v>
      </c>
      <c r="G2112" t="str">
        <f t="shared" si="32"/>
        <v>308544354</v>
      </c>
    </row>
    <row r="2113" spans="1:7">
      <c r="A2113" t="s">
        <v>1370</v>
      </c>
      <c r="G2113" t="str">
        <f t="shared" si="32"/>
        <v>308545379</v>
      </c>
    </row>
    <row r="2114" spans="1:7">
      <c r="A2114" t="s">
        <v>1374</v>
      </c>
      <c r="G2114" t="str">
        <f t="shared" si="32"/>
        <v>308545886</v>
      </c>
    </row>
    <row r="2115" spans="1:7">
      <c r="A2115" t="s">
        <v>1373</v>
      </c>
      <c r="G2115" t="str">
        <f t="shared" ref="G2115:G2178" si="33">LEFT(A2115,9)</f>
        <v>308544097</v>
      </c>
    </row>
    <row r="2116" spans="1:7">
      <c r="A2116" t="s">
        <v>1377</v>
      </c>
      <c r="G2116" t="str">
        <f t="shared" si="33"/>
        <v>308545115</v>
      </c>
    </row>
    <row r="2117" spans="1:7">
      <c r="A2117" t="s">
        <v>1501</v>
      </c>
      <c r="G2117" t="str">
        <f t="shared" si="33"/>
        <v>123783264</v>
      </c>
    </row>
    <row r="2118" spans="1:7">
      <c r="A2118" t="s">
        <v>1371</v>
      </c>
      <c r="G2118" t="str">
        <f t="shared" si="33"/>
        <v>312740440</v>
      </c>
    </row>
    <row r="2119" spans="1:7">
      <c r="A2119" t="s">
        <v>1372</v>
      </c>
      <c r="G2119" t="str">
        <f t="shared" si="33"/>
        <v>312740954</v>
      </c>
    </row>
    <row r="2120" spans="1:7">
      <c r="A2120" t="s">
        <v>1376</v>
      </c>
      <c r="G2120" t="str">
        <f t="shared" si="33"/>
        <v>308544354</v>
      </c>
    </row>
    <row r="2121" spans="1:7">
      <c r="A2121" t="s">
        <v>1375</v>
      </c>
      <c r="G2121" t="str">
        <f t="shared" si="33"/>
        <v>308543837</v>
      </c>
    </row>
    <row r="2122" spans="1:7">
      <c r="A2122" t="s">
        <v>1373</v>
      </c>
      <c r="G2122" t="str">
        <f t="shared" si="33"/>
        <v>308544097</v>
      </c>
    </row>
    <row r="2123" spans="1:7">
      <c r="A2123" t="s">
        <v>1370</v>
      </c>
      <c r="G2123" t="str">
        <f t="shared" si="33"/>
        <v>308545379</v>
      </c>
    </row>
    <row r="2124" spans="1:7">
      <c r="A2124" t="s">
        <v>1502</v>
      </c>
      <c r="G2124" t="str">
        <f t="shared" si="33"/>
        <v>123717728</v>
      </c>
    </row>
    <row r="2125" spans="1:7">
      <c r="A2125" t="s">
        <v>1377</v>
      </c>
      <c r="G2125" t="str">
        <f t="shared" si="33"/>
        <v>308545115</v>
      </c>
    </row>
    <row r="2126" spans="1:7">
      <c r="A2126" t="s">
        <v>1374</v>
      </c>
      <c r="G2126" t="str">
        <f t="shared" si="33"/>
        <v>308545886</v>
      </c>
    </row>
    <row r="2127" spans="1:7">
      <c r="A2127" t="s">
        <v>1378</v>
      </c>
      <c r="G2127" t="str">
        <f t="shared" si="33"/>
        <v xml:space="preserve">        5</v>
      </c>
    </row>
    <row r="2128" spans="1:7">
      <c r="A2128" t="s">
        <v>1371</v>
      </c>
      <c r="G2128" t="str">
        <f t="shared" si="33"/>
        <v>312740440</v>
      </c>
    </row>
    <row r="2129" spans="1:7">
      <c r="A2129" t="s">
        <v>1375</v>
      </c>
      <c r="G2129" t="str">
        <f t="shared" si="33"/>
        <v>308543837</v>
      </c>
    </row>
    <row r="2130" spans="1:7">
      <c r="A2130" t="s">
        <v>1503</v>
      </c>
      <c r="G2130" t="str">
        <f t="shared" si="33"/>
        <v>123652192</v>
      </c>
    </row>
    <row r="2131" spans="1:7">
      <c r="A2131" t="s">
        <v>1373</v>
      </c>
      <c r="G2131" t="str">
        <f t="shared" si="33"/>
        <v>308544097</v>
      </c>
    </row>
    <row r="2132" spans="1:7">
      <c r="A2132" t="s">
        <v>1376</v>
      </c>
      <c r="G2132" t="str">
        <f t="shared" si="33"/>
        <v>308544354</v>
      </c>
    </row>
    <row r="2133" spans="1:7">
      <c r="A2133" t="s">
        <v>1377</v>
      </c>
      <c r="G2133" t="str">
        <f t="shared" si="33"/>
        <v>308545115</v>
      </c>
    </row>
    <row r="2134" spans="1:7">
      <c r="A2134" t="s">
        <v>1370</v>
      </c>
      <c r="G2134" t="str">
        <f t="shared" si="33"/>
        <v>308545379</v>
      </c>
    </row>
    <row r="2135" spans="1:7">
      <c r="A2135" t="s">
        <v>1371</v>
      </c>
      <c r="G2135" t="str">
        <f t="shared" si="33"/>
        <v>312740440</v>
      </c>
    </row>
    <row r="2136" spans="1:7">
      <c r="A2136" t="s">
        <v>1375</v>
      </c>
      <c r="G2136" t="str">
        <f t="shared" si="33"/>
        <v>308543837</v>
      </c>
    </row>
    <row r="2137" spans="1:7">
      <c r="A2137" t="s">
        <v>1504</v>
      </c>
      <c r="G2137" t="str">
        <f t="shared" si="33"/>
        <v>123586656</v>
      </c>
    </row>
    <row r="2138" spans="1:7">
      <c r="A2138" t="s">
        <v>1374</v>
      </c>
      <c r="G2138" t="str">
        <f t="shared" si="33"/>
        <v>308545886</v>
      </c>
    </row>
    <row r="2139" spans="1:7">
      <c r="A2139" t="s">
        <v>1376</v>
      </c>
      <c r="G2139" t="str">
        <f t="shared" si="33"/>
        <v>308544354</v>
      </c>
    </row>
    <row r="2140" spans="1:7">
      <c r="A2140" t="s">
        <v>1372</v>
      </c>
      <c r="G2140" t="str">
        <f t="shared" si="33"/>
        <v>312740954</v>
      </c>
    </row>
    <row r="2141" spans="1:7">
      <c r="A2141" t="s">
        <v>1373</v>
      </c>
      <c r="G2141" t="str">
        <f t="shared" si="33"/>
        <v>308544097</v>
      </c>
    </row>
    <row r="2142" spans="1:7">
      <c r="A2142" t="s">
        <v>1377</v>
      </c>
      <c r="G2142" t="str">
        <f t="shared" si="33"/>
        <v>308545115</v>
      </c>
    </row>
    <row r="2143" spans="1:7">
      <c r="A2143" t="s">
        <v>1375</v>
      </c>
      <c r="G2143" t="str">
        <f t="shared" si="33"/>
        <v>308543837</v>
      </c>
    </row>
    <row r="2144" spans="1:7">
      <c r="A2144" t="s">
        <v>1505</v>
      </c>
      <c r="G2144" t="str">
        <f t="shared" si="33"/>
        <v>123521120</v>
      </c>
    </row>
    <row r="2145" spans="1:7">
      <c r="A2145" t="s">
        <v>1378</v>
      </c>
      <c r="G2145" t="str">
        <f t="shared" si="33"/>
        <v xml:space="preserve">        5</v>
      </c>
    </row>
    <row r="2146" spans="1:7">
      <c r="A2146" t="s">
        <v>1376</v>
      </c>
      <c r="G2146" t="str">
        <f t="shared" si="33"/>
        <v>308544354</v>
      </c>
    </row>
    <row r="2147" spans="1:7">
      <c r="A2147" t="s">
        <v>1370</v>
      </c>
      <c r="G2147" t="str">
        <f t="shared" si="33"/>
        <v>308545379</v>
      </c>
    </row>
    <row r="2148" spans="1:7">
      <c r="A2148" t="s">
        <v>1373</v>
      </c>
      <c r="G2148" t="str">
        <f t="shared" si="33"/>
        <v>308544097</v>
      </c>
    </row>
    <row r="2149" spans="1:7">
      <c r="A2149" t="s">
        <v>1377</v>
      </c>
      <c r="G2149" t="str">
        <f t="shared" si="33"/>
        <v>308545115</v>
      </c>
    </row>
    <row r="2150" spans="1:7">
      <c r="A2150" t="s">
        <v>1506</v>
      </c>
      <c r="G2150" t="str">
        <f t="shared" si="33"/>
        <v>123455584</v>
      </c>
    </row>
    <row r="2151" spans="1:7">
      <c r="A2151" t="s">
        <v>1374</v>
      </c>
      <c r="G2151" t="str">
        <f t="shared" si="33"/>
        <v>308545886</v>
      </c>
    </row>
    <row r="2152" spans="1:7">
      <c r="A2152" t="s">
        <v>1371</v>
      </c>
      <c r="G2152" t="str">
        <f t="shared" si="33"/>
        <v>312740440</v>
      </c>
    </row>
    <row r="2153" spans="1:7">
      <c r="A2153" t="s">
        <v>1375</v>
      </c>
      <c r="G2153" t="str">
        <f t="shared" si="33"/>
        <v>308543837</v>
      </c>
    </row>
    <row r="2154" spans="1:7">
      <c r="A2154" t="s">
        <v>1376</v>
      </c>
      <c r="G2154" t="str">
        <f t="shared" si="33"/>
        <v>308544354</v>
      </c>
    </row>
    <row r="2155" spans="1:7">
      <c r="A2155" t="s">
        <v>1372</v>
      </c>
      <c r="G2155" t="str">
        <f t="shared" si="33"/>
        <v>312740954</v>
      </c>
    </row>
    <row r="2156" spans="1:7">
      <c r="A2156" t="s">
        <v>1373</v>
      </c>
      <c r="G2156" t="str">
        <f t="shared" si="33"/>
        <v>308544097</v>
      </c>
    </row>
    <row r="2157" spans="1:7">
      <c r="A2157" t="s">
        <v>1507</v>
      </c>
      <c r="G2157" t="str">
        <f t="shared" si="33"/>
        <v>123390048</v>
      </c>
    </row>
    <row r="2158" spans="1:7">
      <c r="A2158" t="s">
        <v>1377</v>
      </c>
      <c r="G2158" t="str">
        <f t="shared" si="33"/>
        <v>308545115</v>
      </c>
    </row>
    <row r="2159" spans="1:7">
      <c r="A2159" t="s">
        <v>1370</v>
      </c>
      <c r="G2159" t="str">
        <f t="shared" si="33"/>
        <v>308545379</v>
      </c>
    </row>
    <row r="2160" spans="1:7">
      <c r="A2160" t="s">
        <v>1375</v>
      </c>
      <c r="G2160" t="str">
        <f t="shared" si="33"/>
        <v>308543837</v>
      </c>
    </row>
    <row r="2161" spans="1:7">
      <c r="A2161" t="s">
        <v>1376</v>
      </c>
      <c r="G2161" t="str">
        <f t="shared" si="33"/>
        <v>308544354</v>
      </c>
    </row>
    <row r="2162" spans="1:7">
      <c r="A2162" t="s">
        <v>1374</v>
      </c>
      <c r="G2162" t="str">
        <f t="shared" si="33"/>
        <v>308545886</v>
      </c>
    </row>
    <row r="2163" spans="1:7">
      <c r="A2163" t="s">
        <v>1378</v>
      </c>
      <c r="G2163" t="str">
        <f t="shared" si="33"/>
        <v xml:space="preserve">        5</v>
      </c>
    </row>
    <row r="2164" spans="1:7">
      <c r="A2164" t="s">
        <v>1373</v>
      </c>
      <c r="G2164" t="str">
        <f t="shared" si="33"/>
        <v>308544097</v>
      </c>
    </row>
    <row r="2165" spans="1:7">
      <c r="A2165" t="s">
        <v>1371</v>
      </c>
      <c r="G2165" t="str">
        <f t="shared" si="33"/>
        <v>312740440</v>
      </c>
    </row>
    <row r="2166" spans="1:7">
      <c r="A2166" t="s">
        <v>1377</v>
      </c>
      <c r="G2166" t="str">
        <f t="shared" si="33"/>
        <v>308545115</v>
      </c>
    </row>
    <row r="2167" spans="1:7">
      <c r="A2167" t="s">
        <v>1370</v>
      </c>
      <c r="G2167" t="str">
        <f t="shared" si="33"/>
        <v>308545379</v>
      </c>
    </row>
    <row r="2168" spans="1:7">
      <c r="A2168" t="s">
        <v>1375</v>
      </c>
      <c r="G2168" t="str">
        <f t="shared" si="33"/>
        <v>308543837</v>
      </c>
    </row>
    <row r="2169" spans="1:7">
      <c r="A2169" t="s">
        <v>1372</v>
      </c>
      <c r="G2169" t="str">
        <f t="shared" si="33"/>
        <v>312740954</v>
      </c>
    </row>
    <row r="2170" spans="1:7">
      <c r="A2170" t="s">
        <v>1376</v>
      </c>
      <c r="G2170" t="str">
        <f t="shared" si="33"/>
        <v>308544354</v>
      </c>
    </row>
    <row r="2171" spans="1:7">
      <c r="A2171" t="s">
        <v>1374</v>
      </c>
      <c r="G2171" t="str">
        <f t="shared" si="33"/>
        <v>308545886</v>
      </c>
    </row>
    <row r="2172" spans="1:7">
      <c r="A2172" t="s">
        <v>1373</v>
      </c>
      <c r="G2172" t="str">
        <f t="shared" si="33"/>
        <v>308544097</v>
      </c>
    </row>
    <row r="2173" spans="1:7">
      <c r="A2173" t="s">
        <v>1371</v>
      </c>
      <c r="G2173" t="str">
        <f t="shared" si="33"/>
        <v>312740440</v>
      </c>
    </row>
    <row r="2174" spans="1:7">
      <c r="A2174" t="s">
        <v>1375</v>
      </c>
      <c r="G2174" t="str">
        <f t="shared" si="33"/>
        <v>308543837</v>
      </c>
    </row>
    <row r="2175" spans="1:7">
      <c r="A2175" t="s">
        <v>1377</v>
      </c>
      <c r="G2175" t="str">
        <f t="shared" si="33"/>
        <v>308545115</v>
      </c>
    </row>
    <row r="2176" spans="1:7">
      <c r="A2176" t="s">
        <v>1370</v>
      </c>
      <c r="G2176" t="str">
        <f t="shared" si="33"/>
        <v>308545379</v>
      </c>
    </row>
    <row r="2177" spans="1:7">
      <c r="A2177" t="s">
        <v>1372</v>
      </c>
      <c r="G2177" t="str">
        <f t="shared" si="33"/>
        <v>312740954</v>
      </c>
    </row>
    <row r="2178" spans="1:7">
      <c r="A2178" t="s">
        <v>1376</v>
      </c>
      <c r="G2178" t="str">
        <f t="shared" si="33"/>
        <v>308544354</v>
      </c>
    </row>
    <row r="2179" spans="1:7">
      <c r="A2179" t="s">
        <v>1373</v>
      </c>
      <c r="G2179" t="str">
        <f t="shared" ref="G2179:G2242" si="34">LEFT(A2179,9)</f>
        <v>308544097</v>
      </c>
    </row>
    <row r="2180" spans="1:7">
      <c r="A2180" t="s">
        <v>1378</v>
      </c>
      <c r="G2180" t="str">
        <f t="shared" si="34"/>
        <v xml:space="preserve">        5</v>
      </c>
    </row>
    <row r="2181" spans="1:7">
      <c r="A2181" t="s">
        <v>1374</v>
      </c>
      <c r="G2181" t="str">
        <f t="shared" si="34"/>
        <v>308545886</v>
      </c>
    </row>
    <row r="2182" spans="1:7">
      <c r="A2182" t="s">
        <v>1377</v>
      </c>
      <c r="G2182" t="str">
        <f t="shared" si="34"/>
        <v>308545115</v>
      </c>
    </row>
    <row r="2183" spans="1:7">
      <c r="A2183" t="s">
        <v>1370</v>
      </c>
      <c r="G2183" t="str">
        <f t="shared" si="34"/>
        <v>308545379</v>
      </c>
    </row>
    <row r="2184" spans="1:7">
      <c r="A2184" t="s">
        <v>1375</v>
      </c>
      <c r="G2184" t="str">
        <f t="shared" si="34"/>
        <v>308543837</v>
      </c>
    </row>
    <row r="2185" spans="1:7">
      <c r="A2185" t="s">
        <v>1376</v>
      </c>
      <c r="G2185" t="str">
        <f t="shared" si="34"/>
        <v>308544354</v>
      </c>
    </row>
    <row r="2186" spans="1:7">
      <c r="A2186" t="s">
        <v>1371</v>
      </c>
      <c r="G2186" t="str">
        <f t="shared" si="34"/>
        <v>312740440</v>
      </c>
    </row>
    <row r="2187" spans="1:7">
      <c r="A2187" t="s">
        <v>1372</v>
      </c>
      <c r="G2187" t="str">
        <f t="shared" si="34"/>
        <v>312740954</v>
      </c>
    </row>
    <row r="2188" spans="1:7">
      <c r="A2188" t="s">
        <v>1373</v>
      </c>
      <c r="G2188" t="str">
        <f t="shared" si="34"/>
        <v>308544097</v>
      </c>
    </row>
    <row r="2189" spans="1:7">
      <c r="A2189" t="s">
        <v>1374</v>
      </c>
      <c r="G2189" t="str">
        <f t="shared" si="34"/>
        <v>308545886</v>
      </c>
    </row>
    <row r="2190" spans="1:7">
      <c r="A2190" t="s">
        <v>1375</v>
      </c>
      <c r="G2190" t="str">
        <f t="shared" si="34"/>
        <v>308543837</v>
      </c>
    </row>
    <row r="2191" spans="1:7">
      <c r="A2191" t="s">
        <v>1376</v>
      </c>
      <c r="G2191" t="str">
        <f t="shared" si="34"/>
        <v>308544354</v>
      </c>
    </row>
    <row r="2192" spans="1:7">
      <c r="A2192" t="s">
        <v>1370</v>
      </c>
      <c r="G2192" t="str">
        <f t="shared" si="34"/>
        <v>308545379</v>
      </c>
    </row>
    <row r="2193" spans="1:7">
      <c r="A2193" t="s">
        <v>1377</v>
      </c>
      <c r="G2193" t="str">
        <f t="shared" si="34"/>
        <v>308545115</v>
      </c>
    </row>
    <row r="2194" spans="1:7">
      <c r="A2194" t="s">
        <v>1371</v>
      </c>
      <c r="G2194" t="str">
        <f t="shared" si="34"/>
        <v>312740440</v>
      </c>
    </row>
    <row r="2195" spans="1:7">
      <c r="A2195" t="s">
        <v>1372</v>
      </c>
      <c r="G2195" t="str">
        <f t="shared" si="34"/>
        <v>312740954</v>
      </c>
    </row>
    <row r="2196" spans="1:7">
      <c r="A2196" t="s">
        <v>1373</v>
      </c>
      <c r="G2196" t="str">
        <f t="shared" si="34"/>
        <v>308544097</v>
      </c>
    </row>
    <row r="2197" spans="1:7">
      <c r="A2197" t="s">
        <v>1378</v>
      </c>
      <c r="G2197" t="str">
        <f t="shared" si="34"/>
        <v xml:space="preserve">        5</v>
      </c>
    </row>
    <row r="2198" spans="1:7">
      <c r="A2198" t="s">
        <v>1376</v>
      </c>
      <c r="G2198" t="str">
        <f t="shared" si="34"/>
        <v>308544354</v>
      </c>
    </row>
    <row r="2199" spans="1:7">
      <c r="A2199" t="s">
        <v>1370</v>
      </c>
      <c r="G2199" t="str">
        <f t="shared" si="34"/>
        <v>308545379</v>
      </c>
    </row>
    <row r="2200" spans="1:7">
      <c r="A2200" t="s">
        <v>1375</v>
      </c>
      <c r="G2200" t="str">
        <f t="shared" si="34"/>
        <v>308543837</v>
      </c>
    </row>
    <row r="2201" spans="1:7">
      <c r="A2201" t="s">
        <v>1377</v>
      </c>
      <c r="G2201" t="str">
        <f t="shared" si="34"/>
        <v>308545115</v>
      </c>
    </row>
    <row r="2202" spans="1:7">
      <c r="A2202" t="s">
        <v>1374</v>
      </c>
      <c r="G2202" t="str">
        <f t="shared" si="34"/>
        <v>308545886</v>
      </c>
    </row>
    <row r="2203" spans="1:7">
      <c r="A2203" t="s">
        <v>1371</v>
      </c>
      <c r="G2203" t="str">
        <f t="shared" si="34"/>
        <v>312740440</v>
      </c>
    </row>
    <row r="2204" spans="1:7">
      <c r="A2204" t="s">
        <v>1372</v>
      </c>
      <c r="G2204" t="str">
        <f t="shared" si="34"/>
        <v>312740954</v>
      </c>
    </row>
    <row r="2205" spans="1:7">
      <c r="A2205" t="s">
        <v>1379</v>
      </c>
      <c r="G2205" t="str">
        <f t="shared" si="34"/>
        <v>124045409</v>
      </c>
    </row>
    <row r="2206" spans="1:7">
      <c r="A2206" t="s">
        <v>1376</v>
      </c>
      <c r="G2206" t="str">
        <f t="shared" si="34"/>
        <v>308544354</v>
      </c>
    </row>
    <row r="2207" spans="1:7">
      <c r="A2207" t="s">
        <v>1375</v>
      </c>
      <c r="G2207" t="str">
        <f t="shared" si="34"/>
        <v>308543837</v>
      </c>
    </row>
    <row r="2208" spans="1:7">
      <c r="A2208" t="s">
        <v>1377</v>
      </c>
      <c r="G2208" t="str">
        <f t="shared" si="34"/>
        <v>308545115</v>
      </c>
    </row>
    <row r="2209" spans="1:7">
      <c r="A2209" t="s">
        <v>1370</v>
      </c>
      <c r="G2209" t="str">
        <f t="shared" si="34"/>
        <v>308545379</v>
      </c>
    </row>
    <row r="2210" spans="1:7">
      <c r="A2210" t="s">
        <v>1374</v>
      </c>
      <c r="G2210" t="str">
        <f t="shared" si="34"/>
        <v>308545886</v>
      </c>
    </row>
    <row r="2211" spans="1:7">
      <c r="A2211" t="s">
        <v>1371</v>
      </c>
      <c r="G2211" t="str">
        <f t="shared" si="34"/>
        <v>312740440</v>
      </c>
    </row>
    <row r="2212" spans="1:7">
      <c r="A2212" t="s">
        <v>1380</v>
      </c>
      <c r="G2212" t="str">
        <f t="shared" si="34"/>
        <v>123979873</v>
      </c>
    </row>
    <row r="2213" spans="1:7">
      <c r="A2213" t="s">
        <v>1376</v>
      </c>
      <c r="G2213" t="str">
        <f t="shared" si="34"/>
        <v>308544354</v>
      </c>
    </row>
    <row r="2214" spans="1:7">
      <c r="A2214" t="s">
        <v>1378</v>
      </c>
      <c r="G2214" t="str">
        <f t="shared" si="34"/>
        <v xml:space="preserve">        5</v>
      </c>
    </row>
    <row r="2215" spans="1:7">
      <c r="A2215" t="s">
        <v>1377</v>
      </c>
      <c r="G2215" t="str">
        <f t="shared" si="34"/>
        <v>308545115</v>
      </c>
    </row>
    <row r="2216" spans="1:7">
      <c r="A2216" t="s">
        <v>1372</v>
      </c>
      <c r="G2216" t="str">
        <f t="shared" si="34"/>
        <v>312740954</v>
      </c>
    </row>
    <row r="2217" spans="1:7">
      <c r="A2217" t="s">
        <v>1375</v>
      </c>
      <c r="G2217" t="str">
        <f t="shared" si="34"/>
        <v>308543837</v>
      </c>
    </row>
    <row r="2218" spans="1:7">
      <c r="A2218" t="s">
        <v>1381</v>
      </c>
      <c r="G2218" t="str">
        <f t="shared" si="34"/>
        <v>123914337</v>
      </c>
    </row>
    <row r="2219" spans="1:7">
      <c r="A2219" t="s">
        <v>1370</v>
      </c>
      <c r="G2219" t="str">
        <f t="shared" si="34"/>
        <v>308545379</v>
      </c>
    </row>
    <row r="2220" spans="1:7">
      <c r="A2220" t="s">
        <v>1376</v>
      </c>
      <c r="G2220" t="str">
        <f t="shared" si="34"/>
        <v>308544354</v>
      </c>
    </row>
    <row r="2221" spans="1:7">
      <c r="A2221" t="s">
        <v>1374</v>
      </c>
      <c r="G2221" t="str">
        <f t="shared" si="34"/>
        <v>308545886</v>
      </c>
    </row>
    <row r="2222" spans="1:7">
      <c r="A2222" t="s">
        <v>1377</v>
      </c>
      <c r="G2222" t="str">
        <f t="shared" si="34"/>
        <v>308545115</v>
      </c>
    </row>
    <row r="2223" spans="1:7">
      <c r="A2223" t="s">
        <v>1371</v>
      </c>
      <c r="G2223" t="str">
        <f t="shared" si="34"/>
        <v>312740440</v>
      </c>
    </row>
    <row r="2224" spans="1:7">
      <c r="A2224" t="s">
        <v>1375</v>
      </c>
      <c r="G2224" t="str">
        <f t="shared" si="34"/>
        <v>308543837</v>
      </c>
    </row>
    <row r="2225" spans="1:7">
      <c r="A2225" t="s">
        <v>1382</v>
      </c>
      <c r="G2225" t="str">
        <f t="shared" si="34"/>
        <v>123848801</v>
      </c>
    </row>
    <row r="2226" spans="1:7">
      <c r="A2226" t="s">
        <v>1372</v>
      </c>
      <c r="G2226" t="str">
        <f t="shared" si="34"/>
        <v>312740954</v>
      </c>
    </row>
    <row r="2227" spans="1:7">
      <c r="A2227" t="s">
        <v>1376</v>
      </c>
      <c r="G2227" t="str">
        <f t="shared" si="34"/>
        <v>308544354</v>
      </c>
    </row>
    <row r="2228" spans="1:7">
      <c r="A2228" t="s">
        <v>1370</v>
      </c>
      <c r="G2228" t="str">
        <f t="shared" si="34"/>
        <v>308545379</v>
      </c>
    </row>
    <row r="2229" spans="1:7">
      <c r="A2229" t="s">
        <v>1377</v>
      </c>
      <c r="G2229" t="str">
        <f t="shared" si="34"/>
        <v>308545115</v>
      </c>
    </row>
    <row r="2230" spans="1:7">
      <c r="A2230" t="s">
        <v>1374</v>
      </c>
      <c r="G2230" t="str">
        <f t="shared" si="34"/>
        <v>308545886</v>
      </c>
    </row>
    <row r="2231" spans="1:7">
      <c r="A2231" t="s">
        <v>1383</v>
      </c>
      <c r="G2231" t="str">
        <f t="shared" si="34"/>
        <v>123783265</v>
      </c>
    </row>
    <row r="2232" spans="1:7">
      <c r="A2232" t="s">
        <v>1378</v>
      </c>
      <c r="G2232" t="str">
        <f t="shared" si="34"/>
        <v xml:space="preserve">        5</v>
      </c>
    </row>
    <row r="2233" spans="1:7">
      <c r="A2233" t="s">
        <v>1375</v>
      </c>
      <c r="G2233" t="str">
        <f t="shared" si="34"/>
        <v>308543837</v>
      </c>
    </row>
    <row r="2234" spans="1:7">
      <c r="A2234" t="s">
        <v>1376</v>
      </c>
      <c r="G2234" t="str">
        <f t="shared" si="34"/>
        <v>308544354</v>
      </c>
    </row>
    <row r="2235" spans="1:7">
      <c r="A2235" t="s">
        <v>1370</v>
      </c>
      <c r="G2235" t="str">
        <f t="shared" si="34"/>
        <v>308545379</v>
      </c>
    </row>
    <row r="2236" spans="1:7">
      <c r="A2236" t="s">
        <v>1371</v>
      </c>
      <c r="G2236" t="str">
        <f t="shared" si="34"/>
        <v>312740440</v>
      </c>
    </row>
    <row r="2237" spans="1:7">
      <c r="A2237" t="s">
        <v>1384</v>
      </c>
      <c r="G2237" t="str">
        <f t="shared" si="34"/>
        <v>123717729</v>
      </c>
    </row>
    <row r="2238" spans="1:7">
      <c r="A2238" t="s">
        <v>1377</v>
      </c>
      <c r="G2238" t="str">
        <f t="shared" si="34"/>
        <v>308545115</v>
      </c>
    </row>
    <row r="2239" spans="1:7">
      <c r="A2239" t="s">
        <v>1374</v>
      </c>
      <c r="G2239" t="str">
        <f t="shared" si="34"/>
        <v>308545886</v>
      </c>
    </row>
    <row r="2240" spans="1:7">
      <c r="A2240" t="s">
        <v>1372</v>
      </c>
      <c r="G2240" t="str">
        <f t="shared" si="34"/>
        <v>312740954</v>
      </c>
    </row>
    <row r="2241" spans="1:7">
      <c r="A2241" t="s">
        <v>1375</v>
      </c>
      <c r="G2241" t="str">
        <f t="shared" si="34"/>
        <v>308543837</v>
      </c>
    </row>
    <row r="2242" spans="1:7">
      <c r="A2242" t="s">
        <v>1376</v>
      </c>
      <c r="G2242" t="str">
        <f t="shared" si="34"/>
        <v>308544354</v>
      </c>
    </row>
    <row r="2243" spans="1:7">
      <c r="A2243" t="s">
        <v>1370</v>
      </c>
      <c r="G2243" t="str">
        <f t="shared" ref="G2243:G2306" si="35">LEFT(A2243,9)</f>
        <v>308545379</v>
      </c>
    </row>
    <row r="2244" spans="1:7">
      <c r="A2244" t="s">
        <v>1385</v>
      </c>
      <c r="G2244" t="str">
        <f t="shared" si="35"/>
        <v>123652193</v>
      </c>
    </row>
    <row r="2245" spans="1:7">
      <c r="A2245" t="s">
        <v>1371</v>
      </c>
      <c r="G2245" t="str">
        <f t="shared" si="35"/>
        <v>312740440</v>
      </c>
    </row>
    <row r="2246" spans="1:7">
      <c r="A2246" t="s">
        <v>1377</v>
      </c>
      <c r="G2246" t="str">
        <f t="shared" si="35"/>
        <v>308545115</v>
      </c>
    </row>
    <row r="2247" spans="1:7">
      <c r="A2247" t="s">
        <v>1374</v>
      </c>
      <c r="G2247" t="str">
        <f t="shared" si="35"/>
        <v>308545886</v>
      </c>
    </row>
    <row r="2248" spans="1:7">
      <c r="A2248" t="s">
        <v>1376</v>
      </c>
      <c r="G2248" t="str">
        <f t="shared" si="35"/>
        <v>308544354</v>
      </c>
    </row>
    <row r="2249" spans="1:7">
      <c r="A2249" t="s">
        <v>1370</v>
      </c>
      <c r="G2249" t="str">
        <f t="shared" si="35"/>
        <v>308545379</v>
      </c>
    </row>
    <row r="2250" spans="1:7">
      <c r="A2250" t="s">
        <v>1378</v>
      </c>
      <c r="G2250" t="str">
        <f t="shared" si="35"/>
        <v xml:space="preserve">        5</v>
      </c>
    </row>
    <row r="2251" spans="1:7">
      <c r="A2251" t="s">
        <v>1386</v>
      </c>
      <c r="G2251" t="str">
        <f t="shared" si="35"/>
        <v>123586657</v>
      </c>
    </row>
    <row r="2252" spans="1:7">
      <c r="A2252" t="s">
        <v>1375</v>
      </c>
      <c r="G2252" t="str">
        <f t="shared" si="35"/>
        <v>308543837</v>
      </c>
    </row>
    <row r="2253" spans="1:7">
      <c r="A2253" t="s">
        <v>1371</v>
      </c>
      <c r="G2253" t="str">
        <f t="shared" si="35"/>
        <v>312740440</v>
      </c>
    </row>
    <row r="2254" spans="1:7">
      <c r="A2254" t="s">
        <v>1372</v>
      </c>
      <c r="G2254" t="str">
        <f t="shared" si="35"/>
        <v>312740954</v>
      </c>
    </row>
    <row r="2255" spans="1:7">
      <c r="A2255" t="s">
        <v>1377</v>
      </c>
      <c r="G2255" t="str">
        <f t="shared" si="35"/>
        <v>308545115</v>
      </c>
    </row>
    <row r="2256" spans="1:7">
      <c r="A2256" t="s">
        <v>1370</v>
      </c>
      <c r="G2256" t="str">
        <f t="shared" si="35"/>
        <v>308545379</v>
      </c>
    </row>
    <row r="2257" spans="1:7">
      <c r="A2257" t="s">
        <v>1374</v>
      </c>
      <c r="G2257" t="str">
        <f t="shared" si="35"/>
        <v>308545886</v>
      </c>
    </row>
    <row r="2258" spans="1:7">
      <c r="A2258" t="s">
        <v>1387</v>
      </c>
      <c r="G2258" t="str">
        <f t="shared" si="35"/>
        <v>123521121</v>
      </c>
    </row>
    <row r="2259" spans="1:7">
      <c r="A2259" t="s">
        <v>1375</v>
      </c>
      <c r="G2259" t="str">
        <f t="shared" si="35"/>
        <v>308543837</v>
      </c>
    </row>
    <row r="2260" spans="1:7">
      <c r="A2260" t="s">
        <v>1372</v>
      </c>
      <c r="G2260" t="str">
        <f t="shared" si="35"/>
        <v>312740954</v>
      </c>
    </row>
    <row r="2261" spans="1:7">
      <c r="A2261" t="s">
        <v>1377</v>
      </c>
      <c r="G2261" t="str">
        <f t="shared" si="35"/>
        <v>308545115</v>
      </c>
    </row>
    <row r="2262" spans="1:7">
      <c r="A2262" t="s">
        <v>1370</v>
      </c>
      <c r="G2262" t="str">
        <f t="shared" si="35"/>
        <v>308545379</v>
      </c>
    </row>
    <row r="2263" spans="1:7">
      <c r="A2263" t="s">
        <v>1388</v>
      </c>
      <c r="G2263" t="str">
        <f t="shared" si="35"/>
        <v>123455585</v>
      </c>
    </row>
    <row r="2264" spans="1:7">
      <c r="A2264" t="s">
        <v>1376</v>
      </c>
      <c r="G2264" t="str">
        <f t="shared" si="35"/>
        <v>308544354</v>
      </c>
    </row>
    <row r="2265" spans="1:7">
      <c r="A2265" t="s">
        <v>1374</v>
      </c>
      <c r="G2265" t="str">
        <f t="shared" si="35"/>
        <v>308545886</v>
      </c>
    </row>
    <row r="2266" spans="1:7">
      <c r="A2266" t="s">
        <v>1378</v>
      </c>
      <c r="G2266" t="str">
        <f t="shared" si="35"/>
        <v xml:space="preserve">        5</v>
      </c>
    </row>
    <row r="2267" spans="1:7">
      <c r="A2267" t="s">
        <v>1371</v>
      </c>
      <c r="G2267" t="str">
        <f t="shared" si="35"/>
        <v>312740440</v>
      </c>
    </row>
    <row r="2268" spans="1:7">
      <c r="A2268" t="s">
        <v>1375</v>
      </c>
      <c r="G2268" t="str">
        <f t="shared" si="35"/>
        <v>308543837</v>
      </c>
    </row>
    <row r="2269" spans="1:7">
      <c r="A2269" t="s">
        <v>1389</v>
      </c>
      <c r="G2269" t="str">
        <f t="shared" si="35"/>
        <v>123390049</v>
      </c>
    </row>
    <row r="2270" spans="1:7">
      <c r="A2270" t="s">
        <v>1370</v>
      </c>
      <c r="G2270" t="str">
        <f t="shared" si="35"/>
        <v>308545379</v>
      </c>
    </row>
    <row r="2271" spans="1:7">
      <c r="A2271" t="s">
        <v>1376</v>
      </c>
      <c r="G2271" t="str">
        <f t="shared" si="35"/>
        <v>308544354</v>
      </c>
    </row>
    <row r="2272" spans="1:7">
      <c r="A2272" t="s">
        <v>1377</v>
      </c>
      <c r="G2272" t="str">
        <f t="shared" si="35"/>
        <v>308545115</v>
      </c>
    </row>
    <row r="2273" spans="1:7">
      <c r="A2273" t="s">
        <v>1374</v>
      </c>
      <c r="G2273" t="str">
        <f t="shared" si="35"/>
        <v>308545886</v>
      </c>
    </row>
    <row r="2274" spans="1:7">
      <c r="A2274" t="s">
        <v>1371</v>
      </c>
      <c r="G2274" t="str">
        <f t="shared" si="35"/>
        <v>312740440</v>
      </c>
    </row>
    <row r="2275" spans="1:7">
      <c r="A2275" t="s">
        <v>1375</v>
      </c>
      <c r="G2275" t="str">
        <f t="shared" si="35"/>
        <v>308543837</v>
      </c>
    </row>
    <row r="2276" spans="1:7">
      <c r="A2276" t="s">
        <v>1373</v>
      </c>
      <c r="G2276" t="str">
        <f t="shared" si="35"/>
        <v>308544097</v>
      </c>
    </row>
    <row r="2277" spans="1:7">
      <c r="A2277" t="s">
        <v>1372</v>
      </c>
      <c r="G2277" t="str">
        <f t="shared" si="35"/>
        <v>312740954</v>
      </c>
    </row>
    <row r="2278" spans="1:7">
      <c r="A2278" t="s">
        <v>1376</v>
      </c>
      <c r="G2278" t="str">
        <f t="shared" si="35"/>
        <v>308544354</v>
      </c>
    </row>
    <row r="2279" spans="1:7">
      <c r="A2279" t="s">
        <v>1370</v>
      </c>
      <c r="G2279" t="str">
        <f t="shared" si="35"/>
        <v>308545379</v>
      </c>
    </row>
    <row r="2280" spans="1:7">
      <c r="A2280" t="s">
        <v>1373</v>
      </c>
      <c r="G2280" t="str">
        <f t="shared" si="35"/>
        <v>308544097</v>
      </c>
    </row>
    <row r="2281" spans="1:7">
      <c r="A2281" t="s">
        <v>1378</v>
      </c>
      <c r="G2281" t="str">
        <f t="shared" si="35"/>
        <v xml:space="preserve">        5</v>
      </c>
    </row>
    <row r="2282" spans="1:7">
      <c r="A2282" t="s">
        <v>1375</v>
      </c>
      <c r="G2282" t="str">
        <f t="shared" si="35"/>
        <v>308543837</v>
      </c>
    </row>
    <row r="2283" spans="1:7">
      <c r="A2283" t="s">
        <v>1377</v>
      </c>
      <c r="G2283" t="str">
        <f t="shared" si="35"/>
        <v>308545115</v>
      </c>
    </row>
    <row r="2284" spans="1:7">
      <c r="A2284" t="s">
        <v>1374</v>
      </c>
      <c r="G2284" t="str">
        <f t="shared" si="35"/>
        <v>308545886</v>
      </c>
    </row>
    <row r="2285" spans="1:7">
      <c r="A2285" t="s">
        <v>1376</v>
      </c>
      <c r="G2285" t="str">
        <f t="shared" si="35"/>
        <v>308544354</v>
      </c>
    </row>
    <row r="2286" spans="1:7">
      <c r="A2286" t="s">
        <v>1370</v>
      </c>
      <c r="G2286" t="str">
        <f t="shared" si="35"/>
        <v>308545379</v>
      </c>
    </row>
    <row r="2287" spans="1:7">
      <c r="A2287" t="s">
        <v>1371</v>
      </c>
      <c r="G2287" t="str">
        <f t="shared" si="35"/>
        <v>312740440</v>
      </c>
    </row>
    <row r="2288" spans="1:7">
      <c r="A2288" t="s">
        <v>1373</v>
      </c>
      <c r="G2288" t="str">
        <f t="shared" si="35"/>
        <v>308544097</v>
      </c>
    </row>
    <row r="2289" spans="1:7">
      <c r="A2289" t="s">
        <v>1372</v>
      </c>
      <c r="G2289" t="str">
        <f t="shared" si="35"/>
        <v>312740954</v>
      </c>
    </row>
    <row r="2290" spans="1:7">
      <c r="A2290" t="s">
        <v>1375</v>
      </c>
      <c r="G2290" t="str">
        <f t="shared" si="35"/>
        <v>308543837</v>
      </c>
    </row>
    <row r="2291" spans="1:7">
      <c r="A2291" t="s">
        <v>1377</v>
      </c>
      <c r="G2291" t="str">
        <f t="shared" si="35"/>
        <v>308545115</v>
      </c>
    </row>
    <row r="2292" spans="1:7">
      <c r="A2292" t="s">
        <v>1376</v>
      </c>
      <c r="G2292" t="str">
        <f t="shared" si="35"/>
        <v>308544354</v>
      </c>
    </row>
    <row r="2293" spans="1:7">
      <c r="A2293" t="s">
        <v>1374</v>
      </c>
      <c r="G2293" t="str">
        <f t="shared" si="35"/>
        <v>308545886</v>
      </c>
    </row>
    <row r="2294" spans="1:7">
      <c r="A2294" t="s">
        <v>1373</v>
      </c>
      <c r="G2294" t="str">
        <f t="shared" si="35"/>
        <v>308544097</v>
      </c>
    </row>
    <row r="2295" spans="1:7">
      <c r="A2295" t="s">
        <v>1370</v>
      </c>
      <c r="G2295" t="str">
        <f t="shared" si="35"/>
        <v>308545379</v>
      </c>
    </row>
    <row r="2296" spans="1:7">
      <c r="A2296" t="s">
        <v>1372</v>
      </c>
      <c r="G2296" t="str">
        <f t="shared" si="35"/>
        <v>312740954</v>
      </c>
    </row>
    <row r="2297" spans="1:7">
      <c r="A2297" t="s">
        <v>1371</v>
      </c>
      <c r="G2297" t="str">
        <f t="shared" si="35"/>
        <v>312740440</v>
      </c>
    </row>
    <row r="2298" spans="1:7">
      <c r="A2298" t="s">
        <v>1378</v>
      </c>
      <c r="G2298" t="str">
        <f t="shared" si="35"/>
        <v xml:space="preserve">        5</v>
      </c>
    </row>
    <row r="2299" spans="1:7">
      <c r="A2299" t="s">
        <v>1375</v>
      </c>
      <c r="G2299" t="str">
        <f t="shared" si="35"/>
        <v>308543837</v>
      </c>
    </row>
    <row r="2300" spans="1:7">
      <c r="A2300" t="s">
        <v>1376</v>
      </c>
      <c r="G2300" t="str">
        <f t="shared" si="35"/>
        <v>308544354</v>
      </c>
    </row>
    <row r="2301" spans="1:7">
      <c r="A2301" t="s">
        <v>1377</v>
      </c>
      <c r="G2301" t="str">
        <f t="shared" si="35"/>
        <v>308545115</v>
      </c>
    </row>
    <row r="2302" spans="1:7">
      <c r="A2302" t="s">
        <v>1373</v>
      </c>
      <c r="G2302" t="str">
        <f t="shared" si="35"/>
        <v>308544097</v>
      </c>
    </row>
    <row r="2303" spans="1:7">
      <c r="A2303" t="s">
        <v>1370</v>
      </c>
      <c r="G2303" t="str">
        <f t="shared" si="35"/>
        <v>308545379</v>
      </c>
    </row>
    <row r="2304" spans="1:7">
      <c r="A2304" t="s">
        <v>1374</v>
      </c>
      <c r="G2304" t="str">
        <f t="shared" si="35"/>
        <v>308545886</v>
      </c>
    </row>
    <row r="2305" spans="1:7">
      <c r="A2305" t="s">
        <v>1371</v>
      </c>
      <c r="G2305" t="str">
        <f t="shared" si="35"/>
        <v>312740440</v>
      </c>
    </row>
    <row r="2306" spans="1:7">
      <c r="A2306" t="s">
        <v>1375</v>
      </c>
      <c r="G2306" t="str">
        <f t="shared" si="35"/>
        <v>308543837</v>
      </c>
    </row>
    <row r="2307" spans="1:7">
      <c r="A2307" t="s">
        <v>1376</v>
      </c>
      <c r="G2307" t="str">
        <f t="shared" ref="G2307:G2370" si="36">LEFT(A2307,9)</f>
        <v>308544354</v>
      </c>
    </row>
    <row r="2308" spans="1:7">
      <c r="A2308" t="s">
        <v>1372</v>
      </c>
      <c r="G2308" t="str">
        <f t="shared" si="36"/>
        <v>312740954</v>
      </c>
    </row>
    <row r="2309" spans="1:7">
      <c r="A2309" t="s">
        <v>1373</v>
      </c>
      <c r="G2309" t="str">
        <f t="shared" si="36"/>
        <v>308544097</v>
      </c>
    </row>
    <row r="2310" spans="1:7">
      <c r="A2310" t="s">
        <v>1377</v>
      </c>
      <c r="G2310" t="str">
        <f t="shared" si="36"/>
        <v>308545115</v>
      </c>
    </row>
    <row r="2311" spans="1:7">
      <c r="A2311" t="s">
        <v>1370</v>
      </c>
      <c r="G2311" t="str">
        <f t="shared" si="36"/>
        <v>308545379</v>
      </c>
    </row>
    <row r="2312" spans="1:7">
      <c r="A2312" t="s">
        <v>1374</v>
      </c>
      <c r="G2312" t="str">
        <f t="shared" si="36"/>
        <v>308545886</v>
      </c>
    </row>
    <row r="2313" spans="1:7">
      <c r="A2313" t="s">
        <v>1371</v>
      </c>
      <c r="G2313" t="str">
        <f t="shared" si="36"/>
        <v>312740440</v>
      </c>
    </row>
    <row r="2314" spans="1:7">
      <c r="A2314" t="s">
        <v>1375</v>
      </c>
      <c r="G2314" t="str">
        <f t="shared" si="36"/>
        <v>308543837</v>
      </c>
    </row>
    <row r="2315" spans="1:7">
      <c r="A2315" t="s">
        <v>1376</v>
      </c>
      <c r="G2315" t="str">
        <f t="shared" si="36"/>
        <v>308544354</v>
      </c>
    </row>
    <row r="2316" spans="1:7">
      <c r="A2316" t="s">
        <v>1373</v>
      </c>
      <c r="G2316" t="str">
        <f t="shared" si="36"/>
        <v>308544097</v>
      </c>
    </row>
    <row r="2317" spans="1:7">
      <c r="A2317" t="s">
        <v>1370</v>
      </c>
      <c r="G2317" t="str">
        <f t="shared" si="36"/>
        <v>308545379</v>
      </c>
    </row>
    <row r="2318" spans="1:7">
      <c r="A2318" t="s">
        <v>1372</v>
      </c>
      <c r="G2318" t="str">
        <f t="shared" si="36"/>
        <v>312740954</v>
      </c>
    </row>
    <row r="2319" spans="1:7">
      <c r="A2319" t="s">
        <v>1377</v>
      </c>
      <c r="G2319" t="str">
        <f t="shared" si="36"/>
        <v>308545115</v>
      </c>
    </row>
    <row r="2320" spans="1:7">
      <c r="A2320" t="s">
        <v>1371</v>
      </c>
      <c r="G2320" t="str">
        <f t="shared" si="36"/>
        <v>312740440</v>
      </c>
    </row>
    <row r="2321" spans="1:7">
      <c r="A2321" t="s">
        <v>1375</v>
      </c>
      <c r="G2321" t="str">
        <f t="shared" si="36"/>
        <v>308543837</v>
      </c>
    </row>
    <row r="2322" spans="1:7">
      <c r="A2322" t="s">
        <v>1376</v>
      </c>
      <c r="G2322" t="str">
        <f t="shared" si="36"/>
        <v>308544354</v>
      </c>
    </row>
    <row r="2323" spans="1:7">
      <c r="A2323" t="s">
        <v>1374</v>
      </c>
      <c r="G2323" t="str">
        <f t="shared" si="36"/>
        <v>308545886</v>
      </c>
    </row>
    <row r="2324" spans="1:7">
      <c r="A2324" t="s">
        <v>1373</v>
      </c>
      <c r="G2324" t="str">
        <f t="shared" si="36"/>
        <v>308544097</v>
      </c>
    </row>
    <row r="2325" spans="1:7">
      <c r="A2325" t="s">
        <v>1370</v>
      </c>
      <c r="G2325" t="str">
        <f t="shared" si="36"/>
        <v>308545379</v>
      </c>
    </row>
    <row r="2326" spans="1:7">
      <c r="A2326" t="s">
        <v>1377</v>
      </c>
      <c r="G2326" t="str">
        <f t="shared" si="36"/>
        <v>308545115</v>
      </c>
    </row>
    <row r="2327" spans="1:7">
      <c r="A2327" t="s">
        <v>1371</v>
      </c>
      <c r="G2327" t="str">
        <f t="shared" si="36"/>
        <v>312740440</v>
      </c>
    </row>
    <row r="2328" spans="1:7">
      <c r="A2328" t="s">
        <v>1375</v>
      </c>
      <c r="G2328" t="str">
        <f t="shared" si="36"/>
        <v>308543837</v>
      </c>
    </row>
    <row r="2329" spans="1:7">
      <c r="A2329" t="s">
        <v>1376</v>
      </c>
      <c r="G2329" t="str">
        <f t="shared" si="36"/>
        <v>308544354</v>
      </c>
    </row>
    <row r="2330" spans="1:7">
      <c r="A2330" t="s">
        <v>1372</v>
      </c>
      <c r="G2330" t="str">
        <f t="shared" si="36"/>
        <v>312740954</v>
      </c>
    </row>
    <row r="2331" spans="1:7">
      <c r="A2331" t="s">
        <v>1373</v>
      </c>
      <c r="G2331" t="str">
        <f t="shared" si="36"/>
        <v>308544097</v>
      </c>
    </row>
    <row r="2332" spans="1:7">
      <c r="A2332" t="s">
        <v>1378</v>
      </c>
      <c r="G2332" t="str">
        <f t="shared" si="36"/>
        <v xml:space="preserve">        5</v>
      </c>
    </row>
    <row r="2333" spans="1:7">
      <c r="A2333" t="s">
        <v>1374</v>
      </c>
      <c r="G2333" t="str">
        <f t="shared" si="36"/>
        <v>308545886</v>
      </c>
    </row>
    <row r="2334" spans="1:7">
      <c r="A2334" t="s">
        <v>1371</v>
      </c>
      <c r="G2334" t="str">
        <f t="shared" si="36"/>
        <v>312740440</v>
      </c>
    </row>
    <row r="2335" spans="1:7">
      <c r="A2335" t="s">
        <v>1370</v>
      </c>
      <c r="G2335" t="str">
        <f t="shared" si="36"/>
        <v>308545379</v>
      </c>
    </row>
    <row r="2336" spans="1:7">
      <c r="A2336" t="s">
        <v>1375</v>
      </c>
      <c r="G2336" t="str">
        <f t="shared" si="36"/>
        <v>308543837</v>
      </c>
    </row>
    <row r="2337" spans="1:7">
      <c r="A2337" t="s">
        <v>1376</v>
      </c>
      <c r="G2337" t="str">
        <f t="shared" si="36"/>
        <v>308544354</v>
      </c>
    </row>
    <row r="2338" spans="1:7">
      <c r="A2338" t="s">
        <v>1372</v>
      </c>
      <c r="G2338" t="str">
        <f t="shared" si="36"/>
        <v>312740954</v>
      </c>
    </row>
    <row r="2339" spans="1:7">
      <c r="A2339" t="s">
        <v>1373</v>
      </c>
      <c r="G2339" t="str">
        <f t="shared" si="36"/>
        <v>308544097</v>
      </c>
    </row>
    <row r="2340" spans="1:7">
      <c r="A2340" t="s">
        <v>1370</v>
      </c>
      <c r="G2340" t="str">
        <f t="shared" si="36"/>
        <v>308545379</v>
      </c>
    </row>
    <row r="2341" spans="1:7">
      <c r="A2341" t="s">
        <v>1374</v>
      </c>
      <c r="G2341" t="str">
        <f t="shared" si="36"/>
        <v>308545886</v>
      </c>
    </row>
    <row r="2342" spans="1:7">
      <c r="A2342" t="s">
        <v>1375</v>
      </c>
      <c r="G2342" t="str">
        <f t="shared" si="36"/>
        <v>308543837</v>
      </c>
    </row>
    <row r="2343" spans="1:7">
      <c r="A2343" t="s">
        <v>1376</v>
      </c>
      <c r="G2343" t="str">
        <f t="shared" si="36"/>
        <v>308544354</v>
      </c>
    </row>
    <row r="2344" spans="1:7">
      <c r="A2344" t="s">
        <v>1371</v>
      </c>
      <c r="G2344" t="str">
        <f t="shared" si="36"/>
        <v>312740440</v>
      </c>
    </row>
    <row r="2345" spans="1:7">
      <c r="A2345" t="s">
        <v>1372</v>
      </c>
      <c r="G2345" t="str">
        <f t="shared" si="36"/>
        <v>312740954</v>
      </c>
    </row>
    <row r="2346" spans="1:7">
      <c r="A2346" t="s">
        <v>1373</v>
      </c>
      <c r="G2346" t="str">
        <f t="shared" si="36"/>
        <v>308544097</v>
      </c>
    </row>
    <row r="2347" spans="1:7">
      <c r="A2347" t="s">
        <v>1370</v>
      </c>
      <c r="G2347" t="str">
        <f t="shared" si="36"/>
        <v>308545379</v>
      </c>
    </row>
    <row r="2348" spans="1:7">
      <c r="A2348" t="s">
        <v>1378</v>
      </c>
      <c r="G2348" t="str">
        <f t="shared" si="36"/>
        <v xml:space="preserve">        5</v>
      </c>
    </row>
    <row r="2349" spans="1:7">
      <c r="A2349" t="s">
        <v>1375</v>
      </c>
      <c r="G2349" t="str">
        <f t="shared" si="36"/>
        <v>308543837</v>
      </c>
    </row>
    <row r="2350" spans="1:7">
      <c r="A2350" t="s">
        <v>1376</v>
      </c>
      <c r="G2350" t="str">
        <f t="shared" si="36"/>
        <v>308544354</v>
      </c>
    </row>
    <row r="2351" spans="1:7">
      <c r="A2351" t="s">
        <v>1374</v>
      </c>
      <c r="G2351" t="str">
        <f t="shared" si="36"/>
        <v>308545886</v>
      </c>
    </row>
    <row r="2352" spans="1:7">
      <c r="A2352" t="s">
        <v>1371</v>
      </c>
      <c r="G2352" t="str">
        <f t="shared" si="36"/>
        <v>312740440</v>
      </c>
    </row>
    <row r="2353" spans="1:7">
      <c r="A2353" t="s">
        <v>1372</v>
      </c>
      <c r="G2353" t="str">
        <f t="shared" si="36"/>
        <v>312740954</v>
      </c>
    </row>
    <row r="2354" spans="1:7">
      <c r="A2354" t="s">
        <v>1373</v>
      </c>
      <c r="G2354" t="str">
        <f t="shared" si="36"/>
        <v>308544097</v>
      </c>
    </row>
    <row r="2355" spans="1:7">
      <c r="A2355" t="s">
        <v>1370</v>
      </c>
      <c r="G2355" t="str">
        <f t="shared" si="36"/>
        <v>308545379</v>
      </c>
    </row>
    <row r="2356" spans="1:7">
      <c r="A2356" t="s">
        <v>1375</v>
      </c>
      <c r="G2356" t="str">
        <f t="shared" si="36"/>
        <v>308543837</v>
      </c>
    </row>
    <row r="2357" spans="1:7">
      <c r="A2357" t="s">
        <v>1376</v>
      </c>
      <c r="G2357" t="str">
        <f t="shared" si="36"/>
        <v>308544354</v>
      </c>
    </row>
    <row r="2358" spans="1:7">
      <c r="A2358" t="s">
        <v>1371</v>
      </c>
      <c r="G2358" t="str">
        <f t="shared" si="36"/>
        <v>312740440</v>
      </c>
    </row>
    <row r="2359" spans="1:7">
      <c r="A2359" t="s">
        <v>1372</v>
      </c>
      <c r="G2359" t="str">
        <f t="shared" si="36"/>
        <v>312740954</v>
      </c>
    </row>
    <row r="2360" spans="1:7">
      <c r="A2360" t="s">
        <v>1391</v>
      </c>
      <c r="G2360" t="str">
        <f t="shared" si="36"/>
        <v>124045407</v>
      </c>
    </row>
    <row r="2361" spans="1:7">
      <c r="A2361" t="s">
        <v>1370</v>
      </c>
      <c r="G2361" t="str">
        <f t="shared" si="36"/>
        <v>308545379</v>
      </c>
    </row>
    <row r="2362" spans="1:7">
      <c r="A2362" t="s">
        <v>1373</v>
      </c>
      <c r="G2362" t="str">
        <f t="shared" si="36"/>
        <v>308544097</v>
      </c>
    </row>
    <row r="2363" spans="1:7">
      <c r="A2363" t="s">
        <v>1374</v>
      </c>
      <c r="G2363" t="str">
        <f t="shared" si="36"/>
        <v>308545886</v>
      </c>
    </row>
    <row r="2364" spans="1:7">
      <c r="A2364" t="s">
        <v>1375</v>
      </c>
      <c r="G2364" t="str">
        <f t="shared" si="36"/>
        <v>308543837</v>
      </c>
    </row>
    <row r="2365" spans="1:7">
      <c r="A2365" t="s">
        <v>1378</v>
      </c>
      <c r="G2365" t="str">
        <f t="shared" si="36"/>
        <v xml:space="preserve">        5</v>
      </c>
    </row>
    <row r="2366" spans="1:7">
      <c r="A2366" t="s">
        <v>1392</v>
      </c>
      <c r="G2366" t="str">
        <f t="shared" si="36"/>
        <v>123979871</v>
      </c>
    </row>
    <row r="2367" spans="1:7">
      <c r="A2367" t="s">
        <v>1376</v>
      </c>
      <c r="G2367" t="str">
        <f t="shared" si="36"/>
        <v>308544354</v>
      </c>
    </row>
    <row r="2368" spans="1:7">
      <c r="A2368" t="s">
        <v>1370</v>
      </c>
      <c r="G2368" t="str">
        <f t="shared" si="36"/>
        <v>308545379</v>
      </c>
    </row>
    <row r="2369" spans="1:7">
      <c r="A2369" t="s">
        <v>1373</v>
      </c>
      <c r="G2369" t="str">
        <f t="shared" si="36"/>
        <v>308544097</v>
      </c>
    </row>
    <row r="2370" spans="1:7">
      <c r="A2370" t="s">
        <v>1374</v>
      </c>
      <c r="G2370" t="str">
        <f t="shared" si="36"/>
        <v>308545886</v>
      </c>
    </row>
    <row r="2371" spans="1:7">
      <c r="A2371" t="s">
        <v>1375</v>
      </c>
      <c r="G2371" t="str">
        <f t="shared" ref="G2371:G2434" si="37">LEFT(A2371,9)</f>
        <v>308543837</v>
      </c>
    </row>
    <row r="2372" spans="1:7">
      <c r="A2372" t="s">
        <v>1371</v>
      </c>
      <c r="G2372" t="str">
        <f t="shared" si="37"/>
        <v>312740440</v>
      </c>
    </row>
    <row r="2373" spans="1:7">
      <c r="A2373" t="s">
        <v>1393</v>
      </c>
      <c r="G2373" t="str">
        <f t="shared" si="37"/>
        <v>123914335</v>
      </c>
    </row>
    <row r="2374" spans="1:7">
      <c r="A2374" t="s">
        <v>1376</v>
      </c>
      <c r="G2374" t="str">
        <f t="shared" si="37"/>
        <v>308544354</v>
      </c>
    </row>
    <row r="2375" spans="1:7">
      <c r="A2375" t="s">
        <v>1370</v>
      </c>
      <c r="G2375" t="str">
        <f t="shared" si="37"/>
        <v>308545379</v>
      </c>
    </row>
    <row r="2376" spans="1:7">
      <c r="A2376" t="s">
        <v>1372</v>
      </c>
      <c r="G2376" t="str">
        <f t="shared" si="37"/>
        <v>312740954</v>
      </c>
    </row>
    <row r="2377" spans="1:7">
      <c r="A2377" t="s">
        <v>1373</v>
      </c>
      <c r="G2377" t="str">
        <f t="shared" si="37"/>
        <v>308544097</v>
      </c>
    </row>
    <row r="2378" spans="1:7">
      <c r="A2378" t="s">
        <v>1377</v>
      </c>
      <c r="G2378" t="str">
        <f t="shared" si="37"/>
        <v>308545115</v>
      </c>
    </row>
    <row r="2379" spans="1:7">
      <c r="A2379" t="s">
        <v>1375</v>
      </c>
      <c r="G2379" t="str">
        <f t="shared" si="37"/>
        <v>308543837</v>
      </c>
    </row>
    <row r="2380" spans="1:7">
      <c r="A2380" t="s">
        <v>1394</v>
      </c>
      <c r="G2380" t="str">
        <f t="shared" si="37"/>
        <v>123848799</v>
      </c>
    </row>
    <row r="2381" spans="1:7">
      <c r="A2381" t="s">
        <v>1374</v>
      </c>
      <c r="G2381" t="str">
        <f t="shared" si="37"/>
        <v>308545886</v>
      </c>
    </row>
    <row r="2382" spans="1:7">
      <c r="A2382" t="s">
        <v>1370</v>
      </c>
      <c r="G2382" t="str">
        <f t="shared" si="37"/>
        <v>308545379</v>
      </c>
    </row>
    <row r="2383" spans="1:7">
      <c r="A2383" t="s">
        <v>1378</v>
      </c>
      <c r="G2383" t="str">
        <f t="shared" si="37"/>
        <v xml:space="preserve">        5</v>
      </c>
    </row>
    <row r="2384" spans="1:7">
      <c r="A2384" t="s">
        <v>1373</v>
      </c>
      <c r="G2384" t="str">
        <f t="shared" si="37"/>
        <v>308544097</v>
      </c>
    </row>
    <row r="2385" spans="1:7">
      <c r="A2385" t="s">
        <v>1376</v>
      </c>
      <c r="G2385" t="str">
        <f t="shared" si="37"/>
        <v>308544354</v>
      </c>
    </row>
    <row r="2386" spans="1:7">
      <c r="A2386" t="s">
        <v>1395</v>
      </c>
      <c r="G2386" t="str">
        <f t="shared" si="37"/>
        <v>123783263</v>
      </c>
    </row>
    <row r="2387" spans="1:7">
      <c r="A2387" t="s">
        <v>1375</v>
      </c>
      <c r="G2387" t="str">
        <f t="shared" si="37"/>
        <v>308543837</v>
      </c>
    </row>
    <row r="2388" spans="1:7">
      <c r="A2388" t="s">
        <v>1371</v>
      </c>
      <c r="G2388" t="str">
        <f t="shared" si="37"/>
        <v>312740440</v>
      </c>
    </row>
    <row r="2389" spans="1:7">
      <c r="A2389" t="s">
        <v>1377</v>
      </c>
      <c r="G2389" t="str">
        <f t="shared" si="37"/>
        <v>308545115</v>
      </c>
    </row>
    <row r="2390" spans="1:7">
      <c r="A2390" t="s">
        <v>1370</v>
      </c>
      <c r="G2390" t="str">
        <f t="shared" si="37"/>
        <v>308545379</v>
      </c>
    </row>
    <row r="2391" spans="1:7">
      <c r="A2391" t="s">
        <v>1373</v>
      </c>
      <c r="G2391" t="str">
        <f t="shared" si="37"/>
        <v>308544097</v>
      </c>
    </row>
    <row r="2392" spans="1:7">
      <c r="A2392" t="s">
        <v>1374</v>
      </c>
      <c r="G2392" t="str">
        <f t="shared" si="37"/>
        <v>308545886</v>
      </c>
    </row>
    <row r="2393" spans="1:7">
      <c r="A2393" t="s">
        <v>1396</v>
      </c>
      <c r="G2393" t="str">
        <f t="shared" si="37"/>
        <v>123717727</v>
      </c>
    </row>
    <row r="2394" spans="1:7">
      <c r="A2394" t="s">
        <v>1376</v>
      </c>
      <c r="G2394" t="str">
        <f t="shared" si="37"/>
        <v>308544354</v>
      </c>
    </row>
    <row r="2395" spans="1:7">
      <c r="A2395" t="s">
        <v>1375</v>
      </c>
      <c r="G2395" t="str">
        <f t="shared" si="37"/>
        <v>308543837</v>
      </c>
    </row>
    <row r="2396" spans="1:7">
      <c r="A2396" t="s">
        <v>1377</v>
      </c>
      <c r="G2396" t="str">
        <f t="shared" si="37"/>
        <v>308545115</v>
      </c>
    </row>
    <row r="2397" spans="1:7">
      <c r="A2397" t="s">
        <v>1370</v>
      </c>
      <c r="G2397" t="str">
        <f t="shared" si="37"/>
        <v>308545379</v>
      </c>
    </row>
    <row r="2398" spans="1:7">
      <c r="A2398" t="s">
        <v>1372</v>
      </c>
      <c r="G2398" t="str">
        <f t="shared" si="37"/>
        <v>312740954</v>
      </c>
    </row>
    <row r="2399" spans="1:7">
      <c r="A2399" t="s">
        <v>1373</v>
      </c>
      <c r="G2399" t="str">
        <f t="shared" si="37"/>
        <v>308544097</v>
      </c>
    </row>
    <row r="2400" spans="1:7">
      <c r="A2400" t="s">
        <v>1397</v>
      </c>
      <c r="G2400" t="str">
        <f t="shared" si="37"/>
        <v>123652191</v>
      </c>
    </row>
    <row r="2401" spans="1:7">
      <c r="A2401" t="s">
        <v>1378</v>
      </c>
      <c r="G2401" t="str">
        <f t="shared" si="37"/>
        <v xml:space="preserve">        5</v>
      </c>
    </row>
    <row r="2402" spans="1:7">
      <c r="A2402" t="s">
        <v>1374</v>
      </c>
      <c r="G2402" t="str">
        <f t="shared" si="37"/>
        <v>308545886</v>
      </c>
    </row>
    <row r="2403" spans="1:7">
      <c r="A2403" t="s">
        <v>1376</v>
      </c>
      <c r="G2403" t="str">
        <f t="shared" si="37"/>
        <v>308544354</v>
      </c>
    </row>
    <row r="2404" spans="1:7">
      <c r="A2404" t="s">
        <v>1370</v>
      </c>
      <c r="G2404" t="str">
        <f t="shared" si="37"/>
        <v>308545379</v>
      </c>
    </row>
    <row r="2405" spans="1:7">
      <c r="A2405" t="s">
        <v>1375</v>
      </c>
      <c r="G2405" t="str">
        <f t="shared" si="37"/>
        <v>308543837</v>
      </c>
    </row>
    <row r="2406" spans="1:7">
      <c r="A2406" t="s">
        <v>1398</v>
      </c>
      <c r="G2406" t="str">
        <f t="shared" si="37"/>
        <v>123586655</v>
      </c>
    </row>
    <row r="2407" spans="1:7">
      <c r="A2407" t="s">
        <v>1373</v>
      </c>
      <c r="G2407" t="str">
        <f t="shared" si="37"/>
        <v>308544097</v>
      </c>
    </row>
    <row r="2408" spans="1:7">
      <c r="A2408" t="s">
        <v>1377</v>
      </c>
      <c r="G2408" t="str">
        <f t="shared" si="37"/>
        <v>308545115</v>
      </c>
    </row>
    <row r="2409" spans="1:7">
      <c r="A2409" t="s">
        <v>1371</v>
      </c>
      <c r="G2409" t="str">
        <f t="shared" si="37"/>
        <v>312740440</v>
      </c>
    </row>
    <row r="2410" spans="1:7">
      <c r="A2410" t="s">
        <v>1372</v>
      </c>
      <c r="G2410" t="str">
        <f t="shared" si="37"/>
        <v>312740954</v>
      </c>
    </row>
    <row r="2411" spans="1:7">
      <c r="A2411" t="s">
        <v>1376</v>
      </c>
      <c r="G2411" t="str">
        <f t="shared" si="37"/>
        <v>308544354</v>
      </c>
    </row>
    <row r="2412" spans="1:7">
      <c r="A2412" t="s">
        <v>1370</v>
      </c>
      <c r="G2412" t="str">
        <f t="shared" si="37"/>
        <v>308545379</v>
      </c>
    </row>
    <row r="2413" spans="1:7">
      <c r="A2413" t="s">
        <v>1399</v>
      </c>
      <c r="G2413" t="str">
        <f t="shared" si="37"/>
        <v>123521119</v>
      </c>
    </row>
    <row r="2414" spans="1:7">
      <c r="A2414" t="s">
        <v>1375</v>
      </c>
      <c r="G2414" t="str">
        <f t="shared" si="37"/>
        <v>308543837</v>
      </c>
    </row>
    <row r="2415" spans="1:7">
      <c r="A2415" t="s">
        <v>1373</v>
      </c>
      <c r="G2415" t="str">
        <f t="shared" si="37"/>
        <v>308544097</v>
      </c>
    </row>
    <row r="2416" spans="1:7">
      <c r="A2416" t="s">
        <v>1374</v>
      </c>
      <c r="G2416" t="str">
        <f t="shared" si="37"/>
        <v>308545886</v>
      </c>
    </row>
    <row r="2417" spans="1:7">
      <c r="A2417" t="s">
        <v>1372</v>
      </c>
      <c r="G2417" t="str">
        <f t="shared" si="37"/>
        <v>312740954</v>
      </c>
    </row>
    <row r="2418" spans="1:7">
      <c r="A2418" t="s">
        <v>1376</v>
      </c>
      <c r="G2418" t="str">
        <f t="shared" si="37"/>
        <v>308544354</v>
      </c>
    </row>
    <row r="2419" spans="1:7">
      <c r="A2419" t="s">
        <v>1378</v>
      </c>
      <c r="G2419" t="str">
        <f t="shared" si="37"/>
        <v xml:space="preserve">        5</v>
      </c>
    </row>
    <row r="2420" spans="1:7">
      <c r="A2420" t="s">
        <v>1400</v>
      </c>
      <c r="G2420" t="str">
        <f t="shared" si="37"/>
        <v>123455583</v>
      </c>
    </row>
    <row r="2421" spans="1:7">
      <c r="A2421" t="s">
        <v>1377</v>
      </c>
      <c r="G2421" t="str">
        <f t="shared" si="37"/>
        <v>308545115</v>
      </c>
    </row>
    <row r="2422" spans="1:7">
      <c r="A2422" t="s">
        <v>1375</v>
      </c>
      <c r="G2422" t="str">
        <f t="shared" si="37"/>
        <v>308543837</v>
      </c>
    </row>
    <row r="2423" spans="1:7">
      <c r="A2423" t="s">
        <v>1373</v>
      </c>
      <c r="G2423" t="str">
        <f t="shared" si="37"/>
        <v>308544097</v>
      </c>
    </row>
    <row r="2424" spans="1:7">
      <c r="A2424" t="s">
        <v>1370</v>
      </c>
      <c r="G2424" t="str">
        <f t="shared" si="37"/>
        <v>308545379</v>
      </c>
    </row>
    <row r="2425" spans="1:7">
      <c r="A2425" t="s">
        <v>1374</v>
      </c>
      <c r="G2425" t="str">
        <f t="shared" si="37"/>
        <v>308545886</v>
      </c>
    </row>
    <row r="2426" spans="1:7">
      <c r="A2426" t="s">
        <v>1371</v>
      </c>
      <c r="G2426" t="str">
        <f t="shared" si="37"/>
        <v>312740440</v>
      </c>
    </row>
    <row r="2427" spans="1:7">
      <c r="A2427" t="s">
        <v>1401</v>
      </c>
      <c r="G2427" t="str">
        <f t="shared" si="37"/>
        <v>123390047</v>
      </c>
    </row>
    <row r="2428" spans="1:7">
      <c r="A2428" t="s">
        <v>1376</v>
      </c>
      <c r="G2428" t="str">
        <f t="shared" si="37"/>
        <v>308544354</v>
      </c>
    </row>
    <row r="2429" spans="1:7">
      <c r="A2429" t="s">
        <v>1375</v>
      </c>
      <c r="G2429" t="str">
        <f t="shared" si="37"/>
        <v>308543837</v>
      </c>
    </row>
    <row r="2430" spans="1:7">
      <c r="A2430" t="s">
        <v>1373</v>
      </c>
      <c r="G2430" t="str">
        <f t="shared" si="37"/>
        <v>308544097</v>
      </c>
    </row>
    <row r="2431" spans="1:7">
      <c r="A2431" t="s">
        <v>1377</v>
      </c>
      <c r="G2431" t="str">
        <f t="shared" si="37"/>
        <v>308545115</v>
      </c>
    </row>
    <row r="2432" spans="1:7">
      <c r="A2432" t="s">
        <v>1370</v>
      </c>
      <c r="G2432" t="str">
        <f t="shared" si="37"/>
        <v>308545379</v>
      </c>
    </row>
    <row r="2433" spans="1:7">
      <c r="A2433" t="s">
        <v>1372</v>
      </c>
      <c r="G2433" t="str">
        <f t="shared" si="37"/>
        <v>312740954</v>
      </c>
    </row>
    <row r="2434" spans="1:7">
      <c r="A2434" t="s">
        <v>1376</v>
      </c>
      <c r="G2434" t="str">
        <f t="shared" si="37"/>
        <v>308544354</v>
      </c>
    </row>
    <row r="2435" spans="1:7">
      <c r="A2435" t="s">
        <v>1374</v>
      </c>
      <c r="G2435" t="str">
        <f t="shared" ref="G2435:G2498" si="38">LEFT(A2435,9)</f>
        <v>308545886</v>
      </c>
    </row>
    <row r="2436" spans="1:7">
      <c r="A2436" t="s">
        <v>1378</v>
      </c>
      <c r="G2436" t="str">
        <f t="shared" si="38"/>
        <v xml:space="preserve">        5</v>
      </c>
    </row>
    <row r="2437" spans="1:7">
      <c r="A2437" t="s">
        <v>1375</v>
      </c>
      <c r="G2437" t="str">
        <f t="shared" si="38"/>
        <v>308543837</v>
      </c>
    </row>
    <row r="2438" spans="1:7">
      <c r="A2438" t="s">
        <v>1373</v>
      </c>
      <c r="G2438" t="str">
        <f t="shared" si="38"/>
        <v>308544097</v>
      </c>
    </row>
    <row r="2439" spans="1:7">
      <c r="A2439" t="s">
        <v>1377</v>
      </c>
      <c r="G2439" t="str">
        <f t="shared" si="38"/>
        <v>308545115</v>
      </c>
    </row>
    <row r="2440" spans="1:7">
      <c r="A2440" t="s">
        <v>1370</v>
      </c>
      <c r="G2440" t="str">
        <f t="shared" si="38"/>
        <v>308545379</v>
      </c>
    </row>
    <row r="2441" spans="1:7">
      <c r="A2441" t="s">
        <v>1371</v>
      </c>
      <c r="G2441" t="str">
        <f t="shared" si="38"/>
        <v>312740440</v>
      </c>
    </row>
    <row r="2442" spans="1:7">
      <c r="A2442" t="s">
        <v>1376</v>
      </c>
      <c r="G2442" t="str">
        <f t="shared" si="38"/>
        <v>308544354</v>
      </c>
    </row>
    <row r="2443" spans="1:7">
      <c r="A2443" t="s">
        <v>1374</v>
      </c>
      <c r="G2443" t="str">
        <f t="shared" si="38"/>
        <v>308545886</v>
      </c>
    </row>
    <row r="2444" spans="1:7">
      <c r="A2444" t="s">
        <v>1375</v>
      </c>
      <c r="G2444" t="str">
        <f t="shared" si="38"/>
        <v>308543837</v>
      </c>
    </row>
    <row r="2445" spans="1:7">
      <c r="A2445" t="s">
        <v>1372</v>
      </c>
      <c r="G2445" t="str">
        <f t="shared" si="38"/>
        <v>312740954</v>
      </c>
    </row>
    <row r="2446" spans="1:7">
      <c r="A2446" t="s">
        <v>1373</v>
      </c>
      <c r="G2446" t="str">
        <f t="shared" si="38"/>
        <v>308544097</v>
      </c>
    </row>
    <row r="2447" spans="1:7">
      <c r="A2447" t="s">
        <v>1377</v>
      </c>
      <c r="G2447" t="str">
        <f t="shared" si="38"/>
        <v>308545115</v>
      </c>
    </row>
    <row r="2448" spans="1:7">
      <c r="A2448" t="s">
        <v>1370</v>
      </c>
      <c r="G2448" t="str">
        <f t="shared" si="38"/>
        <v>308545379</v>
      </c>
    </row>
    <row r="2449" spans="1:7">
      <c r="A2449" t="s">
        <v>1376</v>
      </c>
      <c r="G2449" t="str">
        <f t="shared" si="38"/>
        <v>308544354</v>
      </c>
    </row>
    <row r="2450" spans="1:7">
      <c r="A2450" t="s">
        <v>1374</v>
      </c>
      <c r="G2450" t="str">
        <f t="shared" si="38"/>
        <v>308545886</v>
      </c>
    </row>
    <row r="2451" spans="1:7">
      <c r="A2451" t="s">
        <v>1375</v>
      </c>
      <c r="G2451" t="str">
        <f t="shared" si="38"/>
        <v>308543837</v>
      </c>
    </row>
    <row r="2452" spans="1:7">
      <c r="A2452" t="s">
        <v>1372</v>
      </c>
      <c r="G2452" t="str">
        <f t="shared" si="38"/>
        <v>312740954</v>
      </c>
    </row>
    <row r="2453" spans="1:7">
      <c r="A2453" t="s">
        <v>1378</v>
      </c>
      <c r="G2453" t="str">
        <f t="shared" si="38"/>
        <v xml:space="preserve">        5</v>
      </c>
    </row>
    <row r="2454" spans="1:7">
      <c r="A2454" t="s">
        <v>1370</v>
      </c>
      <c r="G2454" t="str">
        <f t="shared" si="38"/>
        <v>308545379</v>
      </c>
    </row>
    <row r="2455" spans="1:7">
      <c r="A2455" t="s">
        <v>1373</v>
      </c>
      <c r="G2455" t="str">
        <f t="shared" si="38"/>
        <v>308544097</v>
      </c>
    </row>
    <row r="2456" spans="1:7">
      <c r="A2456" t="s">
        <v>1376</v>
      </c>
      <c r="G2456" t="str">
        <f t="shared" si="38"/>
        <v>308544354</v>
      </c>
    </row>
    <row r="2457" spans="1:7">
      <c r="A2457" t="s">
        <v>1377</v>
      </c>
      <c r="G2457" t="str">
        <f t="shared" si="38"/>
        <v>308545115</v>
      </c>
    </row>
    <row r="2458" spans="1:7">
      <c r="A2458" t="s">
        <v>1375</v>
      </c>
      <c r="G2458" t="str">
        <f t="shared" si="38"/>
        <v>308543837</v>
      </c>
    </row>
    <row r="2459" spans="1:7">
      <c r="A2459" t="s">
        <v>1374</v>
      </c>
      <c r="G2459" t="str">
        <f t="shared" si="38"/>
        <v>308545886</v>
      </c>
    </row>
    <row r="2460" spans="1:7">
      <c r="A2460" t="s">
        <v>1372</v>
      </c>
      <c r="G2460" t="str">
        <f t="shared" si="38"/>
        <v>312740954</v>
      </c>
    </row>
    <row r="2461" spans="1:7">
      <c r="A2461" t="s">
        <v>1373</v>
      </c>
      <c r="G2461" t="str">
        <f t="shared" si="38"/>
        <v>308544097</v>
      </c>
    </row>
    <row r="2462" spans="1:7">
      <c r="A2462" t="s">
        <v>1376</v>
      </c>
      <c r="G2462" t="str">
        <f t="shared" si="38"/>
        <v>308544354</v>
      </c>
    </row>
    <row r="2463" spans="1:7">
      <c r="A2463" t="s">
        <v>1375</v>
      </c>
      <c r="G2463" t="str">
        <f t="shared" si="38"/>
        <v>308543837</v>
      </c>
    </row>
    <row r="2464" spans="1:7">
      <c r="A2464" t="s">
        <v>1377</v>
      </c>
      <c r="G2464" t="str">
        <f t="shared" si="38"/>
        <v>308545115</v>
      </c>
    </row>
    <row r="2465" spans="1:7">
      <c r="A2465" t="s">
        <v>1370</v>
      </c>
      <c r="G2465" t="str">
        <f t="shared" si="38"/>
        <v>308545379</v>
      </c>
    </row>
    <row r="2466" spans="1:7">
      <c r="A2466" t="s">
        <v>1374</v>
      </c>
      <c r="G2466" t="str">
        <f t="shared" si="38"/>
        <v>308545886</v>
      </c>
    </row>
    <row r="2467" spans="1:7">
      <c r="A2467" t="s">
        <v>1372</v>
      </c>
      <c r="G2467" t="str">
        <f t="shared" si="38"/>
        <v>312740954</v>
      </c>
    </row>
    <row r="2468" spans="1:7">
      <c r="A2468" t="s">
        <v>1376</v>
      </c>
      <c r="G2468" t="str">
        <f t="shared" si="38"/>
        <v>308544354</v>
      </c>
    </row>
    <row r="2469" spans="1:7">
      <c r="A2469" t="s">
        <v>1378</v>
      </c>
      <c r="G2469" t="str">
        <f t="shared" si="38"/>
        <v xml:space="preserve">        5</v>
      </c>
    </row>
    <row r="2470" spans="1:7">
      <c r="A2470" t="s">
        <v>1375</v>
      </c>
      <c r="G2470" t="str">
        <f t="shared" si="38"/>
        <v>308543837</v>
      </c>
    </row>
    <row r="2471" spans="1:7">
      <c r="A2471" t="s">
        <v>1373</v>
      </c>
      <c r="G2471" t="str">
        <f t="shared" si="38"/>
        <v>308544097</v>
      </c>
    </row>
    <row r="2472" spans="1:7">
      <c r="A2472" t="s">
        <v>1370</v>
      </c>
      <c r="G2472" t="str">
        <f t="shared" si="38"/>
        <v>308545379</v>
      </c>
    </row>
    <row r="2473" spans="1:7">
      <c r="A2473" t="s">
        <v>1377</v>
      </c>
      <c r="G2473" t="str">
        <f t="shared" si="38"/>
        <v>308545115</v>
      </c>
    </row>
    <row r="2474" spans="1:7">
      <c r="A2474" t="s">
        <v>1374</v>
      </c>
      <c r="G2474" t="str">
        <f t="shared" si="38"/>
        <v>308545886</v>
      </c>
    </row>
    <row r="2475" spans="1:7">
      <c r="A2475" t="s">
        <v>1403</v>
      </c>
      <c r="G2475" t="str">
        <f t="shared" si="38"/>
        <v>124045404</v>
      </c>
    </row>
    <row r="2476" spans="1:7">
      <c r="A2476" t="s">
        <v>1376</v>
      </c>
      <c r="G2476" t="str">
        <f t="shared" si="38"/>
        <v>308544354</v>
      </c>
    </row>
    <row r="2477" spans="1:7">
      <c r="A2477" t="s">
        <v>1372</v>
      </c>
      <c r="G2477" t="str">
        <f t="shared" si="38"/>
        <v>312740954</v>
      </c>
    </row>
    <row r="2478" spans="1:7">
      <c r="A2478" t="s">
        <v>1373</v>
      </c>
      <c r="G2478" t="str">
        <f t="shared" si="38"/>
        <v>308544097</v>
      </c>
    </row>
    <row r="2479" spans="1:7">
      <c r="A2479" t="s">
        <v>1375</v>
      </c>
      <c r="G2479" t="str">
        <f t="shared" si="38"/>
        <v>308543837</v>
      </c>
    </row>
    <row r="2480" spans="1:7">
      <c r="A2480" t="s">
        <v>1377</v>
      </c>
      <c r="G2480" t="str">
        <f t="shared" si="38"/>
        <v>308545115</v>
      </c>
    </row>
    <row r="2481" spans="1:7">
      <c r="A2481" t="s">
        <v>1405</v>
      </c>
      <c r="G2481" t="str">
        <f t="shared" si="38"/>
        <v>123979868</v>
      </c>
    </row>
    <row r="2482" spans="1:7">
      <c r="A2482" t="s">
        <v>1370</v>
      </c>
      <c r="G2482" t="str">
        <f t="shared" si="38"/>
        <v>308545379</v>
      </c>
    </row>
    <row r="2483" spans="1:7">
      <c r="A2483" t="s">
        <v>1374</v>
      </c>
      <c r="G2483" t="str">
        <f t="shared" si="38"/>
        <v>308545886</v>
      </c>
    </row>
    <row r="2484" spans="1:7">
      <c r="A2484" t="s">
        <v>1376</v>
      </c>
      <c r="G2484" t="str">
        <f t="shared" si="38"/>
        <v>308544354</v>
      </c>
    </row>
    <row r="2485" spans="1:7">
      <c r="A2485" t="s">
        <v>1378</v>
      </c>
      <c r="G2485" t="str">
        <f t="shared" si="38"/>
        <v xml:space="preserve">        5</v>
      </c>
    </row>
    <row r="2486" spans="1:7">
      <c r="A2486" t="s">
        <v>1406</v>
      </c>
      <c r="G2486" t="str">
        <f t="shared" si="38"/>
        <v>123914332</v>
      </c>
    </row>
    <row r="2487" spans="1:7">
      <c r="A2487" t="s">
        <v>1375</v>
      </c>
      <c r="G2487" t="str">
        <f t="shared" si="38"/>
        <v>308543837</v>
      </c>
    </row>
    <row r="2488" spans="1:7">
      <c r="A2488" t="s">
        <v>1372</v>
      </c>
      <c r="G2488" t="str">
        <f t="shared" si="38"/>
        <v>312740954</v>
      </c>
    </row>
    <row r="2489" spans="1:7">
      <c r="A2489" t="s">
        <v>1377</v>
      </c>
      <c r="G2489" t="str">
        <f t="shared" si="38"/>
        <v>308545115</v>
      </c>
    </row>
    <row r="2490" spans="1:7">
      <c r="A2490" t="s">
        <v>1370</v>
      </c>
      <c r="G2490" t="str">
        <f t="shared" si="38"/>
        <v>308545379</v>
      </c>
    </row>
    <row r="2491" spans="1:7">
      <c r="A2491" t="s">
        <v>1376</v>
      </c>
      <c r="G2491" t="str">
        <f t="shared" si="38"/>
        <v>308544354</v>
      </c>
    </row>
    <row r="2492" spans="1:7">
      <c r="A2492" t="s">
        <v>1374</v>
      </c>
      <c r="G2492" t="str">
        <f t="shared" si="38"/>
        <v>308545886</v>
      </c>
    </row>
    <row r="2493" spans="1:7">
      <c r="A2493" t="s">
        <v>1408</v>
      </c>
      <c r="G2493" t="str">
        <f t="shared" si="38"/>
        <v>123848796</v>
      </c>
    </row>
    <row r="2494" spans="1:7">
      <c r="A2494" t="s">
        <v>1371</v>
      </c>
      <c r="G2494" t="str">
        <f t="shared" si="38"/>
        <v>312740440</v>
      </c>
    </row>
    <row r="2495" spans="1:7">
      <c r="A2495" t="s">
        <v>1377</v>
      </c>
      <c r="G2495" t="str">
        <f t="shared" si="38"/>
        <v>308545115</v>
      </c>
    </row>
    <row r="2496" spans="1:7">
      <c r="A2496" t="s">
        <v>1372</v>
      </c>
      <c r="G2496" t="str">
        <f t="shared" si="38"/>
        <v>312740954</v>
      </c>
    </row>
    <row r="2497" spans="1:7">
      <c r="A2497" t="s">
        <v>1375</v>
      </c>
      <c r="G2497" t="str">
        <f t="shared" si="38"/>
        <v>308543837</v>
      </c>
    </row>
    <row r="2498" spans="1:7">
      <c r="A2498" t="s">
        <v>1374</v>
      </c>
      <c r="G2498" t="str">
        <f t="shared" si="38"/>
        <v>308545886</v>
      </c>
    </row>
    <row r="2499" spans="1:7">
      <c r="A2499" t="s">
        <v>1410</v>
      </c>
      <c r="G2499" t="str">
        <f t="shared" ref="G2499:G2562" si="39">LEFT(A2499,9)</f>
        <v>123783260</v>
      </c>
    </row>
    <row r="2500" spans="1:7">
      <c r="A2500" t="s">
        <v>1376</v>
      </c>
      <c r="G2500" t="str">
        <f t="shared" si="39"/>
        <v>308544354</v>
      </c>
    </row>
    <row r="2501" spans="1:7">
      <c r="A2501" t="s">
        <v>1378</v>
      </c>
      <c r="G2501" t="str">
        <f t="shared" si="39"/>
        <v xml:space="preserve">        5</v>
      </c>
    </row>
    <row r="2502" spans="1:7">
      <c r="A2502" t="s">
        <v>1371</v>
      </c>
      <c r="G2502" t="str">
        <f t="shared" si="39"/>
        <v>312740440</v>
      </c>
    </row>
    <row r="2503" spans="1:7">
      <c r="A2503" t="s">
        <v>1375</v>
      </c>
      <c r="G2503" t="str">
        <f t="shared" si="39"/>
        <v>308543837</v>
      </c>
    </row>
    <row r="2504" spans="1:7">
      <c r="A2504" t="s">
        <v>1377</v>
      </c>
      <c r="G2504" t="str">
        <f t="shared" si="39"/>
        <v>308545115</v>
      </c>
    </row>
    <row r="2505" spans="1:7">
      <c r="A2505" t="s">
        <v>1412</v>
      </c>
      <c r="G2505" t="str">
        <f t="shared" si="39"/>
        <v>123717724</v>
      </c>
    </row>
    <row r="2506" spans="1:7">
      <c r="A2506" t="s">
        <v>1376</v>
      </c>
      <c r="G2506" t="str">
        <f t="shared" si="39"/>
        <v>308544354</v>
      </c>
    </row>
    <row r="2507" spans="1:7">
      <c r="A2507" t="s">
        <v>1374</v>
      </c>
      <c r="G2507" t="str">
        <f t="shared" si="39"/>
        <v>308545886</v>
      </c>
    </row>
    <row r="2508" spans="1:7">
      <c r="A2508" t="s">
        <v>1372</v>
      </c>
      <c r="G2508" t="str">
        <f t="shared" si="39"/>
        <v>312740954</v>
      </c>
    </row>
    <row r="2509" spans="1:7">
      <c r="A2509" t="s">
        <v>1375</v>
      </c>
      <c r="G2509" t="str">
        <f t="shared" si="39"/>
        <v>308543837</v>
      </c>
    </row>
    <row r="2510" spans="1:7">
      <c r="A2510" t="s">
        <v>1415</v>
      </c>
      <c r="G2510" t="str">
        <f t="shared" si="39"/>
        <v>123652188</v>
      </c>
    </row>
    <row r="2511" spans="1:7">
      <c r="A2511" t="s">
        <v>1377</v>
      </c>
      <c r="G2511" t="str">
        <f t="shared" si="39"/>
        <v>308545115</v>
      </c>
    </row>
    <row r="2512" spans="1:7">
      <c r="A2512" t="s">
        <v>1376</v>
      </c>
      <c r="G2512" t="str">
        <f t="shared" si="39"/>
        <v>308544354</v>
      </c>
    </row>
    <row r="2513" spans="1:7">
      <c r="A2513" t="s">
        <v>1374</v>
      </c>
      <c r="G2513" t="str">
        <f t="shared" si="39"/>
        <v>308545886</v>
      </c>
    </row>
    <row r="2514" spans="1:7">
      <c r="A2514" t="s">
        <v>1371</v>
      </c>
      <c r="G2514" t="str">
        <f t="shared" si="39"/>
        <v>312740440</v>
      </c>
    </row>
    <row r="2515" spans="1:7">
      <c r="A2515" t="s">
        <v>1416</v>
      </c>
      <c r="G2515" t="str">
        <f t="shared" si="39"/>
        <v>123586652</v>
      </c>
    </row>
    <row r="2516" spans="1:7">
      <c r="A2516" t="s">
        <v>1378</v>
      </c>
      <c r="G2516" t="str">
        <f t="shared" si="39"/>
        <v xml:space="preserve">        5</v>
      </c>
    </row>
    <row r="2517" spans="1:7">
      <c r="A2517" t="s">
        <v>1375</v>
      </c>
      <c r="G2517" t="str">
        <f t="shared" si="39"/>
        <v>308543837</v>
      </c>
    </row>
    <row r="2518" spans="1:7">
      <c r="A2518" t="s">
        <v>1376</v>
      </c>
      <c r="G2518" t="str">
        <f t="shared" si="39"/>
        <v>308544354</v>
      </c>
    </row>
    <row r="2519" spans="1:7">
      <c r="A2519" t="s">
        <v>1377</v>
      </c>
      <c r="G2519" t="str">
        <f t="shared" si="39"/>
        <v>308545115</v>
      </c>
    </row>
    <row r="2520" spans="1:7">
      <c r="A2520" t="s">
        <v>1417</v>
      </c>
      <c r="G2520" t="str">
        <f t="shared" si="39"/>
        <v>123521116</v>
      </c>
    </row>
    <row r="2521" spans="1:7">
      <c r="A2521" t="s">
        <v>1374</v>
      </c>
      <c r="G2521" t="str">
        <f t="shared" si="39"/>
        <v>308545886</v>
      </c>
    </row>
    <row r="2522" spans="1:7">
      <c r="A2522" t="s">
        <v>1371</v>
      </c>
      <c r="G2522" t="str">
        <f t="shared" si="39"/>
        <v>312740440</v>
      </c>
    </row>
    <row r="2523" spans="1:7">
      <c r="A2523" t="s">
        <v>1373</v>
      </c>
      <c r="G2523" t="str">
        <f t="shared" si="39"/>
        <v>308544097</v>
      </c>
    </row>
    <row r="2524" spans="1:7">
      <c r="A2524" t="s">
        <v>1375</v>
      </c>
      <c r="G2524" t="str">
        <f t="shared" si="39"/>
        <v>308543837</v>
      </c>
    </row>
    <row r="2525" spans="1:7">
      <c r="A2525" t="s">
        <v>1418</v>
      </c>
      <c r="G2525" t="str">
        <f t="shared" si="39"/>
        <v>123455580</v>
      </c>
    </row>
    <row r="2526" spans="1:7">
      <c r="A2526" t="s">
        <v>1376</v>
      </c>
      <c r="G2526" t="str">
        <f t="shared" si="39"/>
        <v>308544354</v>
      </c>
    </row>
    <row r="2527" spans="1:7">
      <c r="A2527" t="s">
        <v>1377</v>
      </c>
      <c r="G2527" t="str">
        <f t="shared" si="39"/>
        <v>308545115</v>
      </c>
    </row>
    <row r="2528" spans="1:7">
      <c r="A2528" t="s">
        <v>1374</v>
      </c>
      <c r="G2528" t="str">
        <f t="shared" si="39"/>
        <v>308545886</v>
      </c>
    </row>
    <row r="2529" spans="1:7">
      <c r="A2529" t="s">
        <v>1371</v>
      </c>
      <c r="G2529" t="str">
        <f t="shared" si="39"/>
        <v>312740440</v>
      </c>
    </row>
    <row r="2530" spans="1:7">
      <c r="A2530" t="s">
        <v>1419</v>
      </c>
      <c r="G2530" t="str">
        <f t="shared" si="39"/>
        <v>123390044</v>
      </c>
    </row>
    <row r="2531" spans="1:7">
      <c r="A2531" t="s">
        <v>1373</v>
      </c>
      <c r="G2531" t="str">
        <f t="shared" si="39"/>
        <v>308544097</v>
      </c>
    </row>
    <row r="2532" spans="1:7">
      <c r="A2532" t="s">
        <v>1376</v>
      </c>
      <c r="G2532" t="str">
        <f t="shared" si="39"/>
        <v>308544354</v>
      </c>
    </row>
    <row r="2533" spans="1:7">
      <c r="A2533" t="s">
        <v>1377</v>
      </c>
      <c r="G2533" t="str">
        <f t="shared" si="39"/>
        <v>308545115</v>
      </c>
    </row>
    <row r="2534" spans="1:7">
      <c r="A2534" t="s">
        <v>1370</v>
      </c>
      <c r="G2534" t="str">
        <f t="shared" si="39"/>
        <v>308545379</v>
      </c>
    </row>
    <row r="2535" spans="1:7">
      <c r="A2535" t="s">
        <v>1374</v>
      </c>
      <c r="G2535" t="str">
        <f t="shared" si="39"/>
        <v>308545886</v>
      </c>
    </row>
    <row r="2536" spans="1:7">
      <c r="A2536" t="s">
        <v>1373</v>
      </c>
      <c r="G2536" t="str">
        <f t="shared" si="39"/>
        <v>308544097</v>
      </c>
    </row>
    <row r="2537" spans="1:7">
      <c r="A2537" t="s">
        <v>1371</v>
      </c>
      <c r="G2537" t="str">
        <f t="shared" si="39"/>
        <v>312740440</v>
      </c>
    </row>
    <row r="2538" spans="1:7">
      <c r="A2538" t="s">
        <v>1376</v>
      </c>
      <c r="G2538" t="str">
        <f t="shared" si="39"/>
        <v>308544354</v>
      </c>
    </row>
    <row r="2539" spans="1:7">
      <c r="A2539" t="s">
        <v>1377</v>
      </c>
      <c r="G2539" t="str">
        <f t="shared" si="39"/>
        <v>308545115</v>
      </c>
    </row>
    <row r="2540" spans="1:7">
      <c r="A2540" t="s">
        <v>1370</v>
      </c>
      <c r="G2540" t="str">
        <f t="shared" si="39"/>
        <v>308545379</v>
      </c>
    </row>
    <row r="2541" spans="1:7">
      <c r="A2541" t="s">
        <v>1378</v>
      </c>
      <c r="G2541" t="str">
        <f t="shared" si="39"/>
        <v xml:space="preserve">        5</v>
      </c>
    </row>
    <row r="2542" spans="1:7">
      <c r="A2542" t="s">
        <v>1373</v>
      </c>
      <c r="G2542" t="str">
        <f t="shared" si="39"/>
        <v>308544097</v>
      </c>
    </row>
    <row r="2543" spans="1:7">
      <c r="A2543" t="s">
        <v>1374</v>
      </c>
      <c r="G2543" t="str">
        <f t="shared" si="39"/>
        <v>308545886</v>
      </c>
    </row>
    <row r="2544" spans="1:7">
      <c r="A2544" t="s">
        <v>1371</v>
      </c>
      <c r="G2544" t="str">
        <f t="shared" si="39"/>
        <v>312740440</v>
      </c>
    </row>
    <row r="2545" spans="1:7">
      <c r="A2545" t="s">
        <v>1376</v>
      </c>
      <c r="G2545" t="str">
        <f t="shared" si="39"/>
        <v>308544354</v>
      </c>
    </row>
    <row r="2546" spans="1:7">
      <c r="A2546" t="s">
        <v>1377</v>
      </c>
      <c r="G2546" t="str">
        <f t="shared" si="39"/>
        <v>308545115</v>
      </c>
    </row>
    <row r="2547" spans="1:7">
      <c r="A2547" t="s">
        <v>1370</v>
      </c>
      <c r="G2547" t="str">
        <f t="shared" si="39"/>
        <v>308545379</v>
      </c>
    </row>
    <row r="2548" spans="1:7">
      <c r="A2548" t="s">
        <v>1373</v>
      </c>
      <c r="G2548" t="str">
        <f t="shared" si="39"/>
        <v>308544097</v>
      </c>
    </row>
    <row r="2549" spans="1:7">
      <c r="A2549" t="s">
        <v>1374</v>
      </c>
      <c r="G2549" t="str">
        <f t="shared" si="39"/>
        <v>308545886</v>
      </c>
    </row>
    <row r="2550" spans="1:7">
      <c r="A2550" t="s">
        <v>1372</v>
      </c>
      <c r="G2550" t="str">
        <f t="shared" si="39"/>
        <v>312740954</v>
      </c>
    </row>
    <row r="2551" spans="1:7">
      <c r="A2551" t="s">
        <v>1376</v>
      </c>
      <c r="G2551" t="str">
        <f t="shared" si="39"/>
        <v>308544354</v>
      </c>
    </row>
    <row r="2552" spans="1:7">
      <c r="A2552" t="s">
        <v>1377</v>
      </c>
      <c r="G2552" t="str">
        <f t="shared" si="39"/>
        <v>308545115</v>
      </c>
    </row>
    <row r="2553" spans="1:7">
      <c r="A2553" t="s">
        <v>1370</v>
      </c>
      <c r="G2553" t="str">
        <f t="shared" si="39"/>
        <v>308545379</v>
      </c>
    </row>
    <row r="2554" spans="1:7">
      <c r="A2554" t="s">
        <v>1373</v>
      </c>
      <c r="G2554" t="str">
        <f t="shared" si="39"/>
        <v>308544097</v>
      </c>
    </row>
    <row r="2555" spans="1:7">
      <c r="A2555" t="s">
        <v>1371</v>
      </c>
      <c r="G2555" t="str">
        <f t="shared" si="39"/>
        <v>312740440</v>
      </c>
    </row>
    <row r="2556" spans="1:7">
      <c r="A2556" t="s">
        <v>1378</v>
      </c>
      <c r="G2556" t="str">
        <f t="shared" si="39"/>
        <v xml:space="preserve">        5</v>
      </c>
    </row>
    <row r="2557" spans="1:7">
      <c r="A2557" t="s">
        <v>1374</v>
      </c>
      <c r="G2557" t="str">
        <f t="shared" si="39"/>
        <v>308545886</v>
      </c>
    </row>
    <row r="2558" spans="1:7">
      <c r="A2558" t="s">
        <v>1376</v>
      </c>
      <c r="G2558" t="str">
        <f t="shared" si="39"/>
        <v>308544354</v>
      </c>
    </row>
    <row r="2559" spans="1:7">
      <c r="A2559" t="s">
        <v>1377</v>
      </c>
      <c r="G2559" t="str">
        <f t="shared" si="39"/>
        <v>308545115</v>
      </c>
    </row>
    <row r="2560" spans="1:7">
      <c r="A2560" t="s">
        <v>1370</v>
      </c>
      <c r="G2560" t="str">
        <f t="shared" si="39"/>
        <v>308545379</v>
      </c>
    </row>
    <row r="2561" spans="1:7">
      <c r="A2561" t="s">
        <v>1373</v>
      </c>
      <c r="G2561" t="str">
        <f t="shared" si="39"/>
        <v>308544097</v>
      </c>
    </row>
    <row r="2562" spans="1:7">
      <c r="A2562" t="s">
        <v>1371</v>
      </c>
      <c r="G2562" t="str">
        <f t="shared" si="39"/>
        <v>312740440</v>
      </c>
    </row>
    <row r="2563" spans="1:7">
      <c r="A2563" t="s">
        <v>1372</v>
      </c>
      <c r="G2563" t="str">
        <f t="shared" ref="G2563:G2626" si="40">LEFT(A2563,9)</f>
        <v>312740954</v>
      </c>
    </row>
    <row r="2564" spans="1:7">
      <c r="A2564" t="s">
        <v>1374</v>
      </c>
      <c r="G2564" t="str">
        <f t="shared" si="40"/>
        <v>308545886</v>
      </c>
    </row>
    <row r="2565" spans="1:7">
      <c r="A2565" t="s">
        <v>1377</v>
      </c>
      <c r="G2565" t="str">
        <f t="shared" si="40"/>
        <v>308545115</v>
      </c>
    </row>
    <row r="2566" spans="1:7">
      <c r="A2566" t="s">
        <v>1373</v>
      </c>
      <c r="G2566" t="str">
        <f t="shared" si="40"/>
        <v>308544097</v>
      </c>
    </row>
    <row r="2567" spans="1:7">
      <c r="A2567" t="s">
        <v>1376</v>
      </c>
      <c r="G2567" t="str">
        <f t="shared" si="40"/>
        <v>308544354</v>
      </c>
    </row>
    <row r="2568" spans="1:7">
      <c r="A2568" t="s">
        <v>1370</v>
      </c>
      <c r="G2568" t="str">
        <f t="shared" si="40"/>
        <v>308545379</v>
      </c>
    </row>
    <row r="2569" spans="1:7">
      <c r="A2569" t="s">
        <v>1375</v>
      </c>
      <c r="G2569" t="str">
        <f t="shared" si="40"/>
        <v>308543837</v>
      </c>
    </row>
    <row r="2570" spans="1:7">
      <c r="A2570" t="s">
        <v>1371</v>
      </c>
      <c r="G2570" t="str">
        <f t="shared" si="40"/>
        <v>312740440</v>
      </c>
    </row>
    <row r="2571" spans="1:7">
      <c r="A2571" t="s">
        <v>1372</v>
      </c>
      <c r="G2571" t="str">
        <f t="shared" si="40"/>
        <v>312740954</v>
      </c>
    </row>
    <row r="2572" spans="1:7">
      <c r="A2572" t="s">
        <v>1378</v>
      </c>
      <c r="G2572" t="str">
        <f t="shared" si="40"/>
        <v xml:space="preserve">        5</v>
      </c>
    </row>
    <row r="2573" spans="1:7">
      <c r="A2573" t="s">
        <v>1377</v>
      </c>
      <c r="G2573" t="str">
        <f t="shared" si="40"/>
        <v>308545115</v>
      </c>
    </row>
    <row r="2574" spans="1:7">
      <c r="A2574" t="s">
        <v>1373</v>
      </c>
      <c r="G2574" t="str">
        <f t="shared" si="40"/>
        <v>308544097</v>
      </c>
    </row>
    <row r="2575" spans="1:7">
      <c r="A2575" t="s">
        <v>1376</v>
      </c>
      <c r="G2575" t="str">
        <f t="shared" si="40"/>
        <v>308544354</v>
      </c>
    </row>
    <row r="2576" spans="1:7">
      <c r="A2576" t="s">
        <v>1370</v>
      </c>
      <c r="G2576" t="str">
        <f t="shared" si="40"/>
        <v>308545379</v>
      </c>
    </row>
    <row r="2577" spans="1:7">
      <c r="A2577" t="s">
        <v>1375</v>
      </c>
      <c r="G2577" t="str">
        <f t="shared" si="40"/>
        <v>308543837</v>
      </c>
    </row>
    <row r="2578" spans="1:7">
      <c r="A2578" t="s">
        <v>1374</v>
      </c>
      <c r="G2578" t="str">
        <f t="shared" si="40"/>
        <v>308545886</v>
      </c>
    </row>
    <row r="2579" spans="1:7">
      <c r="A2579" t="s">
        <v>1372</v>
      </c>
      <c r="G2579" t="str">
        <f t="shared" si="40"/>
        <v>312740954</v>
      </c>
    </row>
    <row r="2580" spans="1:7">
      <c r="A2580" t="s">
        <v>1377</v>
      </c>
      <c r="G2580" t="str">
        <f t="shared" si="40"/>
        <v>308545115</v>
      </c>
    </row>
    <row r="2581" spans="1:7">
      <c r="A2581" t="s">
        <v>1371</v>
      </c>
      <c r="G2581" t="str">
        <f t="shared" si="40"/>
        <v>312740440</v>
      </c>
    </row>
    <row r="2582" spans="1:7">
      <c r="A2582" t="s">
        <v>1373</v>
      </c>
      <c r="G2582" t="str">
        <f t="shared" si="40"/>
        <v>308544097</v>
      </c>
    </row>
    <row r="2583" spans="1:7">
      <c r="A2583" t="s">
        <v>1376</v>
      </c>
      <c r="G2583" t="str">
        <f t="shared" si="40"/>
        <v>308544354</v>
      </c>
    </row>
    <row r="2584" spans="1:7">
      <c r="A2584" t="s">
        <v>1375</v>
      </c>
      <c r="G2584" t="str">
        <f t="shared" si="40"/>
        <v>308543837</v>
      </c>
    </row>
    <row r="2585" spans="1:7">
      <c r="A2585" t="s">
        <v>1374</v>
      </c>
      <c r="G2585" t="str">
        <f t="shared" si="40"/>
        <v>308545886</v>
      </c>
    </row>
    <row r="2586" spans="1:7">
      <c r="A2586" t="s">
        <v>1372</v>
      </c>
      <c r="G2586" t="str">
        <f t="shared" si="40"/>
        <v>312740954</v>
      </c>
    </row>
    <row r="2587" spans="1:7">
      <c r="A2587" t="s">
        <v>1377</v>
      </c>
      <c r="G2587" t="str">
        <f t="shared" si="40"/>
        <v>308545115</v>
      </c>
    </row>
    <row r="2588" spans="1:7">
      <c r="A2588" t="s">
        <v>1378</v>
      </c>
      <c r="G2588" t="str">
        <f t="shared" si="40"/>
        <v xml:space="preserve">        5</v>
      </c>
    </row>
    <row r="2589" spans="1:7">
      <c r="A2589" t="s">
        <v>1370</v>
      </c>
      <c r="G2589" t="str">
        <f t="shared" si="40"/>
        <v>308545379</v>
      </c>
    </row>
    <row r="2590" spans="1:7">
      <c r="A2590" t="s">
        <v>1373</v>
      </c>
      <c r="G2590" t="str">
        <f t="shared" si="40"/>
        <v>308544097</v>
      </c>
    </row>
    <row r="2591" spans="1:7">
      <c r="A2591" t="s">
        <v>1376</v>
      </c>
      <c r="G2591" t="str">
        <f t="shared" si="40"/>
        <v>308544354</v>
      </c>
    </row>
    <row r="2592" spans="1:7">
      <c r="A2592" t="s">
        <v>1375</v>
      </c>
      <c r="G2592" t="str">
        <f t="shared" si="40"/>
        <v>308543837</v>
      </c>
    </row>
    <row r="2593" spans="1:7">
      <c r="A2593" t="s">
        <v>1374</v>
      </c>
      <c r="G2593" t="str">
        <f t="shared" si="40"/>
        <v>308545886</v>
      </c>
    </row>
    <row r="2594" spans="1:7">
      <c r="A2594" t="s">
        <v>1371</v>
      </c>
      <c r="G2594" t="str">
        <f t="shared" si="40"/>
        <v>312740440</v>
      </c>
    </row>
    <row r="2595" spans="1:7">
      <c r="A2595" t="s">
        <v>1372</v>
      </c>
      <c r="G2595" t="str">
        <f t="shared" si="40"/>
        <v>312740954</v>
      </c>
    </row>
    <row r="2596" spans="1:7">
      <c r="A2596" t="s">
        <v>1373</v>
      </c>
      <c r="G2596" t="str">
        <f t="shared" si="40"/>
        <v>308544097</v>
      </c>
    </row>
    <row r="2597" spans="1:7">
      <c r="A2597" t="s">
        <v>1377</v>
      </c>
      <c r="G2597" t="str">
        <f t="shared" si="40"/>
        <v>308545115</v>
      </c>
    </row>
    <row r="2598" spans="1:7">
      <c r="A2598" t="s">
        <v>1370</v>
      </c>
      <c r="G2598" t="str">
        <f t="shared" si="40"/>
        <v>308545379</v>
      </c>
    </row>
    <row r="2599" spans="1:7">
      <c r="A2599" t="s">
        <v>1374</v>
      </c>
      <c r="G2599" t="str">
        <f t="shared" si="40"/>
        <v>308545886</v>
      </c>
    </row>
    <row r="2600" spans="1:7">
      <c r="A2600" t="s">
        <v>1372</v>
      </c>
      <c r="G2600" t="str">
        <f t="shared" si="40"/>
        <v>312740954</v>
      </c>
    </row>
    <row r="2601" spans="1:7">
      <c r="A2601" t="s">
        <v>1375</v>
      </c>
      <c r="G2601" t="str">
        <f t="shared" si="40"/>
        <v>308543837</v>
      </c>
    </row>
    <row r="2602" spans="1:7">
      <c r="A2602" t="s">
        <v>1376</v>
      </c>
      <c r="G2602" t="str">
        <f t="shared" si="40"/>
        <v>308544354</v>
      </c>
    </row>
    <row r="2603" spans="1:7">
      <c r="A2603" t="s">
        <v>1371</v>
      </c>
      <c r="G2603" t="str">
        <f t="shared" si="40"/>
        <v>312740440</v>
      </c>
    </row>
    <row r="2604" spans="1:7">
      <c r="A2604" t="s">
        <v>1373</v>
      </c>
      <c r="G2604" t="str">
        <f t="shared" si="40"/>
        <v>308544097</v>
      </c>
    </row>
    <row r="2605" spans="1:7">
      <c r="A2605" t="s">
        <v>1378</v>
      </c>
      <c r="G2605" t="str">
        <f t="shared" si="40"/>
        <v xml:space="preserve">        5</v>
      </c>
    </row>
    <row r="2606" spans="1:7">
      <c r="A2606" t="s">
        <v>1377</v>
      </c>
      <c r="G2606" t="str">
        <f t="shared" si="40"/>
        <v>308545115</v>
      </c>
    </row>
    <row r="2607" spans="1:7">
      <c r="A2607" t="s">
        <v>1370</v>
      </c>
      <c r="G2607" t="str">
        <f t="shared" si="40"/>
        <v>308545379</v>
      </c>
    </row>
    <row r="2608" spans="1:7">
      <c r="A2608" t="s">
        <v>1372</v>
      </c>
      <c r="G2608" t="str">
        <f t="shared" si="40"/>
        <v>312740954</v>
      </c>
    </row>
    <row r="2609" spans="1:7">
      <c r="A2609" t="s">
        <v>1376</v>
      </c>
      <c r="G2609" t="str">
        <f t="shared" si="40"/>
        <v>308544354</v>
      </c>
    </row>
    <row r="2610" spans="1:7">
      <c r="A2610" t="s">
        <v>1374</v>
      </c>
      <c r="G2610" t="str">
        <f t="shared" si="40"/>
        <v>308545886</v>
      </c>
    </row>
    <row r="2611" spans="1:7">
      <c r="A2611" t="s">
        <v>1375</v>
      </c>
      <c r="G2611" t="str">
        <f t="shared" si="40"/>
        <v>308543837</v>
      </c>
    </row>
    <row r="2612" spans="1:7">
      <c r="A2612" t="s">
        <v>1371</v>
      </c>
      <c r="G2612" t="str">
        <f t="shared" si="40"/>
        <v>312740440</v>
      </c>
    </row>
    <row r="2613" spans="1:7">
      <c r="A2613" t="s">
        <v>1373</v>
      </c>
      <c r="G2613" t="str">
        <f t="shared" si="40"/>
        <v>308544097</v>
      </c>
    </row>
    <row r="2614" spans="1:7">
      <c r="A2614" t="s">
        <v>1377</v>
      </c>
      <c r="G2614" t="str">
        <f t="shared" si="40"/>
        <v>308545115</v>
      </c>
    </row>
    <row r="2615" spans="1:7">
      <c r="A2615" t="s">
        <v>1370</v>
      </c>
      <c r="G2615" t="str">
        <f t="shared" si="40"/>
        <v>308545379</v>
      </c>
    </row>
    <row r="2616" spans="1:7">
      <c r="A2616" t="s">
        <v>1376</v>
      </c>
      <c r="G2616" t="str">
        <f t="shared" si="40"/>
        <v>308544354</v>
      </c>
    </row>
    <row r="2617" spans="1:7">
      <c r="A2617" t="s">
        <v>1372</v>
      </c>
      <c r="G2617" t="str">
        <f t="shared" si="40"/>
        <v>312740954</v>
      </c>
    </row>
    <row r="2618" spans="1:7">
      <c r="A2618" t="s">
        <v>1375</v>
      </c>
      <c r="G2618" t="str">
        <f t="shared" si="40"/>
        <v>308543837</v>
      </c>
    </row>
    <row r="2619" spans="1:7">
      <c r="A2619" t="s">
        <v>1371</v>
      </c>
      <c r="G2619" t="str">
        <f t="shared" si="40"/>
        <v>312740440</v>
      </c>
    </row>
    <row r="2620" spans="1:7">
      <c r="A2620" t="s">
        <v>1373</v>
      </c>
      <c r="G2620" t="str">
        <f t="shared" si="40"/>
        <v>308544097</v>
      </c>
    </row>
    <row r="2621" spans="1:7">
      <c r="A2621" t="s">
        <v>1377</v>
      </c>
      <c r="G2621" t="str">
        <f t="shared" si="40"/>
        <v>308545115</v>
      </c>
    </row>
    <row r="2622" spans="1:7">
      <c r="A2622" t="s">
        <v>1378</v>
      </c>
      <c r="G2622" t="str">
        <f t="shared" si="40"/>
        <v xml:space="preserve">        5</v>
      </c>
    </row>
    <row r="2623" spans="1:7">
      <c r="A2623" t="s">
        <v>1376</v>
      </c>
      <c r="G2623" t="str">
        <f t="shared" si="40"/>
        <v>308544354</v>
      </c>
    </row>
    <row r="2624" spans="1:7">
      <c r="A2624" t="s">
        <v>1370</v>
      </c>
      <c r="G2624" t="str">
        <f t="shared" si="40"/>
        <v>308545379</v>
      </c>
    </row>
    <row r="2625" spans="1:7">
      <c r="A2625" t="s">
        <v>1371</v>
      </c>
      <c r="G2625" t="str">
        <f t="shared" si="40"/>
        <v>312740440</v>
      </c>
    </row>
    <row r="2626" spans="1:7">
      <c r="A2626" t="s">
        <v>1372</v>
      </c>
      <c r="G2626" t="str">
        <f t="shared" si="40"/>
        <v>312740954</v>
      </c>
    </row>
    <row r="2627" spans="1:7">
      <c r="A2627" t="s">
        <v>1375</v>
      </c>
      <c r="G2627" t="str">
        <f t="shared" ref="G2627:G2690" si="41">LEFT(A2627,9)</f>
        <v>308543837</v>
      </c>
    </row>
    <row r="2628" spans="1:7">
      <c r="A2628" t="s">
        <v>1373</v>
      </c>
      <c r="G2628" t="str">
        <f t="shared" si="41"/>
        <v>308544097</v>
      </c>
    </row>
    <row r="2629" spans="1:7">
      <c r="A2629" t="s">
        <v>1377</v>
      </c>
      <c r="G2629" t="str">
        <f t="shared" si="41"/>
        <v>308545115</v>
      </c>
    </row>
    <row r="2630" spans="1:7">
      <c r="A2630" t="s">
        <v>1370</v>
      </c>
      <c r="G2630" t="str">
        <f t="shared" si="41"/>
        <v>308545379</v>
      </c>
    </row>
    <row r="2631" spans="1:7">
      <c r="A2631" t="s">
        <v>1372</v>
      </c>
      <c r="G2631" t="str">
        <f t="shared" si="41"/>
        <v>312740954</v>
      </c>
    </row>
    <row r="2632" spans="1:7">
      <c r="A2632" t="s">
        <v>1375</v>
      </c>
      <c r="G2632" t="str">
        <f t="shared" si="41"/>
        <v>308543837</v>
      </c>
    </row>
    <row r="2633" spans="1:7">
      <c r="A2633" t="s">
        <v>1373</v>
      </c>
      <c r="G2633" t="str">
        <f t="shared" si="41"/>
        <v>308544097</v>
      </c>
    </row>
    <row r="2634" spans="1:7">
      <c r="A2634" t="s">
        <v>1371</v>
      </c>
      <c r="G2634" t="str">
        <f t="shared" si="41"/>
        <v>312740440</v>
      </c>
    </row>
    <row r="2635" spans="1:7">
      <c r="A2635" t="s">
        <v>1370</v>
      </c>
      <c r="G2635" t="str">
        <f t="shared" si="41"/>
        <v>308545379</v>
      </c>
    </row>
    <row r="2636" spans="1:7">
      <c r="A2636" t="s">
        <v>1378</v>
      </c>
      <c r="G2636" t="str">
        <f t="shared" si="41"/>
        <v xml:space="preserve">        5</v>
      </c>
    </row>
    <row r="2637" spans="1:7">
      <c r="A2637" t="s">
        <v>1377</v>
      </c>
      <c r="G2637" t="str">
        <f t="shared" si="41"/>
        <v>308545115</v>
      </c>
    </row>
    <row r="2638" spans="1:7">
      <c r="A2638" t="s">
        <v>1375</v>
      </c>
      <c r="G2638" t="str">
        <f t="shared" si="41"/>
        <v>308543837</v>
      </c>
    </row>
    <row r="2639" spans="1:7">
      <c r="A2639" t="s">
        <v>1373</v>
      </c>
      <c r="G2639" t="str">
        <f t="shared" si="41"/>
        <v>308544097</v>
      </c>
    </row>
    <row r="2640" spans="1:7">
      <c r="A2640" t="s">
        <v>1372</v>
      </c>
      <c r="G2640" t="str">
        <f t="shared" si="41"/>
        <v>312740954</v>
      </c>
    </row>
    <row r="2641" spans="1:7">
      <c r="A2641" t="s">
        <v>1371</v>
      </c>
      <c r="G2641" t="str">
        <f t="shared" si="41"/>
        <v>312740440</v>
      </c>
    </row>
    <row r="2642" spans="1:7">
      <c r="A2642" t="s">
        <v>1370</v>
      </c>
      <c r="G2642" t="str">
        <f t="shared" si="41"/>
        <v>308545379</v>
      </c>
    </row>
    <row r="2643" spans="1:7">
      <c r="A2643" t="s">
        <v>1377</v>
      </c>
      <c r="G2643" t="str">
        <f t="shared" si="41"/>
        <v>308545115</v>
      </c>
    </row>
    <row r="2644" spans="1:7">
      <c r="A2644" t="s">
        <v>1375</v>
      </c>
      <c r="G2644" t="str">
        <f t="shared" si="41"/>
        <v>308543837</v>
      </c>
    </row>
    <row r="2645" spans="1:7">
      <c r="A2645" t="s">
        <v>1372</v>
      </c>
      <c r="G2645" t="str">
        <f t="shared" si="41"/>
        <v>312740954</v>
      </c>
    </row>
    <row r="2646" spans="1:7">
      <c r="A2646" t="s">
        <v>1373</v>
      </c>
      <c r="G2646" t="str">
        <f t="shared" si="41"/>
        <v>308544097</v>
      </c>
    </row>
    <row r="2647" spans="1:7">
      <c r="A2647" t="s">
        <v>1370</v>
      </c>
      <c r="G2647" t="str">
        <f t="shared" si="41"/>
        <v>308545379</v>
      </c>
    </row>
    <row r="2648" spans="1:7">
      <c r="A2648" t="s">
        <v>1371</v>
      </c>
      <c r="G2648" t="str">
        <f t="shared" si="41"/>
        <v>312740440</v>
      </c>
    </row>
    <row r="2649" spans="1:7">
      <c r="A2649" t="s">
        <v>1375</v>
      </c>
      <c r="G2649" t="str">
        <f t="shared" si="41"/>
        <v>308543837</v>
      </c>
    </row>
    <row r="2650" spans="1:7">
      <c r="A2650" t="s">
        <v>1378</v>
      </c>
      <c r="G2650" t="str">
        <f t="shared" si="41"/>
        <v xml:space="preserve">        5</v>
      </c>
    </row>
    <row r="2651" spans="1:7">
      <c r="A2651" t="s">
        <v>1373</v>
      </c>
      <c r="G2651" t="str">
        <f t="shared" si="41"/>
        <v>308544097</v>
      </c>
    </row>
    <row r="2652" spans="1:7">
      <c r="A2652" t="s">
        <v>1377</v>
      </c>
      <c r="G2652" t="str">
        <f t="shared" si="41"/>
        <v>308545115</v>
      </c>
    </row>
    <row r="2653" spans="1:7">
      <c r="A2653" t="s">
        <v>1370</v>
      </c>
      <c r="G2653" t="str">
        <f t="shared" si="41"/>
        <v>308545379</v>
      </c>
    </row>
    <row r="2654" spans="1:7">
      <c r="A2654" t="s">
        <v>1372</v>
      </c>
      <c r="G2654" t="str">
        <f t="shared" si="41"/>
        <v>312740954</v>
      </c>
    </row>
    <row r="2655" spans="1:7">
      <c r="A2655" t="s">
        <v>1371</v>
      </c>
      <c r="G2655" t="str">
        <f t="shared" si="41"/>
        <v>312740440</v>
      </c>
    </row>
    <row r="2656" spans="1:7">
      <c r="A2656" t="s">
        <v>1375</v>
      </c>
      <c r="G2656" t="str">
        <f t="shared" si="41"/>
        <v>308543837</v>
      </c>
    </row>
    <row r="2657" spans="1:7">
      <c r="A2657" t="s">
        <v>1374</v>
      </c>
      <c r="G2657" t="str">
        <f t="shared" si="41"/>
        <v>308545886</v>
      </c>
    </row>
    <row r="2658" spans="1:7">
      <c r="A2658" t="s">
        <v>1377</v>
      </c>
      <c r="G2658" t="str">
        <f t="shared" si="41"/>
        <v>308545115</v>
      </c>
    </row>
    <row r="2659" spans="1:7">
      <c r="A2659" t="s">
        <v>1372</v>
      </c>
      <c r="G2659" t="str">
        <f t="shared" si="41"/>
        <v>312740954</v>
      </c>
    </row>
    <row r="2660" spans="1:7">
      <c r="A2660" t="s">
        <v>1373</v>
      </c>
      <c r="G2660" t="str">
        <f t="shared" si="41"/>
        <v>308544097</v>
      </c>
    </row>
    <row r="2661" spans="1:7">
      <c r="A2661" t="s">
        <v>1370</v>
      </c>
      <c r="G2661" t="str">
        <f t="shared" si="41"/>
        <v>308545379</v>
      </c>
    </row>
    <row r="2662" spans="1:7">
      <c r="A2662" t="s">
        <v>1375</v>
      </c>
      <c r="G2662" t="str">
        <f t="shared" si="41"/>
        <v>308543837</v>
      </c>
    </row>
    <row r="2663" spans="1:7">
      <c r="A2663" t="s">
        <v>1374</v>
      </c>
      <c r="G2663" t="str">
        <f t="shared" si="41"/>
        <v>308545886</v>
      </c>
    </row>
    <row r="2664" spans="1:7">
      <c r="A2664" t="s">
        <v>1371</v>
      </c>
      <c r="G2664" t="str">
        <f t="shared" si="41"/>
        <v>312740440</v>
      </c>
    </row>
    <row r="2665" spans="1:7">
      <c r="A2665" t="s">
        <v>1377</v>
      </c>
      <c r="G2665" t="str">
        <f t="shared" si="41"/>
        <v>308545115</v>
      </c>
    </row>
    <row r="2666" spans="1:7">
      <c r="A2666" t="s">
        <v>1378</v>
      </c>
      <c r="G2666" t="str">
        <f t="shared" si="41"/>
        <v xml:space="preserve">        5</v>
      </c>
    </row>
    <row r="2667" spans="1:7">
      <c r="A2667" t="s">
        <v>1372</v>
      </c>
      <c r="G2667" t="str">
        <f t="shared" si="41"/>
        <v>312740954</v>
      </c>
    </row>
    <row r="2668" spans="1:7">
      <c r="A2668" t="s">
        <v>1373</v>
      </c>
      <c r="G2668" t="str">
        <f t="shared" si="41"/>
        <v>308544097</v>
      </c>
    </row>
    <row r="2669" spans="1:7">
      <c r="A2669" t="s">
        <v>1376</v>
      </c>
      <c r="G2669" t="str">
        <f t="shared" si="41"/>
        <v>308544354</v>
      </c>
    </row>
    <row r="2670" spans="1:7">
      <c r="A2670" t="s">
        <v>1375</v>
      </c>
      <c r="G2670" t="str">
        <f t="shared" si="41"/>
        <v>308543837</v>
      </c>
    </row>
    <row r="2671" spans="1:7">
      <c r="A2671" t="s">
        <v>1370</v>
      </c>
      <c r="G2671" t="str">
        <f t="shared" si="41"/>
        <v>308545379</v>
      </c>
    </row>
    <row r="2672" spans="1:7">
      <c r="A2672" t="s">
        <v>1374</v>
      </c>
      <c r="G2672" t="str">
        <f t="shared" si="41"/>
        <v>308545886</v>
      </c>
    </row>
    <row r="2673" spans="1:7">
      <c r="A2673" t="s">
        <v>1377</v>
      </c>
      <c r="G2673" t="str">
        <f t="shared" si="41"/>
        <v>308545115</v>
      </c>
    </row>
    <row r="2674" spans="1:7">
      <c r="A2674" t="s">
        <v>1371</v>
      </c>
      <c r="G2674" t="str">
        <f t="shared" si="41"/>
        <v>312740440</v>
      </c>
    </row>
    <row r="2675" spans="1:7">
      <c r="A2675" t="s">
        <v>1373</v>
      </c>
      <c r="G2675" t="str">
        <f t="shared" si="41"/>
        <v>308544097</v>
      </c>
    </row>
    <row r="2676" spans="1:7">
      <c r="A2676" t="s">
        <v>1372</v>
      </c>
      <c r="G2676" t="str">
        <f t="shared" si="41"/>
        <v>312740954</v>
      </c>
    </row>
    <row r="2677" spans="1:7">
      <c r="A2677" t="s">
        <v>1375</v>
      </c>
      <c r="G2677" t="str">
        <f t="shared" si="41"/>
        <v>308543837</v>
      </c>
    </row>
    <row r="2678" spans="1:7">
      <c r="A2678" t="s">
        <v>1376</v>
      </c>
      <c r="G2678" t="str">
        <f t="shared" si="41"/>
        <v>308544354</v>
      </c>
    </row>
    <row r="2679" spans="1:7">
      <c r="A2679" t="s">
        <v>1370</v>
      </c>
      <c r="G2679" t="str">
        <f t="shared" si="41"/>
        <v>308545379</v>
      </c>
    </row>
    <row r="2680" spans="1:7">
      <c r="A2680" t="s">
        <v>1377</v>
      </c>
      <c r="G2680" t="str">
        <f t="shared" si="41"/>
        <v>308545115</v>
      </c>
    </row>
    <row r="2681" spans="1:7">
      <c r="A2681" t="s">
        <v>1374</v>
      </c>
      <c r="G2681" t="str">
        <f t="shared" si="41"/>
        <v>308545886</v>
      </c>
    </row>
    <row r="2682" spans="1:7">
      <c r="A2682" t="s">
        <v>1373</v>
      </c>
      <c r="G2682" t="str">
        <f t="shared" si="41"/>
        <v>308544097</v>
      </c>
    </row>
    <row r="2683" spans="1:7">
      <c r="A2683" t="s">
        <v>1371</v>
      </c>
      <c r="G2683" t="str">
        <f t="shared" si="41"/>
        <v>312740440</v>
      </c>
    </row>
    <row r="2684" spans="1:7">
      <c r="A2684" t="s">
        <v>1378</v>
      </c>
      <c r="G2684" t="str">
        <f t="shared" si="41"/>
        <v xml:space="preserve">        5</v>
      </c>
    </row>
    <row r="2685" spans="1:7">
      <c r="A2685" t="s">
        <v>1375</v>
      </c>
      <c r="G2685" t="str">
        <f t="shared" si="41"/>
        <v>308543837</v>
      </c>
    </row>
    <row r="2686" spans="1:7">
      <c r="A2686" t="s">
        <v>1370</v>
      </c>
      <c r="G2686" t="str">
        <f t="shared" si="41"/>
        <v>308545379</v>
      </c>
    </row>
    <row r="2687" spans="1:7">
      <c r="A2687" t="s">
        <v>1376</v>
      </c>
      <c r="G2687" t="str">
        <f t="shared" si="41"/>
        <v>308544354</v>
      </c>
    </row>
    <row r="2688" spans="1:7">
      <c r="A2688" t="s">
        <v>1377</v>
      </c>
      <c r="G2688" t="str">
        <f t="shared" si="41"/>
        <v>308545115</v>
      </c>
    </row>
    <row r="2689" spans="1:7">
      <c r="A2689" t="s">
        <v>1374</v>
      </c>
      <c r="G2689" t="str">
        <f t="shared" si="41"/>
        <v>308545886</v>
      </c>
    </row>
    <row r="2690" spans="1:7">
      <c r="A2690" t="s">
        <v>1373</v>
      </c>
      <c r="G2690" t="str">
        <f t="shared" si="41"/>
        <v>308544097</v>
      </c>
    </row>
    <row r="2691" spans="1:7">
      <c r="A2691" t="s">
        <v>1371</v>
      </c>
      <c r="G2691" t="str">
        <f t="shared" ref="G2691:G2754" si="42">LEFT(A2691,9)</f>
        <v>312740440</v>
      </c>
    </row>
    <row r="2692" spans="1:7">
      <c r="A2692" t="s">
        <v>1375</v>
      </c>
      <c r="G2692" t="str">
        <f t="shared" si="42"/>
        <v>308543837</v>
      </c>
    </row>
    <row r="2693" spans="1:7">
      <c r="A2693" t="s">
        <v>1370</v>
      </c>
      <c r="G2693" t="str">
        <f t="shared" si="42"/>
        <v>308545379</v>
      </c>
    </row>
    <row r="2694" spans="1:7">
      <c r="A2694" t="s">
        <v>1372</v>
      </c>
      <c r="G2694" t="str">
        <f t="shared" si="42"/>
        <v>312740954</v>
      </c>
    </row>
    <row r="2695" spans="1:7">
      <c r="A2695" t="s">
        <v>1376</v>
      </c>
      <c r="G2695" t="str">
        <f t="shared" si="42"/>
        <v>308544354</v>
      </c>
    </row>
    <row r="2696" spans="1:7">
      <c r="A2696" t="s">
        <v>1377</v>
      </c>
      <c r="G2696" t="str">
        <f t="shared" si="42"/>
        <v>308545115</v>
      </c>
    </row>
    <row r="2697" spans="1:7">
      <c r="A2697" t="s">
        <v>1373</v>
      </c>
      <c r="G2697" t="str">
        <f t="shared" si="42"/>
        <v>308544097</v>
      </c>
    </row>
    <row r="2698" spans="1:7">
      <c r="A2698" t="s">
        <v>1374</v>
      </c>
      <c r="G2698" t="str">
        <f t="shared" si="42"/>
        <v>308545886</v>
      </c>
    </row>
    <row r="2699" spans="1:7">
      <c r="A2699" t="s">
        <v>1375</v>
      </c>
      <c r="G2699" t="str">
        <f t="shared" si="42"/>
        <v>308543837</v>
      </c>
    </row>
    <row r="2700" spans="1:7">
      <c r="A2700" t="s">
        <v>1371</v>
      </c>
      <c r="G2700" t="str">
        <f t="shared" si="42"/>
        <v>312740440</v>
      </c>
    </row>
    <row r="2701" spans="1:7">
      <c r="A2701" t="s">
        <v>1370</v>
      </c>
      <c r="G2701" t="str">
        <f t="shared" si="42"/>
        <v>308545379</v>
      </c>
    </row>
    <row r="2702" spans="1:7">
      <c r="A2702" t="s">
        <v>1378</v>
      </c>
      <c r="G2702" t="str">
        <f t="shared" si="42"/>
        <v xml:space="preserve">        5</v>
      </c>
    </row>
    <row r="2703" spans="1:7">
      <c r="A2703" t="s">
        <v>1377</v>
      </c>
      <c r="G2703" t="str">
        <f t="shared" si="42"/>
        <v>308545115</v>
      </c>
    </row>
    <row r="2704" spans="1:7">
      <c r="A2704" t="s">
        <v>1372</v>
      </c>
      <c r="G2704" t="str">
        <f t="shared" si="42"/>
        <v>312740954</v>
      </c>
    </row>
    <row r="2705" spans="1:7">
      <c r="A2705" t="s">
        <v>1373</v>
      </c>
      <c r="G2705" t="str">
        <f t="shared" si="42"/>
        <v>308544097</v>
      </c>
    </row>
    <row r="2706" spans="1:7">
      <c r="A2706" t="s">
        <v>1376</v>
      </c>
      <c r="G2706" t="str">
        <f t="shared" si="42"/>
        <v>308544354</v>
      </c>
    </row>
    <row r="2707" spans="1:7">
      <c r="A2707" t="s">
        <v>1374</v>
      </c>
      <c r="G2707" t="str">
        <f t="shared" si="42"/>
        <v>308545886</v>
      </c>
    </row>
    <row r="2708" spans="1:7">
      <c r="A2708" t="s">
        <v>1370</v>
      </c>
      <c r="G2708" t="str">
        <f t="shared" si="42"/>
        <v>308545379</v>
      </c>
    </row>
    <row r="2709" spans="1:7">
      <c r="A2709" t="s">
        <v>1375</v>
      </c>
      <c r="G2709" t="str">
        <f t="shared" si="42"/>
        <v>308543837</v>
      </c>
    </row>
    <row r="2710" spans="1:7">
      <c r="A2710" t="s">
        <v>1371</v>
      </c>
      <c r="G2710" t="str">
        <f t="shared" si="42"/>
        <v>312740440</v>
      </c>
    </row>
    <row r="2711" spans="1:7">
      <c r="A2711" t="s">
        <v>1373</v>
      </c>
      <c r="G2711" t="str">
        <f t="shared" si="42"/>
        <v>308544097</v>
      </c>
    </row>
    <row r="2712" spans="1:7">
      <c r="A2712" t="s">
        <v>1377</v>
      </c>
      <c r="G2712" t="str">
        <f t="shared" si="42"/>
        <v>308545115</v>
      </c>
    </row>
    <row r="2713" spans="1:7">
      <c r="A2713" t="s">
        <v>1372</v>
      </c>
      <c r="G2713" t="str">
        <f t="shared" si="42"/>
        <v>312740954</v>
      </c>
    </row>
    <row r="2714" spans="1:7">
      <c r="A2714" t="s">
        <v>1376</v>
      </c>
      <c r="G2714" t="str">
        <f t="shared" si="42"/>
        <v>308544354</v>
      </c>
    </row>
    <row r="2715" spans="1:7">
      <c r="A2715" t="s">
        <v>1370</v>
      </c>
      <c r="G2715" t="str">
        <f t="shared" si="42"/>
        <v>308545379</v>
      </c>
    </row>
    <row r="2716" spans="1:7">
      <c r="A2716" t="s">
        <v>1375</v>
      </c>
      <c r="G2716" t="str">
        <f t="shared" si="42"/>
        <v>308543837</v>
      </c>
    </row>
    <row r="2717" spans="1:7">
      <c r="A2717" t="s">
        <v>1374</v>
      </c>
      <c r="G2717" t="str">
        <f t="shared" si="42"/>
        <v>308545886</v>
      </c>
    </row>
    <row r="2718" spans="1:7">
      <c r="A2718" t="s">
        <v>1377</v>
      </c>
      <c r="G2718" t="str">
        <f t="shared" si="42"/>
        <v>308545115</v>
      </c>
    </row>
    <row r="2719" spans="1:7">
      <c r="A2719" t="s">
        <v>1378</v>
      </c>
      <c r="G2719" t="str">
        <f t="shared" si="42"/>
        <v xml:space="preserve">        5</v>
      </c>
    </row>
    <row r="2720" spans="1:7">
      <c r="A2720" t="s">
        <v>1371</v>
      </c>
      <c r="G2720" t="str">
        <f t="shared" si="42"/>
        <v>312740440</v>
      </c>
    </row>
    <row r="2721" spans="1:7">
      <c r="A2721" t="s">
        <v>1370</v>
      </c>
      <c r="G2721" t="str">
        <f t="shared" si="42"/>
        <v>308545379</v>
      </c>
    </row>
    <row r="2722" spans="1:7">
      <c r="A2722" t="s">
        <v>1372</v>
      </c>
      <c r="G2722" t="str">
        <f t="shared" si="42"/>
        <v>312740954</v>
      </c>
    </row>
    <row r="2723" spans="1:7">
      <c r="A2723" t="s">
        <v>1375</v>
      </c>
      <c r="G2723" t="str">
        <f t="shared" si="42"/>
        <v>308543837</v>
      </c>
    </row>
    <row r="2724" spans="1:7">
      <c r="A2724" t="s">
        <v>1373</v>
      </c>
      <c r="G2724" t="str">
        <f t="shared" si="42"/>
        <v>308544097</v>
      </c>
    </row>
    <row r="2725" spans="1:7">
      <c r="A2725" t="s">
        <v>1376</v>
      </c>
      <c r="G2725" t="str">
        <f t="shared" si="42"/>
        <v>308544354</v>
      </c>
    </row>
    <row r="2726" spans="1:7">
      <c r="A2726" t="s">
        <v>1377</v>
      </c>
      <c r="G2726" t="str">
        <f t="shared" si="42"/>
        <v>308545115</v>
      </c>
    </row>
    <row r="2727" spans="1:7">
      <c r="A2727" t="s">
        <v>1374</v>
      </c>
      <c r="G2727" t="str">
        <f t="shared" si="42"/>
        <v>308545886</v>
      </c>
    </row>
    <row r="2728" spans="1:7">
      <c r="A2728" t="s">
        <v>1371</v>
      </c>
      <c r="G2728" t="str">
        <f t="shared" si="42"/>
        <v>312740440</v>
      </c>
    </row>
    <row r="2729" spans="1:7">
      <c r="A2729" t="s">
        <v>1375</v>
      </c>
      <c r="G2729" t="str">
        <f t="shared" si="42"/>
        <v>308543837</v>
      </c>
    </row>
    <row r="2730" spans="1:7">
      <c r="A2730" t="s">
        <v>1373</v>
      </c>
      <c r="G2730" t="str">
        <f t="shared" si="42"/>
        <v>308544097</v>
      </c>
    </row>
    <row r="2731" spans="1:7">
      <c r="A2731" t="s">
        <v>1370</v>
      </c>
      <c r="G2731" t="str">
        <f t="shared" si="42"/>
        <v>308545379</v>
      </c>
    </row>
    <row r="2732" spans="1:7">
      <c r="A2732" t="s">
        <v>1372</v>
      </c>
      <c r="G2732" t="str">
        <f t="shared" si="42"/>
        <v>312740954</v>
      </c>
    </row>
    <row r="2733" spans="1:7">
      <c r="A2733" t="s">
        <v>1376</v>
      </c>
      <c r="G2733" t="str">
        <f t="shared" si="42"/>
        <v>308544354</v>
      </c>
    </row>
    <row r="2734" spans="1:7">
      <c r="A2734" t="s">
        <v>1377</v>
      </c>
      <c r="G2734" t="str">
        <f t="shared" si="42"/>
        <v>308545115</v>
      </c>
    </row>
    <row r="2735" spans="1:7">
      <c r="A2735" t="s">
        <v>1374</v>
      </c>
      <c r="G2735" t="str">
        <f t="shared" si="42"/>
        <v>308545886</v>
      </c>
    </row>
    <row r="2736" spans="1:7">
      <c r="A2736" t="s">
        <v>1371</v>
      </c>
      <c r="G2736" t="str">
        <f t="shared" si="42"/>
        <v>312740440</v>
      </c>
    </row>
    <row r="2737" spans="1:7">
      <c r="A2737" t="s">
        <v>1378</v>
      </c>
      <c r="G2737" t="str">
        <f t="shared" si="42"/>
        <v xml:space="preserve">        5</v>
      </c>
    </row>
    <row r="2738" spans="1:7">
      <c r="A2738" t="s">
        <v>1375</v>
      </c>
      <c r="G2738" t="str">
        <f t="shared" si="42"/>
        <v>308543837</v>
      </c>
    </row>
    <row r="2739" spans="1:7">
      <c r="A2739" t="s">
        <v>1373</v>
      </c>
      <c r="G2739" t="str">
        <f t="shared" si="42"/>
        <v>308544097</v>
      </c>
    </row>
    <row r="2740" spans="1:7">
      <c r="A2740" t="s">
        <v>1370</v>
      </c>
      <c r="G2740" t="str">
        <f t="shared" si="42"/>
        <v>308545379</v>
      </c>
    </row>
    <row r="2741" spans="1:7">
      <c r="A2741" t="s">
        <v>1372</v>
      </c>
      <c r="G2741" t="str">
        <f t="shared" si="42"/>
        <v>312740954</v>
      </c>
    </row>
    <row r="2742" spans="1:7">
      <c r="A2742" t="s">
        <v>1376</v>
      </c>
      <c r="G2742" t="str">
        <f t="shared" si="42"/>
        <v>308544354</v>
      </c>
    </row>
    <row r="2743" spans="1:7">
      <c r="A2743" t="s">
        <v>1377</v>
      </c>
      <c r="G2743" t="str">
        <f t="shared" si="42"/>
        <v>308545115</v>
      </c>
    </row>
    <row r="2744" spans="1:7">
      <c r="A2744" t="s">
        <v>1374</v>
      </c>
      <c r="G2744" t="str">
        <f t="shared" si="42"/>
        <v>308545886</v>
      </c>
    </row>
    <row r="2745" spans="1:7">
      <c r="A2745" t="s">
        <v>1371</v>
      </c>
      <c r="G2745" t="str">
        <f t="shared" si="42"/>
        <v>312740440</v>
      </c>
    </row>
    <row r="2746" spans="1:7">
      <c r="A2746" t="s">
        <v>1375</v>
      </c>
      <c r="G2746" t="str">
        <f t="shared" si="42"/>
        <v>308543837</v>
      </c>
    </row>
    <row r="2747" spans="1:7">
      <c r="A2747" t="s">
        <v>1373</v>
      </c>
      <c r="G2747" t="str">
        <f t="shared" si="42"/>
        <v>308544097</v>
      </c>
    </row>
    <row r="2748" spans="1:7">
      <c r="A2748" t="s">
        <v>1376</v>
      </c>
      <c r="G2748" t="str">
        <f t="shared" si="42"/>
        <v>308544354</v>
      </c>
    </row>
    <row r="2749" spans="1:7">
      <c r="A2749" t="s">
        <v>1377</v>
      </c>
      <c r="G2749" t="str">
        <f t="shared" si="42"/>
        <v>308545115</v>
      </c>
    </row>
    <row r="2750" spans="1:7">
      <c r="A2750" t="s">
        <v>1370</v>
      </c>
      <c r="G2750" t="str">
        <f t="shared" si="42"/>
        <v>308545379</v>
      </c>
    </row>
    <row r="2751" spans="1:7">
      <c r="A2751" t="s">
        <v>1374</v>
      </c>
      <c r="G2751" t="str">
        <f t="shared" si="42"/>
        <v>308545886</v>
      </c>
    </row>
    <row r="2752" spans="1:7">
      <c r="A2752" t="s">
        <v>1371</v>
      </c>
      <c r="G2752" t="str">
        <f t="shared" si="42"/>
        <v>312740440</v>
      </c>
    </row>
    <row r="2753" spans="1:7">
      <c r="A2753" t="s">
        <v>1375</v>
      </c>
      <c r="G2753" t="str">
        <f t="shared" si="42"/>
        <v>308543837</v>
      </c>
    </row>
    <row r="2754" spans="1:7">
      <c r="A2754" t="s">
        <v>1373</v>
      </c>
      <c r="G2754" t="str">
        <f t="shared" si="42"/>
        <v>308544097</v>
      </c>
    </row>
    <row r="2755" spans="1:7">
      <c r="A2755" t="s">
        <v>1372</v>
      </c>
      <c r="G2755" t="str">
        <f t="shared" ref="G2755:G2818" si="43">LEFT(A2755,9)</f>
        <v>312740954</v>
      </c>
    </row>
    <row r="2756" spans="1:7">
      <c r="A2756" t="s">
        <v>1376</v>
      </c>
      <c r="G2756" t="str">
        <f t="shared" si="43"/>
        <v>308544354</v>
      </c>
    </row>
    <row r="2757" spans="1:7">
      <c r="A2757" t="s">
        <v>1377</v>
      </c>
      <c r="G2757" t="str">
        <f t="shared" si="43"/>
        <v>308545115</v>
      </c>
    </row>
    <row r="2758" spans="1:7">
      <c r="A2758" t="s">
        <v>1370</v>
      </c>
      <c r="G2758" t="str">
        <f t="shared" si="43"/>
        <v>308545379</v>
      </c>
    </row>
    <row r="2759" spans="1:7">
      <c r="A2759" t="s">
        <v>1374</v>
      </c>
      <c r="G2759" t="str">
        <f t="shared" si="43"/>
        <v>308545886</v>
      </c>
    </row>
    <row r="2760" spans="1:7">
      <c r="A2760" t="s">
        <v>1371</v>
      </c>
      <c r="G2760" t="str">
        <f t="shared" si="43"/>
        <v>312740440</v>
      </c>
    </row>
    <row r="2761" spans="1:7">
      <c r="A2761" t="s">
        <v>1375</v>
      </c>
      <c r="G2761" t="str">
        <f t="shared" si="43"/>
        <v>308543837</v>
      </c>
    </row>
    <row r="2762" spans="1:7">
      <c r="A2762" t="s">
        <v>1372</v>
      </c>
      <c r="G2762" t="str">
        <f t="shared" si="43"/>
        <v>312740954</v>
      </c>
    </row>
    <row r="2763" spans="1:7">
      <c r="A2763" t="s">
        <v>1373</v>
      </c>
      <c r="G2763" t="str">
        <f t="shared" si="43"/>
        <v>308544097</v>
      </c>
    </row>
    <row r="2764" spans="1:7">
      <c r="A2764" t="s">
        <v>1377</v>
      </c>
      <c r="G2764" t="str">
        <f t="shared" si="43"/>
        <v>308545115</v>
      </c>
    </row>
    <row r="2765" spans="1:7">
      <c r="A2765" t="s">
        <v>1376</v>
      </c>
      <c r="G2765" t="str">
        <f t="shared" si="43"/>
        <v>308544354</v>
      </c>
    </row>
    <row r="2766" spans="1:7">
      <c r="A2766" t="s">
        <v>1370</v>
      </c>
      <c r="G2766" t="str">
        <f t="shared" si="43"/>
        <v>308545379</v>
      </c>
    </row>
    <row r="2767" spans="1:7">
      <c r="A2767" t="s">
        <v>1375</v>
      </c>
      <c r="G2767" t="str">
        <f t="shared" si="43"/>
        <v>308543837</v>
      </c>
    </row>
    <row r="2768" spans="1:7">
      <c r="A2768" t="s">
        <v>1374</v>
      </c>
      <c r="G2768" t="str">
        <f t="shared" si="43"/>
        <v>308545886</v>
      </c>
    </row>
    <row r="2769" spans="1:7">
      <c r="A2769" t="s">
        <v>1378</v>
      </c>
      <c r="G2769" t="str">
        <f t="shared" si="43"/>
        <v xml:space="preserve">        5</v>
      </c>
    </row>
    <row r="2770" spans="1:7">
      <c r="A2770" t="s">
        <v>1373</v>
      </c>
      <c r="G2770" t="str">
        <f t="shared" si="43"/>
        <v>308544097</v>
      </c>
    </row>
    <row r="2771" spans="1:7">
      <c r="A2771" t="s">
        <v>1377</v>
      </c>
      <c r="G2771" t="str">
        <f t="shared" si="43"/>
        <v>308545115</v>
      </c>
    </row>
    <row r="2772" spans="1:7">
      <c r="A2772" t="s">
        <v>1371</v>
      </c>
      <c r="G2772" t="str">
        <f t="shared" si="43"/>
        <v>312740440</v>
      </c>
    </row>
    <row r="2773" spans="1:7">
      <c r="A2773" t="s">
        <v>1376</v>
      </c>
      <c r="G2773" t="str">
        <f t="shared" si="43"/>
        <v>308544354</v>
      </c>
    </row>
    <row r="2774" spans="1:7">
      <c r="A2774" t="s">
        <v>1372</v>
      </c>
      <c r="G2774" t="str">
        <f t="shared" si="43"/>
        <v>312740954</v>
      </c>
    </row>
    <row r="2775" spans="1:7">
      <c r="A2775" t="s">
        <v>1370</v>
      </c>
      <c r="G2775" t="str">
        <f t="shared" si="43"/>
        <v>308545379</v>
      </c>
    </row>
    <row r="2776" spans="1:7">
      <c r="A2776" t="s">
        <v>1375</v>
      </c>
      <c r="G2776" t="str">
        <f t="shared" si="43"/>
        <v>308543837</v>
      </c>
    </row>
    <row r="2777" spans="1:7">
      <c r="A2777" t="s">
        <v>1377</v>
      </c>
      <c r="G2777" t="str">
        <f t="shared" si="43"/>
        <v>308545115</v>
      </c>
    </row>
    <row r="2778" spans="1:7">
      <c r="A2778" t="s">
        <v>1374</v>
      </c>
      <c r="G2778" t="str">
        <f t="shared" si="43"/>
        <v>308545886</v>
      </c>
    </row>
    <row r="2779" spans="1:7">
      <c r="A2779" t="s">
        <v>1373</v>
      </c>
      <c r="G2779" t="str">
        <f t="shared" si="43"/>
        <v>308544097</v>
      </c>
    </row>
    <row r="2780" spans="1:7">
      <c r="A2780" t="s">
        <v>1371</v>
      </c>
      <c r="G2780" t="str">
        <f t="shared" si="43"/>
        <v>312740440</v>
      </c>
    </row>
    <row r="2781" spans="1:7">
      <c r="A2781" t="s">
        <v>1372</v>
      </c>
      <c r="G2781" t="str">
        <f t="shared" si="43"/>
        <v>312740954</v>
      </c>
    </row>
    <row r="2782" spans="1:7">
      <c r="A2782" t="s">
        <v>1376</v>
      </c>
      <c r="G2782" t="str">
        <f t="shared" si="43"/>
        <v>308544354</v>
      </c>
    </row>
    <row r="2783" spans="1:7">
      <c r="A2783" t="s">
        <v>1370</v>
      </c>
      <c r="G2783" t="str">
        <f t="shared" si="43"/>
        <v>308545379</v>
      </c>
    </row>
    <row r="2784" spans="1:7">
      <c r="A2784" t="s">
        <v>1375</v>
      </c>
      <c r="G2784" t="str">
        <f t="shared" si="43"/>
        <v>308543837</v>
      </c>
    </row>
    <row r="2785" spans="1:7">
      <c r="A2785" t="s">
        <v>1374</v>
      </c>
      <c r="G2785" t="str">
        <f t="shared" si="43"/>
        <v>308545886</v>
      </c>
    </row>
    <row r="2786" spans="1:7">
      <c r="A2786" t="s">
        <v>1378</v>
      </c>
      <c r="G2786" t="str">
        <f t="shared" si="43"/>
        <v xml:space="preserve">        5</v>
      </c>
    </row>
    <row r="2787" spans="1:7">
      <c r="A2787" t="s">
        <v>1373</v>
      </c>
      <c r="G2787" t="str">
        <f t="shared" si="43"/>
        <v>308544097</v>
      </c>
    </row>
    <row r="2788" spans="1:7">
      <c r="A2788" t="s">
        <v>1377</v>
      </c>
      <c r="G2788" t="str">
        <f t="shared" si="43"/>
        <v>308545115</v>
      </c>
    </row>
    <row r="2789" spans="1:7">
      <c r="A2789" t="s">
        <v>1371</v>
      </c>
      <c r="G2789" t="str">
        <f t="shared" si="43"/>
        <v>312740440</v>
      </c>
    </row>
    <row r="2790" spans="1:7">
      <c r="A2790" t="s">
        <v>1376</v>
      </c>
      <c r="G2790" t="str">
        <f t="shared" si="43"/>
        <v>308544354</v>
      </c>
    </row>
    <row r="2791" spans="1:7">
      <c r="A2791" t="s">
        <v>1370</v>
      </c>
      <c r="G2791" t="str">
        <f t="shared" si="43"/>
        <v>308545379</v>
      </c>
    </row>
    <row r="2792" spans="1:7">
      <c r="A2792" t="s">
        <v>1374</v>
      </c>
      <c r="G2792" t="str">
        <f t="shared" si="43"/>
        <v>308545886</v>
      </c>
    </row>
    <row r="2793" spans="1:7">
      <c r="A2793" t="s">
        <v>1372</v>
      </c>
      <c r="G2793" t="str">
        <f t="shared" si="43"/>
        <v>312740954</v>
      </c>
    </row>
    <row r="2794" spans="1:7">
      <c r="A2794" t="s">
        <v>1375</v>
      </c>
      <c r="G2794" t="str">
        <f t="shared" si="43"/>
        <v>308543837</v>
      </c>
    </row>
    <row r="2795" spans="1:7">
      <c r="A2795" t="s">
        <v>1377</v>
      </c>
      <c r="G2795" t="str">
        <f t="shared" si="43"/>
        <v>308545115</v>
      </c>
    </row>
    <row r="2796" spans="1:7">
      <c r="A2796" t="s">
        <v>1373</v>
      </c>
      <c r="G2796" t="str">
        <f t="shared" si="43"/>
        <v>308544097</v>
      </c>
    </row>
    <row r="2797" spans="1:7">
      <c r="A2797" t="s">
        <v>1370</v>
      </c>
      <c r="G2797" t="str">
        <f t="shared" si="43"/>
        <v>308545379</v>
      </c>
    </row>
    <row r="2798" spans="1:7">
      <c r="A2798" t="s">
        <v>1371</v>
      </c>
      <c r="G2798" t="str">
        <f t="shared" si="43"/>
        <v>312740440</v>
      </c>
    </row>
    <row r="2799" spans="1:7">
      <c r="A2799" t="s">
        <v>1376</v>
      </c>
      <c r="G2799" t="str">
        <f t="shared" si="43"/>
        <v>308544354</v>
      </c>
    </row>
    <row r="2800" spans="1:7">
      <c r="A2800" t="s">
        <v>1374</v>
      </c>
      <c r="G2800" t="str">
        <f t="shared" si="43"/>
        <v>308545886</v>
      </c>
    </row>
    <row r="2801" spans="1:7">
      <c r="A2801" t="s">
        <v>1375</v>
      </c>
      <c r="G2801" t="str">
        <f t="shared" si="43"/>
        <v>308543837</v>
      </c>
    </row>
    <row r="2802" spans="1:7">
      <c r="A2802" t="s">
        <v>1372</v>
      </c>
      <c r="G2802" t="str">
        <f t="shared" si="43"/>
        <v>312740954</v>
      </c>
    </row>
    <row r="2803" spans="1:7">
      <c r="A2803" t="s">
        <v>1378</v>
      </c>
      <c r="G2803" t="str">
        <f t="shared" si="43"/>
        <v xml:space="preserve">        5</v>
      </c>
    </row>
    <row r="2804" spans="1:7">
      <c r="A2804" t="s">
        <v>1373</v>
      </c>
      <c r="G2804" t="str">
        <f t="shared" si="43"/>
        <v>308544097</v>
      </c>
    </row>
    <row r="2805" spans="1:7">
      <c r="A2805" t="s">
        <v>1377</v>
      </c>
      <c r="G2805" t="str">
        <f t="shared" si="43"/>
        <v>308545115</v>
      </c>
    </row>
    <row r="2806" spans="1:7">
      <c r="A2806" t="s">
        <v>1376</v>
      </c>
      <c r="G2806" t="str">
        <f t="shared" si="43"/>
        <v>308544354</v>
      </c>
    </row>
    <row r="2807" spans="1:7">
      <c r="A2807" t="s">
        <v>1370</v>
      </c>
      <c r="G2807" t="str">
        <f t="shared" si="43"/>
        <v>308545379</v>
      </c>
    </row>
    <row r="2808" spans="1:7">
      <c r="A2808" t="s">
        <v>1375</v>
      </c>
      <c r="G2808" t="str">
        <f t="shared" si="43"/>
        <v>308543837</v>
      </c>
    </row>
    <row r="2809" spans="1:7">
      <c r="A2809" t="s">
        <v>1374</v>
      </c>
      <c r="G2809" t="str">
        <f t="shared" si="43"/>
        <v>308545886</v>
      </c>
    </row>
    <row r="2810" spans="1:7">
      <c r="A2810" t="s">
        <v>1371</v>
      </c>
      <c r="G2810" t="str">
        <f t="shared" si="43"/>
        <v>312740440</v>
      </c>
    </row>
    <row r="2811" spans="1:7">
      <c r="A2811" t="s">
        <v>1372</v>
      </c>
      <c r="G2811" t="str">
        <f t="shared" si="43"/>
        <v>312740954</v>
      </c>
    </row>
    <row r="2812" spans="1:7">
      <c r="A2812" t="s">
        <v>1373</v>
      </c>
      <c r="G2812" t="str">
        <f t="shared" si="43"/>
        <v>308544097</v>
      </c>
    </row>
    <row r="2813" spans="1:7">
      <c r="A2813" t="s">
        <v>1377</v>
      </c>
      <c r="G2813" t="str">
        <f t="shared" si="43"/>
        <v>308545115</v>
      </c>
    </row>
    <row r="2814" spans="1:7">
      <c r="A2814" t="s">
        <v>1375</v>
      </c>
      <c r="G2814" t="str">
        <f t="shared" si="43"/>
        <v>308543837</v>
      </c>
    </row>
    <row r="2815" spans="1:7">
      <c r="A2815" t="s">
        <v>1376</v>
      </c>
      <c r="G2815" t="str">
        <f t="shared" si="43"/>
        <v>308544354</v>
      </c>
    </row>
    <row r="2816" spans="1:7">
      <c r="A2816" t="s">
        <v>1370</v>
      </c>
      <c r="G2816" t="str">
        <f t="shared" si="43"/>
        <v>308545379</v>
      </c>
    </row>
    <row r="2817" spans="1:7">
      <c r="A2817" t="s">
        <v>1374</v>
      </c>
      <c r="G2817" t="str">
        <f t="shared" si="43"/>
        <v>308545886</v>
      </c>
    </row>
    <row r="2818" spans="1:7">
      <c r="A2818" t="s">
        <v>1371</v>
      </c>
      <c r="G2818" t="str">
        <f t="shared" si="43"/>
        <v>312740440</v>
      </c>
    </row>
    <row r="2819" spans="1:7">
      <c r="A2819" t="s">
        <v>1372</v>
      </c>
      <c r="G2819" t="str">
        <f t="shared" ref="G2819:G2882" si="44">LEFT(A2819,9)</f>
        <v>312740954</v>
      </c>
    </row>
    <row r="2820" spans="1:7">
      <c r="A2820" t="s">
        <v>1373</v>
      </c>
      <c r="G2820" t="str">
        <f t="shared" si="44"/>
        <v>308544097</v>
      </c>
    </row>
    <row r="2821" spans="1:7">
      <c r="A2821" t="s">
        <v>1378</v>
      </c>
      <c r="G2821" t="str">
        <f t="shared" si="44"/>
        <v xml:space="preserve">        5</v>
      </c>
    </row>
    <row r="2822" spans="1:7">
      <c r="A2822" t="s">
        <v>1376</v>
      </c>
      <c r="G2822" t="str">
        <f t="shared" si="44"/>
        <v>308544354</v>
      </c>
    </row>
    <row r="2823" spans="1:7">
      <c r="A2823" t="s">
        <v>1377</v>
      </c>
      <c r="G2823" t="str">
        <f t="shared" si="44"/>
        <v>308545115</v>
      </c>
    </row>
    <row r="2824" spans="1:7">
      <c r="A2824" t="s">
        <v>1375</v>
      </c>
      <c r="G2824" t="str">
        <f t="shared" si="44"/>
        <v>308543837</v>
      </c>
    </row>
    <row r="2825" spans="1:7">
      <c r="A2825" t="s">
        <v>1370</v>
      </c>
      <c r="G2825" t="str">
        <f t="shared" si="44"/>
        <v>308545379</v>
      </c>
    </row>
    <row r="2826" spans="1:7">
      <c r="A2826" t="s">
        <v>1371</v>
      </c>
      <c r="G2826" t="str">
        <f t="shared" si="44"/>
        <v>312740440</v>
      </c>
    </row>
    <row r="2827" spans="1:7">
      <c r="A2827" t="s">
        <v>1374</v>
      </c>
      <c r="G2827" t="str">
        <f t="shared" si="44"/>
        <v>308545886</v>
      </c>
    </row>
    <row r="2828" spans="1:7">
      <c r="A2828" t="s">
        <v>1372</v>
      </c>
      <c r="G2828" t="str">
        <f t="shared" si="44"/>
        <v>312740954</v>
      </c>
    </row>
    <row r="2829" spans="1:7">
      <c r="A2829" t="s">
        <v>1373</v>
      </c>
      <c r="G2829" t="str">
        <f t="shared" si="44"/>
        <v>308544097</v>
      </c>
    </row>
    <row r="2830" spans="1:7">
      <c r="A2830" t="s">
        <v>1376</v>
      </c>
      <c r="G2830" t="str">
        <f t="shared" si="44"/>
        <v>308544354</v>
      </c>
    </row>
    <row r="2831" spans="1:7">
      <c r="A2831" t="s">
        <v>1375</v>
      </c>
      <c r="G2831" t="str">
        <f t="shared" si="44"/>
        <v>308543837</v>
      </c>
    </row>
    <row r="2832" spans="1:7">
      <c r="A2832" t="s">
        <v>1377</v>
      </c>
      <c r="G2832" t="str">
        <f t="shared" si="44"/>
        <v>308545115</v>
      </c>
    </row>
    <row r="2833" spans="1:7">
      <c r="A2833" t="s">
        <v>1370</v>
      </c>
      <c r="G2833" t="str">
        <f t="shared" si="44"/>
        <v>308545379</v>
      </c>
    </row>
    <row r="2834" spans="1:7">
      <c r="A2834" t="s">
        <v>1371</v>
      </c>
      <c r="G2834" t="str">
        <f t="shared" si="44"/>
        <v>312740440</v>
      </c>
    </row>
    <row r="2835" spans="1:7">
      <c r="A2835" t="s">
        <v>1374</v>
      </c>
      <c r="G2835" t="str">
        <f t="shared" si="44"/>
        <v>308545886</v>
      </c>
    </row>
    <row r="2836" spans="1:7">
      <c r="A2836" t="s">
        <v>1372</v>
      </c>
      <c r="G2836" t="str">
        <f t="shared" si="44"/>
        <v>312740954</v>
      </c>
    </row>
    <row r="2837" spans="1:7">
      <c r="A2837" t="s">
        <v>1373</v>
      </c>
      <c r="G2837" t="str">
        <f t="shared" si="44"/>
        <v>308544097</v>
      </c>
    </row>
    <row r="2838" spans="1:7">
      <c r="A2838" t="s">
        <v>1376</v>
      </c>
      <c r="G2838" t="str">
        <f t="shared" si="44"/>
        <v>308544354</v>
      </c>
    </row>
    <row r="2839" spans="1:7">
      <c r="A2839" t="s">
        <v>1378</v>
      </c>
      <c r="G2839" t="str">
        <f t="shared" si="44"/>
        <v xml:space="preserve">        5</v>
      </c>
    </row>
    <row r="2840" spans="1:7">
      <c r="A2840" t="s">
        <v>1370</v>
      </c>
      <c r="G2840" t="str">
        <f t="shared" si="44"/>
        <v>308545379</v>
      </c>
    </row>
    <row r="2841" spans="1:7">
      <c r="A2841" t="s">
        <v>1375</v>
      </c>
      <c r="G2841" t="str">
        <f t="shared" si="44"/>
        <v>308543837</v>
      </c>
    </row>
    <row r="2842" spans="1:7">
      <c r="A2842" t="s">
        <v>1377</v>
      </c>
      <c r="G2842" t="str">
        <f t="shared" si="44"/>
        <v>308545115</v>
      </c>
    </row>
    <row r="2843" spans="1:7">
      <c r="A2843" t="s">
        <v>1374</v>
      </c>
      <c r="G2843" t="str">
        <f t="shared" si="44"/>
        <v>308545886</v>
      </c>
    </row>
    <row r="2844" spans="1:7">
      <c r="A2844" t="s">
        <v>1371</v>
      </c>
      <c r="G2844" t="str">
        <f t="shared" si="44"/>
        <v>312740440</v>
      </c>
    </row>
    <row r="2845" spans="1:7">
      <c r="A2845" t="s">
        <v>1372</v>
      </c>
      <c r="G2845" t="str">
        <f t="shared" si="44"/>
        <v>312740954</v>
      </c>
    </row>
    <row r="2846" spans="1:7">
      <c r="A2846" t="s">
        <v>1373</v>
      </c>
      <c r="G2846" t="str">
        <f t="shared" si="44"/>
        <v>308544097</v>
      </c>
    </row>
    <row r="2847" spans="1:7">
      <c r="A2847" t="s">
        <v>1376</v>
      </c>
      <c r="G2847" t="str">
        <f t="shared" si="44"/>
        <v>308544354</v>
      </c>
    </row>
    <row r="2848" spans="1:7">
      <c r="A2848" t="s">
        <v>1375</v>
      </c>
      <c r="G2848" t="str">
        <f t="shared" si="44"/>
        <v>308543837</v>
      </c>
    </row>
    <row r="2849" spans="1:7">
      <c r="A2849" t="s">
        <v>1377</v>
      </c>
      <c r="G2849" t="str">
        <f t="shared" si="44"/>
        <v>308545115</v>
      </c>
    </row>
    <row r="2850" spans="1:7">
      <c r="A2850" t="s">
        <v>1370</v>
      </c>
      <c r="G2850" t="str">
        <f t="shared" si="44"/>
        <v>308545379</v>
      </c>
    </row>
    <row r="2851" spans="1:7">
      <c r="A2851" t="s">
        <v>1374</v>
      </c>
      <c r="G2851" t="str">
        <f t="shared" si="44"/>
        <v>308545886</v>
      </c>
    </row>
    <row r="2852" spans="1:7">
      <c r="A2852" t="s">
        <v>1371</v>
      </c>
      <c r="G2852" t="str">
        <f t="shared" si="44"/>
        <v>312740440</v>
      </c>
    </row>
    <row r="2853" spans="1:7">
      <c r="A2853" t="s">
        <v>1373</v>
      </c>
      <c r="G2853" t="str">
        <f t="shared" si="44"/>
        <v>308544097</v>
      </c>
    </row>
    <row r="2854" spans="1:7">
      <c r="A2854" t="s">
        <v>1376</v>
      </c>
      <c r="G2854" t="str">
        <f t="shared" si="44"/>
        <v>308544354</v>
      </c>
    </row>
    <row r="2855" spans="1:7">
      <c r="A2855" t="s">
        <v>1375</v>
      </c>
      <c r="G2855" t="str">
        <f t="shared" si="44"/>
        <v>308543837</v>
      </c>
    </row>
    <row r="2856" spans="1:7">
      <c r="A2856" t="s">
        <v>1378</v>
      </c>
      <c r="G2856" t="str">
        <f t="shared" si="44"/>
        <v xml:space="preserve">        5</v>
      </c>
    </row>
    <row r="2857" spans="1:7">
      <c r="A2857" t="s">
        <v>1370</v>
      </c>
      <c r="G2857" t="str">
        <f t="shared" si="44"/>
        <v>308545379</v>
      </c>
    </row>
    <row r="2858" spans="1:7">
      <c r="A2858" t="s">
        <v>1372</v>
      </c>
      <c r="G2858" t="str">
        <f t="shared" si="44"/>
        <v>312740954</v>
      </c>
    </row>
    <row r="2859" spans="1:7">
      <c r="A2859" t="s">
        <v>1377</v>
      </c>
      <c r="G2859" t="str">
        <f t="shared" si="44"/>
        <v>308545115</v>
      </c>
    </row>
    <row r="2860" spans="1:7">
      <c r="A2860" t="s">
        <v>1374</v>
      </c>
      <c r="G2860" t="str">
        <f t="shared" si="44"/>
        <v>308545886</v>
      </c>
    </row>
    <row r="2861" spans="1:7">
      <c r="A2861" t="s">
        <v>1371</v>
      </c>
      <c r="G2861" t="str">
        <f t="shared" si="44"/>
        <v>312740440</v>
      </c>
    </row>
    <row r="2862" spans="1:7">
      <c r="A2862" t="s">
        <v>1375</v>
      </c>
      <c r="G2862" t="str">
        <f t="shared" si="44"/>
        <v>308543837</v>
      </c>
    </row>
    <row r="2863" spans="1:7">
      <c r="A2863" t="s">
        <v>1373</v>
      </c>
      <c r="G2863" t="str">
        <f t="shared" si="44"/>
        <v>308544097</v>
      </c>
    </row>
    <row r="2864" spans="1:7">
      <c r="A2864" t="s">
        <v>1376</v>
      </c>
      <c r="G2864" t="str">
        <f t="shared" si="44"/>
        <v>308544354</v>
      </c>
    </row>
    <row r="2865" spans="1:7">
      <c r="A2865" t="s">
        <v>1370</v>
      </c>
      <c r="G2865" t="str">
        <f t="shared" si="44"/>
        <v>308545379</v>
      </c>
    </row>
    <row r="2866" spans="1:7">
      <c r="A2866" t="s">
        <v>1377</v>
      </c>
      <c r="G2866" t="str">
        <f t="shared" si="44"/>
        <v>308545115</v>
      </c>
    </row>
    <row r="2867" spans="1:7">
      <c r="A2867" t="s">
        <v>1372</v>
      </c>
      <c r="G2867" t="str">
        <f t="shared" si="44"/>
        <v>312740954</v>
      </c>
    </row>
    <row r="2868" spans="1:7">
      <c r="A2868" t="s">
        <v>1375</v>
      </c>
      <c r="G2868" t="str">
        <f t="shared" si="44"/>
        <v>308543837</v>
      </c>
    </row>
    <row r="2869" spans="1:7">
      <c r="A2869" t="s">
        <v>1373</v>
      </c>
      <c r="G2869" t="str">
        <f t="shared" si="44"/>
        <v>308544097</v>
      </c>
    </row>
    <row r="2870" spans="1:7">
      <c r="A2870" t="s">
        <v>1376</v>
      </c>
      <c r="G2870" t="str">
        <f t="shared" si="44"/>
        <v>308544354</v>
      </c>
    </row>
    <row r="2871" spans="1:7">
      <c r="A2871" t="s">
        <v>1374</v>
      </c>
      <c r="G2871" t="str">
        <f t="shared" si="44"/>
        <v>308545886</v>
      </c>
    </row>
    <row r="2872" spans="1:7">
      <c r="A2872" t="s">
        <v>1378</v>
      </c>
      <c r="G2872" t="str">
        <f t="shared" si="44"/>
        <v xml:space="preserve">        5</v>
      </c>
    </row>
    <row r="2873" spans="1:7">
      <c r="A2873" t="s">
        <v>1370</v>
      </c>
      <c r="G2873" t="str">
        <f t="shared" si="44"/>
        <v>308545379</v>
      </c>
    </row>
    <row r="2874" spans="1:7">
      <c r="A2874" t="s">
        <v>1377</v>
      </c>
      <c r="G2874" t="str">
        <f t="shared" si="44"/>
        <v>308545115</v>
      </c>
    </row>
    <row r="2875" spans="1:7">
      <c r="A2875" t="s">
        <v>1371</v>
      </c>
      <c r="G2875" t="str">
        <f t="shared" si="44"/>
        <v>312740440</v>
      </c>
    </row>
    <row r="2876" spans="1:7">
      <c r="A2876" t="s">
        <v>1372</v>
      </c>
      <c r="G2876" t="str">
        <f t="shared" si="44"/>
        <v>312740954</v>
      </c>
    </row>
    <row r="2877" spans="1:7">
      <c r="A2877" t="s">
        <v>1373</v>
      </c>
      <c r="G2877" t="str">
        <f t="shared" si="44"/>
        <v>308544097</v>
      </c>
    </row>
    <row r="2878" spans="1:7">
      <c r="A2878" t="s">
        <v>1375</v>
      </c>
      <c r="G2878" t="str">
        <f t="shared" si="44"/>
        <v>308543837</v>
      </c>
    </row>
    <row r="2879" spans="1:7">
      <c r="A2879" t="s">
        <v>1376</v>
      </c>
      <c r="G2879" t="str">
        <f t="shared" si="44"/>
        <v>308544354</v>
      </c>
    </row>
    <row r="2880" spans="1:7">
      <c r="A2880" t="s">
        <v>1374</v>
      </c>
      <c r="G2880" t="str">
        <f t="shared" si="44"/>
        <v>308545886</v>
      </c>
    </row>
    <row r="2881" spans="1:7">
      <c r="A2881" t="s">
        <v>1370</v>
      </c>
      <c r="G2881" t="str">
        <f t="shared" si="44"/>
        <v>308545379</v>
      </c>
    </row>
    <row r="2882" spans="1:7">
      <c r="A2882" t="s">
        <v>1377</v>
      </c>
      <c r="G2882" t="str">
        <f t="shared" si="44"/>
        <v>308545115</v>
      </c>
    </row>
    <row r="2883" spans="1:7">
      <c r="A2883" t="s">
        <v>1371</v>
      </c>
      <c r="G2883" t="str">
        <f t="shared" ref="G2883:G2946" si="45">LEFT(A2883,9)</f>
        <v>312740440</v>
      </c>
    </row>
    <row r="2884" spans="1:7">
      <c r="A2884" t="s">
        <v>1373</v>
      </c>
      <c r="G2884" t="str">
        <f t="shared" si="45"/>
        <v>308544097</v>
      </c>
    </row>
    <row r="2885" spans="1:7">
      <c r="A2885" t="s">
        <v>1372</v>
      </c>
      <c r="G2885" t="str">
        <f t="shared" si="45"/>
        <v>312740954</v>
      </c>
    </row>
    <row r="2886" spans="1:7">
      <c r="A2886" t="s">
        <v>1375</v>
      </c>
      <c r="G2886" t="str">
        <f t="shared" si="45"/>
        <v>308543837</v>
      </c>
    </row>
    <row r="2887" spans="1:7">
      <c r="A2887" t="s">
        <v>1376</v>
      </c>
      <c r="G2887" t="str">
        <f t="shared" si="45"/>
        <v>308544354</v>
      </c>
    </row>
    <row r="2888" spans="1:7">
      <c r="A2888" t="s">
        <v>1374</v>
      </c>
      <c r="G2888" t="str">
        <f t="shared" si="45"/>
        <v>308545886</v>
      </c>
    </row>
    <row r="2889" spans="1:7">
      <c r="A2889" t="s">
        <v>1378</v>
      </c>
      <c r="G2889" t="str">
        <f t="shared" si="45"/>
        <v xml:space="preserve">        5</v>
      </c>
    </row>
    <row r="2890" spans="1:7">
      <c r="A2890" t="s">
        <v>1427</v>
      </c>
      <c r="G2890" t="str">
        <f t="shared" si="45"/>
        <v>124045411</v>
      </c>
    </row>
    <row r="2891" spans="1:7">
      <c r="A2891" t="s">
        <v>1373</v>
      </c>
      <c r="G2891" t="str">
        <f t="shared" si="45"/>
        <v>308544097</v>
      </c>
    </row>
    <row r="2892" spans="1:7">
      <c r="A2892" t="s">
        <v>1377</v>
      </c>
      <c r="G2892" t="str">
        <f t="shared" si="45"/>
        <v>308545115</v>
      </c>
    </row>
    <row r="2893" spans="1:7">
      <c r="A2893" t="s">
        <v>1376</v>
      </c>
      <c r="G2893" t="str">
        <f t="shared" si="45"/>
        <v>308544354</v>
      </c>
    </row>
    <row r="2894" spans="1:7">
      <c r="A2894" t="s">
        <v>1371</v>
      </c>
      <c r="G2894" t="str">
        <f t="shared" si="45"/>
        <v>312740440</v>
      </c>
    </row>
    <row r="2895" spans="1:7">
      <c r="A2895" t="s">
        <v>1375</v>
      </c>
      <c r="G2895" t="str">
        <f t="shared" si="45"/>
        <v>308543837</v>
      </c>
    </row>
    <row r="2896" spans="1:7">
      <c r="A2896" t="s">
        <v>1374</v>
      </c>
      <c r="G2896" t="str">
        <f t="shared" si="45"/>
        <v>308545886</v>
      </c>
    </row>
    <row r="2897" spans="1:7">
      <c r="A2897" t="s">
        <v>1428</v>
      </c>
      <c r="G2897" t="str">
        <f t="shared" si="45"/>
        <v>123979875</v>
      </c>
    </row>
    <row r="2898" spans="1:7">
      <c r="A2898" t="s">
        <v>1373</v>
      </c>
      <c r="G2898" t="str">
        <f t="shared" si="45"/>
        <v>308544097</v>
      </c>
    </row>
    <row r="2899" spans="1:7">
      <c r="A2899" t="s">
        <v>1372</v>
      </c>
      <c r="G2899" t="str">
        <f t="shared" si="45"/>
        <v>312740954</v>
      </c>
    </row>
    <row r="2900" spans="1:7">
      <c r="A2900" t="s">
        <v>1371</v>
      </c>
      <c r="G2900" t="str">
        <f t="shared" si="45"/>
        <v>312740440</v>
      </c>
    </row>
    <row r="2901" spans="1:7">
      <c r="A2901" t="s">
        <v>1375</v>
      </c>
      <c r="G2901" t="str">
        <f t="shared" si="45"/>
        <v>308543837</v>
      </c>
    </row>
    <row r="2902" spans="1:7">
      <c r="A2902" t="s">
        <v>1376</v>
      </c>
      <c r="G2902" t="str">
        <f t="shared" si="45"/>
        <v>308544354</v>
      </c>
    </row>
    <row r="2903" spans="1:7">
      <c r="A2903" t="s">
        <v>1429</v>
      </c>
      <c r="G2903" t="str">
        <f t="shared" si="45"/>
        <v>123914339</v>
      </c>
    </row>
    <row r="2904" spans="1:7">
      <c r="A2904" t="s">
        <v>1373</v>
      </c>
      <c r="G2904" t="str">
        <f t="shared" si="45"/>
        <v>308544097</v>
      </c>
    </row>
    <row r="2905" spans="1:7">
      <c r="A2905" t="s">
        <v>1374</v>
      </c>
      <c r="G2905" t="str">
        <f t="shared" si="45"/>
        <v>308545886</v>
      </c>
    </row>
    <row r="2906" spans="1:7">
      <c r="A2906" t="s">
        <v>1378</v>
      </c>
      <c r="G2906" t="str">
        <f t="shared" si="45"/>
        <v xml:space="preserve">        5</v>
      </c>
    </row>
    <row r="2907" spans="1:7">
      <c r="A2907" t="s">
        <v>1371</v>
      </c>
      <c r="G2907" t="str">
        <f t="shared" si="45"/>
        <v>312740440</v>
      </c>
    </row>
    <row r="2908" spans="1:7">
      <c r="A2908" t="s">
        <v>1372</v>
      </c>
      <c r="G2908" t="str">
        <f t="shared" si="45"/>
        <v>312740954</v>
      </c>
    </row>
    <row r="2909" spans="1:7">
      <c r="A2909" t="s">
        <v>1430</v>
      </c>
      <c r="G2909" t="str">
        <f t="shared" si="45"/>
        <v>123848803</v>
      </c>
    </row>
    <row r="2910" spans="1:7">
      <c r="A2910" t="s">
        <v>1375</v>
      </c>
      <c r="G2910" t="str">
        <f t="shared" si="45"/>
        <v>308543837</v>
      </c>
    </row>
    <row r="2911" spans="1:7">
      <c r="A2911" t="s">
        <v>1373</v>
      </c>
      <c r="G2911" t="str">
        <f t="shared" si="45"/>
        <v>308544097</v>
      </c>
    </row>
    <row r="2912" spans="1:7">
      <c r="A2912" t="s">
        <v>1376</v>
      </c>
      <c r="G2912" t="str">
        <f t="shared" si="45"/>
        <v>308544354</v>
      </c>
    </row>
    <row r="2913" spans="1:7">
      <c r="A2913" t="s">
        <v>1374</v>
      </c>
      <c r="G2913" t="str">
        <f t="shared" si="45"/>
        <v>308545886</v>
      </c>
    </row>
    <row r="2914" spans="1:7">
      <c r="A2914" t="s">
        <v>1371</v>
      </c>
      <c r="G2914" t="str">
        <f t="shared" si="45"/>
        <v>312740440</v>
      </c>
    </row>
    <row r="2915" spans="1:7">
      <c r="A2915" t="s">
        <v>1431</v>
      </c>
      <c r="G2915" t="str">
        <f t="shared" si="45"/>
        <v>123783267</v>
      </c>
    </row>
    <row r="2916" spans="1:7">
      <c r="A2916" t="s">
        <v>1372</v>
      </c>
      <c r="G2916" t="str">
        <f t="shared" si="45"/>
        <v>312740954</v>
      </c>
    </row>
    <row r="2917" spans="1:7">
      <c r="A2917" t="s">
        <v>1375</v>
      </c>
      <c r="G2917" t="str">
        <f t="shared" si="45"/>
        <v>308543837</v>
      </c>
    </row>
    <row r="2918" spans="1:7">
      <c r="A2918" t="s">
        <v>1373</v>
      </c>
      <c r="G2918" t="str">
        <f t="shared" si="45"/>
        <v>308544097</v>
      </c>
    </row>
    <row r="2919" spans="1:7">
      <c r="A2919" t="s">
        <v>1376</v>
      </c>
      <c r="G2919" t="str">
        <f t="shared" si="45"/>
        <v>308544354</v>
      </c>
    </row>
    <row r="2920" spans="1:7">
      <c r="A2920" t="s">
        <v>1432</v>
      </c>
      <c r="G2920" t="str">
        <f t="shared" si="45"/>
        <v>123717731</v>
      </c>
    </row>
    <row r="2921" spans="1:7">
      <c r="A2921" t="s">
        <v>1371</v>
      </c>
      <c r="G2921" t="str">
        <f t="shared" si="45"/>
        <v>312740440</v>
      </c>
    </row>
    <row r="2922" spans="1:7">
      <c r="A2922" t="s">
        <v>1378</v>
      </c>
      <c r="G2922" t="str">
        <f t="shared" si="45"/>
        <v xml:space="preserve">        5</v>
      </c>
    </row>
    <row r="2923" spans="1:7">
      <c r="A2923" t="s">
        <v>1375</v>
      </c>
      <c r="G2923" t="str">
        <f t="shared" si="45"/>
        <v>308543837</v>
      </c>
    </row>
    <row r="2924" spans="1:7">
      <c r="A2924" t="s">
        <v>1373</v>
      </c>
      <c r="G2924" t="str">
        <f t="shared" si="45"/>
        <v>308544097</v>
      </c>
    </row>
    <row r="2925" spans="1:7">
      <c r="A2925" t="s">
        <v>1374</v>
      </c>
      <c r="G2925" t="str">
        <f t="shared" si="45"/>
        <v>308545886</v>
      </c>
    </row>
    <row r="2926" spans="1:7">
      <c r="A2926" t="s">
        <v>1433</v>
      </c>
      <c r="G2926" t="str">
        <f t="shared" si="45"/>
        <v>123652195</v>
      </c>
    </row>
    <row r="2927" spans="1:7">
      <c r="A2927" t="s">
        <v>1376</v>
      </c>
      <c r="G2927" t="str">
        <f t="shared" si="45"/>
        <v>308544354</v>
      </c>
    </row>
    <row r="2928" spans="1:7">
      <c r="A2928" t="s">
        <v>1372</v>
      </c>
      <c r="G2928" t="str">
        <f t="shared" si="45"/>
        <v>312740954</v>
      </c>
    </row>
    <row r="2929" spans="1:7">
      <c r="A2929" t="s">
        <v>1371</v>
      </c>
      <c r="G2929" t="str">
        <f t="shared" si="45"/>
        <v>312740440</v>
      </c>
    </row>
    <row r="2930" spans="1:7">
      <c r="A2930" t="s">
        <v>1375</v>
      </c>
      <c r="G2930" t="str">
        <f t="shared" si="45"/>
        <v>308543837</v>
      </c>
    </row>
    <row r="2931" spans="1:7">
      <c r="A2931" t="s">
        <v>1373</v>
      </c>
      <c r="G2931" t="str">
        <f t="shared" si="45"/>
        <v>308544097</v>
      </c>
    </row>
    <row r="2932" spans="1:7">
      <c r="A2932" t="s">
        <v>1374</v>
      </c>
      <c r="G2932" t="str">
        <f t="shared" si="45"/>
        <v>308545886</v>
      </c>
    </row>
    <row r="2933" spans="1:7">
      <c r="A2933" t="s">
        <v>1435</v>
      </c>
      <c r="G2933" t="str">
        <f t="shared" si="45"/>
        <v>123586659</v>
      </c>
    </row>
    <row r="2934" spans="1:7">
      <c r="A2934" t="s">
        <v>1372</v>
      </c>
      <c r="G2934" t="str">
        <f t="shared" si="45"/>
        <v>312740954</v>
      </c>
    </row>
    <row r="2935" spans="1:7">
      <c r="A2935" t="s">
        <v>1376</v>
      </c>
      <c r="G2935" t="str">
        <f t="shared" si="45"/>
        <v>308544354</v>
      </c>
    </row>
    <row r="2936" spans="1:7">
      <c r="A2936" t="s">
        <v>1375</v>
      </c>
      <c r="G2936" t="str">
        <f t="shared" si="45"/>
        <v>308543837</v>
      </c>
    </row>
    <row r="2937" spans="1:7">
      <c r="A2937" t="s">
        <v>1373</v>
      </c>
      <c r="G2937" t="str">
        <f t="shared" si="45"/>
        <v>308544097</v>
      </c>
    </row>
    <row r="2938" spans="1:7">
      <c r="A2938" t="s">
        <v>1378</v>
      </c>
      <c r="G2938" t="str">
        <f t="shared" si="45"/>
        <v xml:space="preserve">        5</v>
      </c>
    </row>
    <row r="2939" spans="1:7">
      <c r="A2939" t="s">
        <v>1437</v>
      </c>
      <c r="G2939" t="str">
        <f t="shared" si="45"/>
        <v>123521123</v>
      </c>
    </row>
    <row r="2940" spans="1:7">
      <c r="A2940" t="s">
        <v>1374</v>
      </c>
      <c r="G2940" t="str">
        <f t="shared" si="45"/>
        <v>308545886</v>
      </c>
    </row>
    <row r="2941" spans="1:7">
      <c r="A2941" t="s">
        <v>1371</v>
      </c>
      <c r="G2941" t="str">
        <f t="shared" si="45"/>
        <v>312740440</v>
      </c>
    </row>
    <row r="2942" spans="1:7">
      <c r="A2942" t="s">
        <v>1376</v>
      </c>
      <c r="G2942" t="str">
        <f t="shared" si="45"/>
        <v>308544354</v>
      </c>
    </row>
    <row r="2943" spans="1:7">
      <c r="A2943" t="s">
        <v>1377</v>
      </c>
      <c r="G2943" t="str">
        <f t="shared" si="45"/>
        <v>308545115</v>
      </c>
    </row>
    <row r="2944" spans="1:7">
      <c r="A2944" t="s">
        <v>1375</v>
      </c>
      <c r="G2944" t="str">
        <f t="shared" si="45"/>
        <v>308543837</v>
      </c>
    </row>
    <row r="2945" spans="1:7">
      <c r="A2945" t="s">
        <v>1373</v>
      </c>
      <c r="G2945" t="str">
        <f t="shared" si="45"/>
        <v>308544097</v>
      </c>
    </row>
    <row r="2946" spans="1:7">
      <c r="A2946" t="s">
        <v>1439</v>
      </c>
      <c r="G2946" t="str">
        <f t="shared" si="45"/>
        <v>123455587</v>
      </c>
    </row>
    <row r="2947" spans="1:7">
      <c r="A2947" t="s">
        <v>1374</v>
      </c>
      <c r="G2947" t="str">
        <f t="shared" ref="G2947:G3010" si="46">LEFT(A2947,9)</f>
        <v>308545886</v>
      </c>
    </row>
    <row r="2948" spans="1:7">
      <c r="A2948" t="s">
        <v>1372</v>
      </c>
      <c r="G2948" t="str">
        <f t="shared" si="46"/>
        <v>312740954</v>
      </c>
    </row>
    <row r="2949" spans="1:7">
      <c r="A2949" t="s">
        <v>1371</v>
      </c>
      <c r="G2949" t="str">
        <f t="shared" si="46"/>
        <v>312740440</v>
      </c>
    </row>
    <row r="2950" spans="1:7">
      <c r="A2950" t="s">
        <v>1375</v>
      </c>
      <c r="G2950" t="str">
        <f t="shared" si="46"/>
        <v>308543837</v>
      </c>
    </row>
    <row r="2951" spans="1:7">
      <c r="A2951" t="s">
        <v>1373</v>
      </c>
      <c r="G2951" t="str">
        <f t="shared" si="46"/>
        <v>308544097</v>
      </c>
    </row>
    <row r="2952" spans="1:7">
      <c r="A2952" t="s">
        <v>1441</v>
      </c>
      <c r="G2952" t="str">
        <f t="shared" si="46"/>
        <v>123390051</v>
      </c>
    </row>
    <row r="2953" spans="1:7">
      <c r="A2953" t="s">
        <v>1376</v>
      </c>
      <c r="G2953" t="str">
        <f t="shared" si="46"/>
        <v>308544354</v>
      </c>
    </row>
    <row r="2954" spans="1:7">
      <c r="A2954" t="s">
        <v>1377</v>
      </c>
      <c r="G2954" t="str">
        <f t="shared" si="46"/>
        <v>308545115</v>
      </c>
    </row>
    <row r="2955" spans="1:7">
      <c r="A2955" t="s">
        <v>1378</v>
      </c>
      <c r="G2955" t="str">
        <f t="shared" si="46"/>
        <v xml:space="preserve">        5</v>
      </c>
    </row>
    <row r="2956" spans="1:7">
      <c r="A2956" t="s">
        <v>1374</v>
      </c>
      <c r="G2956" t="str">
        <f t="shared" si="46"/>
        <v>308545886</v>
      </c>
    </row>
    <row r="2957" spans="1:7">
      <c r="A2957" t="s">
        <v>1371</v>
      </c>
      <c r="G2957" t="str">
        <f t="shared" si="46"/>
        <v>312740440</v>
      </c>
    </row>
    <row r="2958" spans="1:7">
      <c r="A2958" t="s">
        <v>1373</v>
      </c>
      <c r="G2958" t="str">
        <f t="shared" si="46"/>
        <v>308544097</v>
      </c>
    </row>
    <row r="2959" spans="1:7">
      <c r="A2959" t="s">
        <v>1370</v>
      </c>
      <c r="G2959" t="str">
        <f t="shared" si="46"/>
        <v>308545379</v>
      </c>
    </row>
    <row r="2960" spans="1:7">
      <c r="A2960" t="s">
        <v>1375</v>
      </c>
      <c r="G2960" t="str">
        <f t="shared" si="46"/>
        <v>308543837</v>
      </c>
    </row>
    <row r="2961" spans="1:7">
      <c r="A2961" t="s">
        <v>1376</v>
      </c>
      <c r="G2961" t="str">
        <f t="shared" si="46"/>
        <v>308544354</v>
      </c>
    </row>
    <row r="2962" spans="1:7">
      <c r="A2962" t="s">
        <v>1377</v>
      </c>
      <c r="G2962" t="str">
        <f t="shared" si="46"/>
        <v>308545115</v>
      </c>
    </row>
    <row r="2963" spans="1:7">
      <c r="A2963" t="s">
        <v>1372</v>
      </c>
      <c r="G2963" t="str">
        <f t="shared" si="46"/>
        <v>312740954</v>
      </c>
    </row>
    <row r="2964" spans="1:7">
      <c r="A2964" t="s">
        <v>1374</v>
      </c>
      <c r="G2964" t="str">
        <f t="shared" si="46"/>
        <v>308545886</v>
      </c>
    </row>
    <row r="2965" spans="1:7">
      <c r="A2965" t="s">
        <v>1371</v>
      </c>
      <c r="G2965" t="str">
        <f t="shared" si="46"/>
        <v>312740440</v>
      </c>
    </row>
    <row r="2966" spans="1:7">
      <c r="A2966" t="s">
        <v>1370</v>
      </c>
      <c r="G2966" t="str">
        <f t="shared" si="46"/>
        <v>308545379</v>
      </c>
    </row>
    <row r="2967" spans="1:7">
      <c r="A2967" t="s">
        <v>1373</v>
      </c>
      <c r="G2967" t="str">
        <f t="shared" si="46"/>
        <v>308544097</v>
      </c>
    </row>
    <row r="2968" spans="1:7">
      <c r="A2968" t="s">
        <v>1376</v>
      </c>
      <c r="G2968" t="str">
        <f t="shared" si="46"/>
        <v>308544354</v>
      </c>
    </row>
    <row r="2969" spans="1:7">
      <c r="A2969" t="s">
        <v>1372</v>
      </c>
      <c r="G2969" t="str">
        <f t="shared" si="46"/>
        <v>312740954</v>
      </c>
    </row>
    <row r="2970" spans="1:7">
      <c r="A2970" t="s">
        <v>1377</v>
      </c>
      <c r="G2970" t="str">
        <f t="shared" si="46"/>
        <v>308545115</v>
      </c>
    </row>
    <row r="2971" spans="1:7">
      <c r="A2971" t="s">
        <v>1374</v>
      </c>
      <c r="G2971" t="str">
        <f t="shared" si="46"/>
        <v>308545886</v>
      </c>
    </row>
    <row r="2972" spans="1:7">
      <c r="A2972" t="s">
        <v>1375</v>
      </c>
      <c r="G2972" t="str">
        <f t="shared" si="46"/>
        <v>308543837</v>
      </c>
    </row>
    <row r="2973" spans="1:7">
      <c r="A2973" t="s">
        <v>1378</v>
      </c>
      <c r="G2973" t="str">
        <f t="shared" si="46"/>
        <v xml:space="preserve">        5</v>
      </c>
    </row>
    <row r="2974" spans="1:7">
      <c r="A2974" t="s">
        <v>1370</v>
      </c>
      <c r="G2974" t="str">
        <f t="shared" si="46"/>
        <v>308545379</v>
      </c>
    </row>
    <row r="2975" spans="1:7">
      <c r="A2975" t="s">
        <v>1373</v>
      </c>
      <c r="G2975" t="str">
        <f t="shared" si="46"/>
        <v>308544097</v>
      </c>
    </row>
    <row r="2976" spans="1:7">
      <c r="A2976" t="s">
        <v>1376</v>
      </c>
      <c r="G2976" t="str">
        <f t="shared" si="46"/>
        <v>308544354</v>
      </c>
    </row>
    <row r="2977" spans="1:7">
      <c r="A2977" t="s">
        <v>1371</v>
      </c>
      <c r="G2977" t="str">
        <f t="shared" si="46"/>
        <v>312740440</v>
      </c>
    </row>
    <row r="2978" spans="1:7">
      <c r="A2978" t="s">
        <v>1377</v>
      </c>
      <c r="G2978" t="str">
        <f t="shared" si="46"/>
        <v>308545115</v>
      </c>
    </row>
    <row r="2979" spans="1:7">
      <c r="A2979" t="s">
        <v>1374</v>
      </c>
      <c r="G2979" t="str">
        <f t="shared" si="46"/>
        <v>308545886</v>
      </c>
    </row>
    <row r="2980" spans="1:7">
      <c r="A2980" t="s">
        <v>1375</v>
      </c>
      <c r="G2980" t="str">
        <f t="shared" si="46"/>
        <v>308543837</v>
      </c>
    </row>
    <row r="2981" spans="1:7">
      <c r="A2981" t="s">
        <v>1370</v>
      </c>
      <c r="G2981" t="str">
        <f t="shared" si="46"/>
        <v>308545379</v>
      </c>
    </row>
    <row r="2982" spans="1:7">
      <c r="A2982" t="s">
        <v>1372</v>
      </c>
      <c r="G2982" t="str">
        <f t="shared" si="46"/>
        <v>312740954</v>
      </c>
    </row>
    <row r="2983" spans="1:7">
      <c r="A2983" t="s">
        <v>1373</v>
      </c>
      <c r="G2983" t="str">
        <f t="shared" si="46"/>
        <v>308544097</v>
      </c>
    </row>
    <row r="2984" spans="1:7">
      <c r="A2984" t="s">
        <v>1376</v>
      </c>
      <c r="G2984" t="str">
        <f t="shared" si="46"/>
        <v>308544354</v>
      </c>
    </row>
    <row r="2985" spans="1:7">
      <c r="A2985" t="s">
        <v>1371</v>
      </c>
      <c r="G2985" t="str">
        <f t="shared" si="46"/>
        <v>312740440</v>
      </c>
    </row>
    <row r="2986" spans="1:7">
      <c r="A2986" t="s">
        <v>1377</v>
      </c>
      <c r="G2986" t="str">
        <f t="shared" si="46"/>
        <v>308545115</v>
      </c>
    </row>
    <row r="2987" spans="1:7">
      <c r="A2987" t="s">
        <v>1370</v>
      </c>
      <c r="G2987" t="str">
        <f t="shared" si="46"/>
        <v>308545379</v>
      </c>
    </row>
    <row r="2988" spans="1:7">
      <c r="A2988" t="s">
        <v>1375</v>
      </c>
      <c r="G2988" t="str">
        <f t="shared" si="46"/>
        <v>308543837</v>
      </c>
    </row>
    <row r="2989" spans="1:7">
      <c r="A2989" t="s">
        <v>1373</v>
      </c>
      <c r="G2989" t="str">
        <f t="shared" si="46"/>
        <v>308544097</v>
      </c>
    </row>
    <row r="2990" spans="1:7">
      <c r="A2990" t="s">
        <v>1374</v>
      </c>
      <c r="G2990" t="str">
        <f t="shared" si="46"/>
        <v>308545886</v>
      </c>
    </row>
    <row r="2991" spans="1:7">
      <c r="A2991" t="s">
        <v>1372</v>
      </c>
      <c r="G2991" t="str">
        <f t="shared" si="46"/>
        <v>312740954</v>
      </c>
    </row>
    <row r="2992" spans="1:7">
      <c r="A2992" t="s">
        <v>1376</v>
      </c>
      <c r="G2992" t="str">
        <f t="shared" si="46"/>
        <v>308544354</v>
      </c>
    </row>
    <row r="2993" spans="1:7">
      <c r="A2993" t="s">
        <v>1371</v>
      </c>
      <c r="G2993" t="str">
        <f t="shared" si="46"/>
        <v>312740440</v>
      </c>
    </row>
    <row r="2994" spans="1:7">
      <c r="A2994" t="s">
        <v>1377</v>
      </c>
      <c r="G2994" t="str">
        <f t="shared" si="46"/>
        <v>308545115</v>
      </c>
    </row>
    <row r="2995" spans="1:7">
      <c r="A2995" t="s">
        <v>1375</v>
      </c>
      <c r="G2995" t="str">
        <f t="shared" si="46"/>
        <v>308543837</v>
      </c>
    </row>
    <row r="2996" spans="1:7">
      <c r="A2996" t="s">
        <v>1373</v>
      </c>
      <c r="G2996" t="str">
        <f t="shared" si="46"/>
        <v>308544097</v>
      </c>
    </row>
    <row r="2997" spans="1:7">
      <c r="A2997" t="s">
        <v>1370</v>
      </c>
      <c r="G2997" t="str">
        <f t="shared" si="46"/>
        <v>308545379</v>
      </c>
    </row>
    <row r="2998" spans="1:7">
      <c r="A2998" t="s">
        <v>1374</v>
      </c>
      <c r="G2998" t="str">
        <f t="shared" si="46"/>
        <v>308545886</v>
      </c>
    </row>
    <row r="2999" spans="1:7">
      <c r="A2999" t="s">
        <v>1376</v>
      </c>
      <c r="G2999" t="str">
        <f t="shared" si="46"/>
        <v>308544354</v>
      </c>
    </row>
    <row r="3000" spans="1:7">
      <c r="A3000" t="s">
        <v>1372</v>
      </c>
      <c r="G3000" t="str">
        <f t="shared" si="46"/>
        <v>312740954</v>
      </c>
    </row>
    <row r="3001" spans="1:7">
      <c r="A3001" t="s">
        <v>1377</v>
      </c>
      <c r="G3001" t="str">
        <f t="shared" si="46"/>
        <v>308545115</v>
      </c>
    </row>
    <row r="3002" spans="1:7">
      <c r="A3002" t="s">
        <v>1371</v>
      </c>
      <c r="G3002" t="str">
        <f t="shared" si="46"/>
        <v>312740440</v>
      </c>
    </row>
    <row r="3003" spans="1:7">
      <c r="A3003" t="s">
        <v>1375</v>
      </c>
      <c r="G3003" t="str">
        <f t="shared" si="46"/>
        <v>308543837</v>
      </c>
    </row>
    <row r="3004" spans="1:7">
      <c r="A3004" t="s">
        <v>1370</v>
      </c>
      <c r="G3004" t="str">
        <f t="shared" si="46"/>
        <v>308545379</v>
      </c>
    </row>
    <row r="3005" spans="1:7">
      <c r="A3005" t="s">
        <v>1378</v>
      </c>
      <c r="G3005" t="str">
        <f t="shared" si="46"/>
        <v xml:space="preserve">        5</v>
      </c>
    </row>
    <row r="3006" spans="1:7">
      <c r="A3006" t="s">
        <v>1373</v>
      </c>
      <c r="G3006" t="str">
        <f t="shared" si="46"/>
        <v>308544097</v>
      </c>
    </row>
    <row r="3007" spans="1:7">
      <c r="A3007" t="s">
        <v>1376</v>
      </c>
      <c r="G3007" t="str">
        <f t="shared" si="46"/>
        <v>308544354</v>
      </c>
    </row>
    <row r="3008" spans="1:7">
      <c r="A3008" t="s">
        <v>1374</v>
      </c>
      <c r="G3008" t="str">
        <f t="shared" si="46"/>
        <v>308545886</v>
      </c>
    </row>
    <row r="3009" spans="1:7">
      <c r="A3009" t="s">
        <v>1377</v>
      </c>
      <c r="G3009" t="str">
        <f t="shared" si="46"/>
        <v>308545115</v>
      </c>
    </row>
    <row r="3010" spans="1:7">
      <c r="A3010" t="s">
        <v>1375</v>
      </c>
      <c r="G3010" t="str">
        <f t="shared" si="46"/>
        <v>308543837</v>
      </c>
    </row>
    <row r="3011" spans="1:7">
      <c r="A3011" t="s">
        <v>1372</v>
      </c>
      <c r="G3011" t="str">
        <f t="shared" ref="G3011:G3074" si="47">LEFT(A3011,9)</f>
        <v>312740954</v>
      </c>
    </row>
    <row r="3012" spans="1:7">
      <c r="A3012" t="s">
        <v>1370</v>
      </c>
      <c r="G3012" t="str">
        <f t="shared" si="47"/>
        <v>308545379</v>
      </c>
    </row>
    <row r="3013" spans="1:7">
      <c r="A3013" t="s">
        <v>1371</v>
      </c>
      <c r="G3013" t="str">
        <f t="shared" si="47"/>
        <v>312740440</v>
      </c>
    </row>
    <row r="3014" spans="1:7">
      <c r="A3014" t="s">
        <v>1373</v>
      </c>
      <c r="G3014" t="str">
        <f t="shared" si="47"/>
        <v>308544097</v>
      </c>
    </row>
    <row r="3015" spans="1:7">
      <c r="A3015" t="s">
        <v>1376</v>
      </c>
      <c r="G3015" t="str">
        <f t="shared" si="47"/>
        <v>308544354</v>
      </c>
    </row>
    <row r="3016" spans="1:7">
      <c r="A3016" t="s">
        <v>1377</v>
      </c>
      <c r="G3016" t="str">
        <f t="shared" si="47"/>
        <v>308545115</v>
      </c>
    </row>
    <row r="3017" spans="1:7">
      <c r="A3017" t="s">
        <v>1375</v>
      </c>
      <c r="G3017" t="str">
        <f t="shared" si="47"/>
        <v>308543837</v>
      </c>
    </row>
    <row r="3018" spans="1:7">
      <c r="A3018" t="s">
        <v>1374</v>
      </c>
      <c r="G3018" t="str">
        <f t="shared" si="47"/>
        <v>308545886</v>
      </c>
    </row>
    <row r="3019" spans="1:7">
      <c r="A3019" t="s">
        <v>1372</v>
      </c>
      <c r="G3019" t="str">
        <f t="shared" si="47"/>
        <v>312740954</v>
      </c>
    </row>
    <row r="3020" spans="1:7">
      <c r="A3020" t="s">
        <v>1373</v>
      </c>
      <c r="G3020" t="str">
        <f t="shared" si="47"/>
        <v>308544097</v>
      </c>
    </row>
    <row r="3021" spans="1:7">
      <c r="A3021" t="s">
        <v>1370</v>
      </c>
      <c r="G3021" t="str">
        <f t="shared" si="47"/>
        <v>308545379</v>
      </c>
    </row>
    <row r="3022" spans="1:7">
      <c r="A3022" t="s">
        <v>1378</v>
      </c>
      <c r="G3022" t="str">
        <f t="shared" si="47"/>
        <v xml:space="preserve">        5</v>
      </c>
    </row>
    <row r="3023" spans="1:7">
      <c r="A3023" t="s">
        <v>1377</v>
      </c>
      <c r="G3023" t="str">
        <f t="shared" si="47"/>
        <v>308545115</v>
      </c>
    </row>
    <row r="3024" spans="1:7">
      <c r="A3024" t="s">
        <v>1375</v>
      </c>
      <c r="G3024" t="str">
        <f t="shared" si="47"/>
        <v>308543837</v>
      </c>
    </row>
    <row r="3025" spans="1:7">
      <c r="A3025" t="s">
        <v>1376</v>
      </c>
      <c r="G3025" t="str">
        <f t="shared" si="47"/>
        <v>308544354</v>
      </c>
    </row>
    <row r="3026" spans="1:7">
      <c r="A3026" t="s">
        <v>1372</v>
      </c>
      <c r="G3026" t="str">
        <f t="shared" si="47"/>
        <v>312740954</v>
      </c>
    </row>
    <row r="3027" spans="1:7">
      <c r="A3027" t="s">
        <v>1373</v>
      </c>
      <c r="G3027" t="str">
        <f t="shared" si="47"/>
        <v>308544097</v>
      </c>
    </row>
    <row r="3028" spans="1:7">
      <c r="A3028" t="s">
        <v>1370</v>
      </c>
      <c r="G3028" t="str">
        <f t="shared" si="47"/>
        <v>308545379</v>
      </c>
    </row>
    <row r="3029" spans="1:7">
      <c r="A3029" t="s">
        <v>1374</v>
      </c>
      <c r="G3029" t="str">
        <f t="shared" si="47"/>
        <v>308545886</v>
      </c>
    </row>
    <row r="3030" spans="1:7">
      <c r="A3030" t="s">
        <v>1377</v>
      </c>
      <c r="G3030" t="str">
        <f t="shared" si="47"/>
        <v>308545115</v>
      </c>
    </row>
    <row r="3031" spans="1:7">
      <c r="A3031" t="s">
        <v>1375</v>
      </c>
      <c r="G3031" t="str">
        <f t="shared" si="47"/>
        <v>308543837</v>
      </c>
    </row>
    <row r="3032" spans="1:7">
      <c r="A3032" t="s">
        <v>1376</v>
      </c>
      <c r="G3032" t="str">
        <f t="shared" si="47"/>
        <v>308544354</v>
      </c>
    </row>
    <row r="3033" spans="1:7">
      <c r="A3033" t="s">
        <v>1373</v>
      </c>
      <c r="G3033" t="str">
        <f t="shared" si="47"/>
        <v>308544097</v>
      </c>
    </row>
    <row r="3034" spans="1:7">
      <c r="A3034" t="s">
        <v>1370</v>
      </c>
      <c r="G3034" t="str">
        <f t="shared" si="47"/>
        <v>308545379</v>
      </c>
    </row>
    <row r="3035" spans="1:7">
      <c r="A3035" t="s">
        <v>1372</v>
      </c>
      <c r="G3035" t="str">
        <f t="shared" si="47"/>
        <v>312740954</v>
      </c>
    </row>
    <row r="3036" spans="1:7">
      <c r="A3036" t="s">
        <v>1377</v>
      </c>
      <c r="G3036" t="str">
        <f t="shared" si="47"/>
        <v>308545115</v>
      </c>
    </row>
    <row r="3037" spans="1:7">
      <c r="A3037" t="s">
        <v>1374</v>
      </c>
      <c r="G3037" t="str">
        <f t="shared" si="47"/>
        <v>308545886</v>
      </c>
    </row>
    <row r="3038" spans="1:7">
      <c r="A3038" t="s">
        <v>1375</v>
      </c>
      <c r="G3038" t="str">
        <f t="shared" si="47"/>
        <v>308543837</v>
      </c>
    </row>
    <row r="3039" spans="1:7">
      <c r="A3039" t="s">
        <v>1378</v>
      </c>
      <c r="G3039" t="str">
        <f t="shared" si="47"/>
        <v xml:space="preserve">        5</v>
      </c>
    </row>
    <row r="3040" spans="1:7">
      <c r="A3040" t="s">
        <v>1376</v>
      </c>
      <c r="G3040" t="str">
        <f t="shared" si="47"/>
        <v>308544354</v>
      </c>
    </row>
    <row r="3041" spans="1:7">
      <c r="A3041" t="s">
        <v>1373</v>
      </c>
      <c r="G3041" t="str">
        <f t="shared" si="47"/>
        <v>308544097</v>
      </c>
    </row>
    <row r="3042" spans="1:7">
      <c r="A3042" t="s">
        <v>1370</v>
      </c>
      <c r="G3042" t="str">
        <f t="shared" si="47"/>
        <v>308545379</v>
      </c>
    </row>
    <row r="3043" spans="1:7">
      <c r="A3043" t="s">
        <v>1372</v>
      </c>
      <c r="G3043" t="str">
        <f t="shared" si="47"/>
        <v>312740954</v>
      </c>
    </row>
    <row r="3044" spans="1:7">
      <c r="A3044" t="s">
        <v>1377</v>
      </c>
      <c r="G3044" t="str">
        <f t="shared" si="47"/>
        <v>308545115</v>
      </c>
    </row>
    <row r="3045" spans="1:7">
      <c r="A3045" t="s">
        <v>1374</v>
      </c>
      <c r="G3045" t="str">
        <f t="shared" si="47"/>
        <v>308545886</v>
      </c>
    </row>
    <row r="3046" spans="1:7">
      <c r="A3046" t="s">
        <v>1375</v>
      </c>
      <c r="G3046" t="str">
        <f t="shared" si="47"/>
        <v>308543837</v>
      </c>
    </row>
    <row r="3047" spans="1:7">
      <c r="A3047" t="s">
        <v>1373</v>
      </c>
      <c r="G3047" t="str">
        <f t="shared" si="47"/>
        <v>308544097</v>
      </c>
    </row>
    <row r="3048" spans="1:7">
      <c r="A3048" t="s">
        <v>1376</v>
      </c>
      <c r="G3048" t="str">
        <f t="shared" si="47"/>
        <v>308544354</v>
      </c>
    </row>
    <row r="3049" spans="1:7">
      <c r="A3049" t="s">
        <v>1370</v>
      </c>
      <c r="G3049" t="str">
        <f t="shared" si="47"/>
        <v>308545379</v>
      </c>
    </row>
    <row r="3050" spans="1:7">
      <c r="A3050" t="s">
        <v>1377</v>
      </c>
      <c r="G3050" t="str">
        <f t="shared" si="47"/>
        <v>308545115</v>
      </c>
    </row>
    <row r="3051" spans="1:7">
      <c r="A3051" t="s">
        <v>1372</v>
      </c>
      <c r="G3051" t="str">
        <f t="shared" si="47"/>
        <v>312740954</v>
      </c>
    </row>
    <row r="3052" spans="1:7">
      <c r="A3052" t="s">
        <v>1374</v>
      </c>
      <c r="G3052" t="str">
        <f t="shared" si="47"/>
        <v>308545886</v>
      </c>
    </row>
    <row r="3053" spans="1:7">
      <c r="A3053" t="s">
        <v>1375</v>
      </c>
      <c r="G3053" t="str">
        <f t="shared" si="47"/>
        <v>308543837</v>
      </c>
    </row>
    <row r="3054" spans="1:7">
      <c r="A3054" t="s">
        <v>1376</v>
      </c>
      <c r="G3054" t="str">
        <f t="shared" si="47"/>
        <v>308544354</v>
      </c>
    </row>
    <row r="3055" spans="1:7">
      <c r="A3055" t="s">
        <v>1378</v>
      </c>
      <c r="G3055" t="str">
        <f t="shared" si="47"/>
        <v xml:space="preserve">        5</v>
      </c>
    </row>
    <row r="3056" spans="1:7">
      <c r="A3056" t="s">
        <v>1377</v>
      </c>
      <c r="G3056" t="str">
        <f t="shared" si="47"/>
        <v>308545115</v>
      </c>
    </row>
    <row r="3057" spans="1:7">
      <c r="A3057" t="s">
        <v>1374</v>
      </c>
      <c r="G3057" t="str">
        <f t="shared" si="47"/>
        <v>308545886</v>
      </c>
    </row>
    <row r="3058" spans="1:7">
      <c r="A3058" t="s">
        <v>1370</v>
      </c>
      <c r="G3058" t="str">
        <f t="shared" si="47"/>
        <v>308545379</v>
      </c>
    </row>
    <row r="3059" spans="1:7">
      <c r="A3059" t="s">
        <v>1375</v>
      </c>
      <c r="G3059" t="str">
        <f t="shared" si="47"/>
        <v>308543837</v>
      </c>
    </row>
    <row r="3060" spans="1:7">
      <c r="A3060" t="s">
        <v>1376</v>
      </c>
      <c r="G3060" t="str">
        <f t="shared" si="47"/>
        <v>308544354</v>
      </c>
    </row>
    <row r="3061" spans="1:7">
      <c r="A3061" t="s">
        <v>1377</v>
      </c>
      <c r="G3061" t="str">
        <f t="shared" si="47"/>
        <v>308545115</v>
      </c>
    </row>
    <row r="3062" spans="1:7">
      <c r="A3062" t="s">
        <v>1372</v>
      </c>
      <c r="G3062" t="str">
        <f t="shared" si="47"/>
        <v>312740954</v>
      </c>
    </row>
    <row r="3063" spans="1:7">
      <c r="A3063" t="s">
        <v>1374</v>
      </c>
      <c r="G3063" t="str">
        <f t="shared" si="47"/>
        <v>308545886</v>
      </c>
    </row>
    <row r="3064" spans="1:7">
      <c r="A3064" t="s">
        <v>1371</v>
      </c>
      <c r="G3064" t="str">
        <f t="shared" si="47"/>
        <v>312740440</v>
      </c>
    </row>
    <row r="3065" spans="1:7">
      <c r="A3065" t="s">
        <v>1375</v>
      </c>
      <c r="G3065" t="str">
        <f t="shared" si="47"/>
        <v>308543837</v>
      </c>
    </row>
    <row r="3066" spans="1:7">
      <c r="A3066" t="s">
        <v>1376</v>
      </c>
      <c r="G3066" t="str">
        <f t="shared" si="47"/>
        <v>308544354</v>
      </c>
    </row>
    <row r="3067" spans="1:7">
      <c r="A3067" t="s">
        <v>1377</v>
      </c>
      <c r="G3067" t="str">
        <f t="shared" si="47"/>
        <v>308545115</v>
      </c>
    </row>
    <row r="3068" spans="1:7">
      <c r="A3068" t="s">
        <v>1378</v>
      </c>
      <c r="G3068" t="str">
        <f t="shared" si="47"/>
        <v xml:space="preserve">        5</v>
      </c>
    </row>
    <row r="3069" spans="1:7">
      <c r="A3069" t="s">
        <v>1374</v>
      </c>
      <c r="G3069" t="str">
        <f t="shared" si="47"/>
        <v>308545886</v>
      </c>
    </row>
    <row r="3070" spans="1:7">
      <c r="A3070" t="s">
        <v>1371</v>
      </c>
      <c r="G3070" t="str">
        <f t="shared" si="47"/>
        <v>312740440</v>
      </c>
    </row>
    <row r="3071" spans="1:7">
      <c r="A3071" t="s">
        <v>1375</v>
      </c>
      <c r="G3071" t="str">
        <f t="shared" si="47"/>
        <v>308543837</v>
      </c>
    </row>
    <row r="3072" spans="1:7">
      <c r="A3072" t="s">
        <v>1372</v>
      </c>
      <c r="G3072" t="str">
        <f t="shared" si="47"/>
        <v>312740954</v>
      </c>
    </row>
    <row r="3073" spans="1:7">
      <c r="A3073" t="s">
        <v>1376</v>
      </c>
      <c r="G3073" t="str">
        <f t="shared" si="47"/>
        <v>308544354</v>
      </c>
    </row>
    <row r="3074" spans="1:7">
      <c r="A3074" t="s">
        <v>1377</v>
      </c>
      <c r="G3074" t="str">
        <f t="shared" si="47"/>
        <v>308545115</v>
      </c>
    </row>
    <row r="3075" spans="1:7">
      <c r="A3075" t="s">
        <v>1375</v>
      </c>
      <c r="G3075" t="str">
        <f t="shared" ref="G3075:G3138" si="48">LEFT(A3075,9)</f>
        <v>308543837</v>
      </c>
    </row>
    <row r="3076" spans="1:7">
      <c r="A3076" t="s">
        <v>1374</v>
      </c>
      <c r="G3076" t="str">
        <f t="shared" si="48"/>
        <v>308545886</v>
      </c>
    </row>
    <row r="3077" spans="1:7">
      <c r="A3077" t="s">
        <v>1371</v>
      </c>
      <c r="G3077" t="str">
        <f t="shared" si="48"/>
        <v>312740440</v>
      </c>
    </row>
    <row r="3078" spans="1:7">
      <c r="A3078" t="s">
        <v>1377</v>
      </c>
      <c r="G3078" t="str">
        <f t="shared" si="48"/>
        <v>308545115</v>
      </c>
    </row>
    <row r="3079" spans="1:7">
      <c r="A3079" t="s">
        <v>1376</v>
      </c>
      <c r="G3079" t="str">
        <f t="shared" si="48"/>
        <v>308544354</v>
      </c>
    </row>
    <row r="3080" spans="1:7">
      <c r="A3080" t="s">
        <v>1375</v>
      </c>
      <c r="G3080" t="str">
        <f t="shared" si="48"/>
        <v>308543837</v>
      </c>
    </row>
    <row r="3081" spans="1:7">
      <c r="A3081" t="s">
        <v>1378</v>
      </c>
      <c r="G3081" t="str">
        <f t="shared" si="48"/>
        <v xml:space="preserve">        5</v>
      </c>
    </row>
    <row r="3082" spans="1:7">
      <c r="A3082" t="s">
        <v>1374</v>
      </c>
      <c r="G3082" t="str">
        <f t="shared" si="48"/>
        <v>308545886</v>
      </c>
    </row>
    <row r="3083" spans="1:7">
      <c r="A3083" t="s">
        <v>1377</v>
      </c>
      <c r="G3083" t="str">
        <f t="shared" si="48"/>
        <v>308545115</v>
      </c>
    </row>
    <row r="3084" spans="1:7">
      <c r="A3084" t="s">
        <v>1371</v>
      </c>
      <c r="G3084" t="str">
        <f t="shared" si="48"/>
        <v>312740440</v>
      </c>
    </row>
    <row r="3085" spans="1:7">
      <c r="A3085" t="s">
        <v>1376</v>
      </c>
      <c r="G3085" t="str">
        <f t="shared" si="48"/>
        <v>308544354</v>
      </c>
    </row>
    <row r="3086" spans="1:7">
      <c r="A3086" t="s">
        <v>1374</v>
      </c>
      <c r="G3086" t="str">
        <f t="shared" si="48"/>
        <v>308545886</v>
      </c>
    </row>
    <row r="3087" spans="1:7">
      <c r="A3087" t="s">
        <v>1373</v>
      </c>
      <c r="G3087" t="str">
        <f t="shared" si="48"/>
        <v>308544097</v>
      </c>
    </row>
    <row r="3088" spans="1:7">
      <c r="A3088" t="s">
        <v>1376</v>
      </c>
      <c r="G3088" t="str">
        <f t="shared" si="48"/>
        <v>308544354</v>
      </c>
    </row>
    <row r="3089" spans="1:7">
      <c r="A3089" t="s">
        <v>1377</v>
      </c>
      <c r="G3089" t="str">
        <f t="shared" si="48"/>
        <v>308545115</v>
      </c>
    </row>
    <row r="3090" spans="1:7">
      <c r="A3090" t="s">
        <v>1371</v>
      </c>
      <c r="G3090" t="str">
        <f t="shared" si="48"/>
        <v>312740440</v>
      </c>
    </row>
    <row r="3091" spans="1:7">
      <c r="A3091" t="s">
        <v>1378</v>
      </c>
      <c r="G3091" t="str">
        <f t="shared" si="48"/>
        <v xml:space="preserve">        5</v>
      </c>
    </row>
    <row r="3092" spans="1:7">
      <c r="A3092" t="s">
        <v>1373</v>
      </c>
      <c r="G3092" t="str">
        <f t="shared" si="48"/>
        <v>308544097</v>
      </c>
    </row>
    <row r="3093" spans="1:7">
      <c r="A3093" t="s">
        <v>1376</v>
      </c>
      <c r="G3093" t="str">
        <f t="shared" si="48"/>
        <v>308544354</v>
      </c>
    </row>
    <row r="3094" spans="1:7">
      <c r="A3094" t="s">
        <v>1377</v>
      </c>
      <c r="G3094" t="str">
        <f t="shared" si="48"/>
        <v>308545115</v>
      </c>
    </row>
    <row r="3095" spans="1:7">
      <c r="A3095" t="s">
        <v>1374</v>
      </c>
      <c r="G3095" t="str">
        <f t="shared" si="48"/>
        <v>308545886</v>
      </c>
    </row>
    <row r="3096" spans="1:7">
      <c r="A3096" t="s">
        <v>1371</v>
      </c>
      <c r="G3096" t="str">
        <f t="shared" si="48"/>
        <v>312740440</v>
      </c>
    </row>
    <row r="3097" spans="1:7">
      <c r="A3097" t="s">
        <v>1377</v>
      </c>
      <c r="G3097" t="str">
        <f t="shared" si="48"/>
        <v>308545115</v>
      </c>
    </row>
    <row r="3098" spans="1:7">
      <c r="A3098" t="s">
        <v>1370</v>
      </c>
      <c r="G3098" t="str">
        <f t="shared" si="48"/>
        <v>308545379</v>
      </c>
    </row>
    <row r="3099" spans="1:7">
      <c r="A3099" t="s">
        <v>1373</v>
      </c>
      <c r="G3099" t="str">
        <f t="shared" si="48"/>
        <v>308544097</v>
      </c>
    </row>
    <row r="3100" spans="1:7">
      <c r="A3100" t="s">
        <v>1376</v>
      </c>
      <c r="G3100" t="str">
        <f t="shared" si="48"/>
        <v>308544354</v>
      </c>
    </row>
    <row r="3101" spans="1:7">
      <c r="A3101" t="s">
        <v>1374</v>
      </c>
      <c r="G3101" t="str">
        <f t="shared" si="48"/>
        <v>308545886</v>
      </c>
    </row>
    <row r="3102" spans="1:7">
      <c r="A3102" t="s">
        <v>1371</v>
      </c>
      <c r="G3102" t="str">
        <f t="shared" si="48"/>
        <v>312740440</v>
      </c>
    </row>
    <row r="3103" spans="1:7">
      <c r="A3103" t="s">
        <v>1377</v>
      </c>
      <c r="G3103" t="str">
        <f t="shared" si="48"/>
        <v>308545115</v>
      </c>
    </row>
    <row r="3104" spans="1:7">
      <c r="A3104" t="s">
        <v>1378</v>
      </c>
      <c r="G3104" t="str">
        <f t="shared" si="48"/>
        <v xml:space="preserve">        5</v>
      </c>
    </row>
    <row r="3105" spans="1:7">
      <c r="A3105" t="s">
        <v>1370</v>
      </c>
      <c r="G3105" t="str">
        <f t="shared" si="48"/>
        <v>308545379</v>
      </c>
    </row>
    <row r="3106" spans="1:7">
      <c r="A3106" t="s">
        <v>1373</v>
      </c>
      <c r="G3106" t="str">
        <f t="shared" si="48"/>
        <v>308544097</v>
      </c>
    </row>
    <row r="3107" spans="1:7">
      <c r="A3107" t="s">
        <v>1376</v>
      </c>
      <c r="G3107" t="str">
        <f t="shared" si="48"/>
        <v>308544354</v>
      </c>
    </row>
    <row r="3108" spans="1:7">
      <c r="A3108" t="s">
        <v>1371</v>
      </c>
      <c r="G3108" t="str">
        <f t="shared" si="48"/>
        <v>312740440</v>
      </c>
    </row>
    <row r="3109" spans="1:7">
      <c r="A3109" t="s">
        <v>1372</v>
      </c>
      <c r="G3109" t="str">
        <f t="shared" si="48"/>
        <v>312740954</v>
      </c>
    </row>
    <row r="3110" spans="1:7">
      <c r="A3110" t="s">
        <v>1377</v>
      </c>
      <c r="G3110" t="str">
        <f t="shared" si="48"/>
        <v>308545115</v>
      </c>
    </row>
    <row r="3111" spans="1:7">
      <c r="A3111" t="s">
        <v>1374</v>
      </c>
      <c r="G3111" t="str">
        <f t="shared" si="48"/>
        <v>308545886</v>
      </c>
    </row>
    <row r="3112" spans="1:7">
      <c r="A3112" t="s">
        <v>1373</v>
      </c>
      <c r="G3112" t="str">
        <f t="shared" si="48"/>
        <v>308544097</v>
      </c>
    </row>
    <row r="3113" spans="1:7">
      <c r="A3113" t="s">
        <v>1370</v>
      </c>
      <c r="G3113" t="str">
        <f t="shared" si="48"/>
        <v>308545379</v>
      </c>
    </row>
    <row r="3114" spans="1:7">
      <c r="A3114" t="s">
        <v>1376</v>
      </c>
      <c r="G3114" t="str">
        <f t="shared" si="48"/>
        <v>308544354</v>
      </c>
    </row>
    <row r="3115" spans="1:7">
      <c r="A3115" t="s">
        <v>1371</v>
      </c>
      <c r="G3115" t="str">
        <f t="shared" si="48"/>
        <v>312740440</v>
      </c>
    </row>
    <row r="3116" spans="1:7">
      <c r="A3116" t="s">
        <v>1372</v>
      </c>
      <c r="G3116" t="str">
        <f t="shared" si="48"/>
        <v>312740954</v>
      </c>
    </row>
    <row r="3117" spans="1:7">
      <c r="A3117" t="s">
        <v>1374</v>
      </c>
      <c r="G3117" t="str">
        <f t="shared" si="48"/>
        <v>308545886</v>
      </c>
    </row>
    <row r="3118" spans="1:7">
      <c r="A3118" t="s">
        <v>1373</v>
      </c>
      <c r="G3118" t="str">
        <f t="shared" si="48"/>
        <v>308544097</v>
      </c>
    </row>
    <row r="3119" spans="1:7">
      <c r="A3119" t="s">
        <v>1377</v>
      </c>
      <c r="G3119" t="str">
        <f t="shared" si="48"/>
        <v>308545115</v>
      </c>
    </row>
    <row r="3120" spans="1:7">
      <c r="A3120" t="s">
        <v>1378</v>
      </c>
      <c r="G3120" t="str">
        <f t="shared" si="48"/>
        <v xml:space="preserve">        5</v>
      </c>
    </row>
    <row r="3121" spans="1:7">
      <c r="A3121" t="s">
        <v>1370</v>
      </c>
      <c r="G3121" t="str">
        <f t="shared" si="48"/>
        <v>308545379</v>
      </c>
    </row>
    <row r="3122" spans="1:7">
      <c r="A3122" t="s">
        <v>1371</v>
      </c>
      <c r="G3122" t="str">
        <f t="shared" si="48"/>
        <v>312740440</v>
      </c>
    </row>
    <row r="3123" spans="1:7">
      <c r="A3123" t="s">
        <v>1376</v>
      </c>
      <c r="G3123" t="str">
        <f t="shared" si="48"/>
        <v>308544354</v>
      </c>
    </row>
    <row r="3124" spans="1:7">
      <c r="A3124" t="s">
        <v>1374</v>
      </c>
      <c r="G3124" t="str">
        <f t="shared" si="48"/>
        <v>308545886</v>
      </c>
    </row>
    <row r="3125" spans="1:7">
      <c r="A3125" t="s">
        <v>1372</v>
      </c>
      <c r="G3125" t="str">
        <f t="shared" si="48"/>
        <v>312740954</v>
      </c>
    </row>
    <row r="3126" spans="1:7">
      <c r="A3126" t="s">
        <v>1373</v>
      </c>
      <c r="G3126" t="str">
        <f t="shared" si="48"/>
        <v>308544097</v>
      </c>
    </row>
    <row r="3127" spans="1:7">
      <c r="A3127" t="s">
        <v>1377</v>
      </c>
      <c r="G3127" t="str">
        <f t="shared" si="48"/>
        <v>308545115</v>
      </c>
    </row>
    <row r="3128" spans="1:7">
      <c r="A3128" t="s">
        <v>1375</v>
      </c>
      <c r="G3128" t="str">
        <f t="shared" si="48"/>
        <v>308543837</v>
      </c>
    </row>
    <row r="3129" spans="1:7">
      <c r="A3129" t="s">
        <v>1370</v>
      </c>
      <c r="G3129" t="str">
        <f t="shared" si="48"/>
        <v>308545379</v>
      </c>
    </row>
    <row r="3130" spans="1:7">
      <c r="A3130" t="s">
        <v>1376</v>
      </c>
      <c r="G3130" t="str">
        <f t="shared" si="48"/>
        <v>308544354</v>
      </c>
    </row>
    <row r="3131" spans="1:7">
      <c r="A3131" t="s">
        <v>1371</v>
      </c>
      <c r="G3131" t="str">
        <f t="shared" si="48"/>
        <v>312740440</v>
      </c>
    </row>
    <row r="3132" spans="1:7">
      <c r="A3132" t="s">
        <v>1372</v>
      </c>
      <c r="G3132" t="str">
        <f t="shared" si="48"/>
        <v>312740954</v>
      </c>
    </row>
    <row r="3133" spans="1:7">
      <c r="A3133" t="s">
        <v>1377</v>
      </c>
      <c r="G3133" t="str">
        <f t="shared" si="48"/>
        <v>308545115</v>
      </c>
    </row>
    <row r="3134" spans="1:7">
      <c r="A3134" t="s">
        <v>1374</v>
      </c>
      <c r="G3134" t="str">
        <f t="shared" si="48"/>
        <v>308545886</v>
      </c>
    </row>
    <row r="3135" spans="1:7">
      <c r="A3135" t="s">
        <v>1373</v>
      </c>
      <c r="G3135" t="str">
        <f t="shared" si="48"/>
        <v>308544097</v>
      </c>
    </row>
    <row r="3136" spans="1:7">
      <c r="A3136" t="s">
        <v>1370</v>
      </c>
      <c r="G3136" t="str">
        <f t="shared" si="48"/>
        <v>308545379</v>
      </c>
    </row>
    <row r="3137" spans="1:7">
      <c r="A3137" t="s">
        <v>1375</v>
      </c>
      <c r="G3137" t="str">
        <f t="shared" si="48"/>
        <v>308543837</v>
      </c>
    </row>
    <row r="3138" spans="1:7">
      <c r="A3138" t="s">
        <v>1378</v>
      </c>
      <c r="G3138" t="str">
        <f t="shared" si="48"/>
        <v xml:space="preserve">        5</v>
      </c>
    </row>
    <row r="3139" spans="1:7">
      <c r="A3139" t="s">
        <v>1371</v>
      </c>
      <c r="G3139" t="str">
        <f t="shared" ref="G3139:G3202" si="49">LEFT(A3139,9)</f>
        <v>312740440</v>
      </c>
    </row>
    <row r="3140" spans="1:7">
      <c r="A3140" t="s">
        <v>1376</v>
      </c>
      <c r="G3140" t="str">
        <f t="shared" si="49"/>
        <v>308544354</v>
      </c>
    </row>
    <row r="3141" spans="1:7">
      <c r="A3141" t="s">
        <v>1377</v>
      </c>
      <c r="G3141" t="str">
        <f t="shared" si="49"/>
        <v>308545115</v>
      </c>
    </row>
    <row r="3142" spans="1:7">
      <c r="A3142" t="s">
        <v>1374</v>
      </c>
      <c r="G3142" t="str">
        <f t="shared" si="49"/>
        <v>308545886</v>
      </c>
    </row>
    <row r="3143" spans="1:7">
      <c r="A3143" t="s">
        <v>1373</v>
      </c>
      <c r="G3143" t="str">
        <f t="shared" si="49"/>
        <v>308544097</v>
      </c>
    </row>
    <row r="3144" spans="1:7">
      <c r="A3144" t="s">
        <v>1370</v>
      </c>
      <c r="G3144" t="str">
        <f t="shared" si="49"/>
        <v>308545379</v>
      </c>
    </row>
    <row r="3145" spans="1:7">
      <c r="A3145" t="s">
        <v>1375</v>
      </c>
      <c r="G3145" t="str">
        <f t="shared" si="49"/>
        <v>308543837</v>
      </c>
    </row>
    <row r="3146" spans="1:7">
      <c r="A3146" t="s">
        <v>1372</v>
      </c>
      <c r="G3146" t="str">
        <f t="shared" si="49"/>
        <v>312740954</v>
      </c>
    </row>
    <row r="3147" spans="1:7">
      <c r="A3147" t="s">
        <v>1376</v>
      </c>
      <c r="G3147" t="str">
        <f t="shared" si="49"/>
        <v>308544354</v>
      </c>
    </row>
    <row r="3148" spans="1:7">
      <c r="A3148" t="s">
        <v>1377</v>
      </c>
      <c r="G3148" t="str">
        <f t="shared" si="49"/>
        <v>308545115</v>
      </c>
    </row>
    <row r="3149" spans="1:7">
      <c r="A3149" t="s">
        <v>1371</v>
      </c>
      <c r="G3149" t="str">
        <f t="shared" si="49"/>
        <v>312740440</v>
      </c>
    </row>
    <row r="3150" spans="1:7">
      <c r="A3150" t="s">
        <v>1373</v>
      </c>
      <c r="G3150" t="str">
        <f t="shared" si="49"/>
        <v>308544097</v>
      </c>
    </row>
    <row r="3151" spans="1:7">
      <c r="A3151" t="s">
        <v>1370</v>
      </c>
      <c r="G3151" t="str">
        <f t="shared" si="49"/>
        <v>308545379</v>
      </c>
    </row>
    <row r="3152" spans="1:7">
      <c r="A3152" t="s">
        <v>1459</v>
      </c>
      <c r="G3152" t="str">
        <f t="shared" si="49"/>
        <v>124045406</v>
      </c>
    </row>
    <row r="3153" spans="1:7">
      <c r="A3153" t="s">
        <v>1372</v>
      </c>
      <c r="G3153" t="str">
        <f t="shared" si="49"/>
        <v>312740954</v>
      </c>
    </row>
    <row r="3154" spans="1:7">
      <c r="A3154" t="s">
        <v>1375</v>
      </c>
      <c r="G3154" t="str">
        <f t="shared" si="49"/>
        <v>308543837</v>
      </c>
    </row>
    <row r="3155" spans="1:7">
      <c r="A3155" t="s">
        <v>1378</v>
      </c>
      <c r="G3155" t="str">
        <f t="shared" si="49"/>
        <v xml:space="preserve">        5</v>
      </c>
    </row>
    <row r="3156" spans="1:7">
      <c r="A3156" t="s">
        <v>1373</v>
      </c>
      <c r="G3156" t="str">
        <f t="shared" si="49"/>
        <v>308544097</v>
      </c>
    </row>
    <row r="3157" spans="1:7">
      <c r="A3157" t="s">
        <v>1377</v>
      </c>
      <c r="G3157" t="str">
        <f t="shared" si="49"/>
        <v>308545115</v>
      </c>
    </row>
    <row r="3158" spans="1:7">
      <c r="A3158" t="s">
        <v>1460</v>
      </c>
      <c r="G3158" t="str">
        <f t="shared" si="49"/>
        <v>123979870</v>
      </c>
    </row>
    <row r="3159" spans="1:7">
      <c r="A3159" t="s">
        <v>1370</v>
      </c>
      <c r="G3159" t="str">
        <f t="shared" si="49"/>
        <v>308545379</v>
      </c>
    </row>
    <row r="3160" spans="1:7">
      <c r="A3160" t="s">
        <v>1371</v>
      </c>
      <c r="G3160" t="str">
        <f t="shared" si="49"/>
        <v>312740440</v>
      </c>
    </row>
    <row r="3161" spans="1:7">
      <c r="A3161" t="s">
        <v>1375</v>
      </c>
      <c r="G3161" t="str">
        <f t="shared" si="49"/>
        <v>308543837</v>
      </c>
    </row>
    <row r="3162" spans="1:7">
      <c r="A3162" t="s">
        <v>1376</v>
      </c>
      <c r="G3162" t="str">
        <f t="shared" si="49"/>
        <v>308544354</v>
      </c>
    </row>
    <row r="3163" spans="1:7">
      <c r="A3163" t="s">
        <v>1372</v>
      </c>
      <c r="G3163" t="str">
        <f t="shared" si="49"/>
        <v>312740954</v>
      </c>
    </row>
    <row r="3164" spans="1:7">
      <c r="A3164" t="s">
        <v>1373</v>
      </c>
      <c r="G3164" t="str">
        <f t="shared" si="49"/>
        <v>308544097</v>
      </c>
    </row>
    <row r="3165" spans="1:7">
      <c r="A3165" t="s">
        <v>1461</v>
      </c>
      <c r="G3165" t="str">
        <f t="shared" si="49"/>
        <v>123914334</v>
      </c>
    </row>
    <row r="3166" spans="1:7">
      <c r="A3166" t="s">
        <v>1377</v>
      </c>
      <c r="G3166" t="str">
        <f t="shared" si="49"/>
        <v>308545115</v>
      </c>
    </row>
    <row r="3167" spans="1:7">
      <c r="A3167" t="s">
        <v>1370</v>
      </c>
      <c r="G3167" t="str">
        <f t="shared" si="49"/>
        <v>308545379</v>
      </c>
    </row>
    <row r="3168" spans="1:7">
      <c r="A3168" t="s">
        <v>1375</v>
      </c>
      <c r="G3168" t="str">
        <f t="shared" si="49"/>
        <v>308543837</v>
      </c>
    </row>
    <row r="3169" spans="1:7">
      <c r="A3169" t="s">
        <v>1371</v>
      </c>
      <c r="G3169" t="str">
        <f t="shared" si="49"/>
        <v>312740440</v>
      </c>
    </row>
    <row r="3170" spans="1:7">
      <c r="A3170" t="s">
        <v>1372</v>
      </c>
      <c r="G3170" t="str">
        <f t="shared" si="49"/>
        <v>312740954</v>
      </c>
    </row>
    <row r="3171" spans="1:7">
      <c r="A3171" t="s">
        <v>1373</v>
      </c>
      <c r="G3171" t="str">
        <f t="shared" si="49"/>
        <v>308544097</v>
      </c>
    </row>
    <row r="3172" spans="1:7">
      <c r="A3172" t="s">
        <v>1462</v>
      </c>
      <c r="G3172" t="str">
        <f t="shared" si="49"/>
        <v>123848798</v>
      </c>
    </row>
    <row r="3173" spans="1:7">
      <c r="A3173" t="s">
        <v>1378</v>
      </c>
      <c r="G3173" t="str">
        <f t="shared" si="49"/>
        <v xml:space="preserve">        5</v>
      </c>
    </row>
    <row r="3174" spans="1:7">
      <c r="A3174" t="s">
        <v>1376</v>
      </c>
      <c r="G3174" t="str">
        <f t="shared" si="49"/>
        <v>308544354</v>
      </c>
    </row>
    <row r="3175" spans="1:7">
      <c r="A3175" t="s">
        <v>1377</v>
      </c>
      <c r="G3175" t="str">
        <f t="shared" si="49"/>
        <v>308545115</v>
      </c>
    </row>
    <row r="3176" spans="1:7">
      <c r="A3176" t="s">
        <v>1371</v>
      </c>
      <c r="G3176" t="str">
        <f t="shared" si="49"/>
        <v>312740440</v>
      </c>
    </row>
    <row r="3177" spans="1:7">
      <c r="A3177" t="s">
        <v>1370</v>
      </c>
      <c r="G3177" t="str">
        <f t="shared" si="49"/>
        <v>308545379</v>
      </c>
    </row>
    <row r="3178" spans="1:7">
      <c r="A3178" t="s">
        <v>1463</v>
      </c>
      <c r="G3178" t="str">
        <f t="shared" si="49"/>
        <v>123783262</v>
      </c>
    </row>
    <row r="3179" spans="1:7">
      <c r="A3179" t="s">
        <v>1375</v>
      </c>
      <c r="G3179" t="str">
        <f t="shared" si="49"/>
        <v>308543837</v>
      </c>
    </row>
    <row r="3180" spans="1:7">
      <c r="A3180" t="s">
        <v>1373</v>
      </c>
      <c r="G3180" t="str">
        <f t="shared" si="49"/>
        <v>308544097</v>
      </c>
    </row>
    <row r="3181" spans="1:7">
      <c r="A3181" t="s">
        <v>1376</v>
      </c>
      <c r="G3181" t="str">
        <f t="shared" si="49"/>
        <v>308544354</v>
      </c>
    </row>
    <row r="3182" spans="1:7">
      <c r="A3182" t="s">
        <v>1372</v>
      </c>
      <c r="G3182" t="str">
        <f t="shared" si="49"/>
        <v>312740954</v>
      </c>
    </row>
    <row r="3183" spans="1:7">
      <c r="A3183" t="s">
        <v>1377</v>
      </c>
      <c r="G3183" t="str">
        <f t="shared" si="49"/>
        <v>308545115</v>
      </c>
    </row>
    <row r="3184" spans="1:7">
      <c r="A3184" t="s">
        <v>1370</v>
      </c>
      <c r="G3184" t="str">
        <f t="shared" si="49"/>
        <v>308545379</v>
      </c>
    </row>
    <row r="3185" spans="1:7">
      <c r="A3185" t="s">
        <v>1464</v>
      </c>
      <c r="G3185" t="str">
        <f t="shared" si="49"/>
        <v>123717726</v>
      </c>
    </row>
    <row r="3186" spans="1:7">
      <c r="A3186" t="s">
        <v>1371</v>
      </c>
      <c r="G3186" t="str">
        <f t="shared" si="49"/>
        <v>312740440</v>
      </c>
    </row>
    <row r="3187" spans="1:7">
      <c r="A3187" t="s">
        <v>1375</v>
      </c>
      <c r="G3187" t="str">
        <f t="shared" si="49"/>
        <v>308543837</v>
      </c>
    </row>
    <row r="3188" spans="1:7">
      <c r="A3188" t="s">
        <v>1373</v>
      </c>
      <c r="G3188" t="str">
        <f t="shared" si="49"/>
        <v>308544097</v>
      </c>
    </row>
    <row r="3189" spans="1:7">
      <c r="A3189" t="s">
        <v>1377</v>
      </c>
      <c r="G3189" t="str">
        <f t="shared" si="49"/>
        <v>308545115</v>
      </c>
    </row>
    <row r="3190" spans="1:7">
      <c r="A3190" t="s">
        <v>1378</v>
      </c>
      <c r="G3190" t="str">
        <f t="shared" si="49"/>
        <v xml:space="preserve">        5</v>
      </c>
    </row>
    <row r="3191" spans="1:7">
      <c r="A3191" t="s">
        <v>1465</v>
      </c>
      <c r="G3191" t="str">
        <f t="shared" si="49"/>
        <v>123652190</v>
      </c>
    </row>
    <row r="3192" spans="1:7">
      <c r="A3192" t="s">
        <v>1370</v>
      </c>
      <c r="G3192" t="str">
        <f t="shared" si="49"/>
        <v>308545379</v>
      </c>
    </row>
    <row r="3193" spans="1:7">
      <c r="A3193" t="s">
        <v>1372</v>
      </c>
      <c r="G3193" t="str">
        <f t="shared" si="49"/>
        <v>312740954</v>
      </c>
    </row>
    <row r="3194" spans="1:7">
      <c r="A3194" t="s">
        <v>1371</v>
      </c>
      <c r="G3194" t="str">
        <f t="shared" si="49"/>
        <v>312740440</v>
      </c>
    </row>
    <row r="3195" spans="1:7">
      <c r="A3195" t="s">
        <v>1375</v>
      </c>
      <c r="G3195" t="str">
        <f t="shared" si="49"/>
        <v>308543837</v>
      </c>
    </row>
    <row r="3196" spans="1:7">
      <c r="A3196" t="s">
        <v>1373</v>
      </c>
      <c r="G3196" t="str">
        <f t="shared" si="49"/>
        <v>308544097</v>
      </c>
    </row>
    <row r="3197" spans="1:7">
      <c r="A3197" t="s">
        <v>1467</v>
      </c>
      <c r="G3197" t="str">
        <f t="shared" si="49"/>
        <v>123586654</v>
      </c>
    </row>
    <row r="3198" spans="1:7">
      <c r="A3198" t="s">
        <v>1377</v>
      </c>
      <c r="G3198" t="str">
        <f t="shared" si="49"/>
        <v>308545115</v>
      </c>
    </row>
    <row r="3199" spans="1:7">
      <c r="A3199" t="s">
        <v>1370</v>
      </c>
      <c r="G3199" t="str">
        <f t="shared" si="49"/>
        <v>308545379</v>
      </c>
    </row>
    <row r="3200" spans="1:7">
      <c r="A3200" t="s">
        <v>1372</v>
      </c>
      <c r="G3200" t="str">
        <f t="shared" si="49"/>
        <v>312740954</v>
      </c>
    </row>
    <row r="3201" spans="1:7">
      <c r="A3201" t="s">
        <v>1375</v>
      </c>
      <c r="G3201" t="str">
        <f t="shared" si="49"/>
        <v>308543837</v>
      </c>
    </row>
    <row r="3202" spans="1:7">
      <c r="A3202" t="s">
        <v>1469</v>
      </c>
      <c r="G3202" t="str">
        <f t="shared" si="49"/>
        <v>123521118</v>
      </c>
    </row>
    <row r="3203" spans="1:7">
      <c r="A3203" t="s">
        <v>1373</v>
      </c>
      <c r="G3203" t="str">
        <f t="shared" ref="G3203:G3266" si="50">LEFT(A3203,9)</f>
        <v>308544097</v>
      </c>
    </row>
    <row r="3204" spans="1:7">
      <c r="A3204" t="s">
        <v>1377</v>
      </c>
      <c r="G3204" t="str">
        <f t="shared" si="50"/>
        <v>308545115</v>
      </c>
    </row>
    <row r="3205" spans="1:7">
      <c r="A3205" t="s">
        <v>1370</v>
      </c>
      <c r="G3205" t="str">
        <f t="shared" si="50"/>
        <v>308545379</v>
      </c>
    </row>
    <row r="3206" spans="1:7">
      <c r="A3206" t="s">
        <v>1371</v>
      </c>
      <c r="G3206" t="str">
        <f t="shared" si="50"/>
        <v>312740440</v>
      </c>
    </row>
    <row r="3207" spans="1:7">
      <c r="A3207" t="s">
        <v>1471</v>
      </c>
      <c r="G3207" t="str">
        <f t="shared" si="50"/>
        <v>123455582</v>
      </c>
    </row>
    <row r="3208" spans="1:7">
      <c r="A3208" t="s">
        <v>1372</v>
      </c>
      <c r="G3208" t="str">
        <f t="shared" si="50"/>
        <v>312740954</v>
      </c>
    </row>
    <row r="3209" spans="1:7">
      <c r="A3209" t="s">
        <v>1375</v>
      </c>
      <c r="G3209" t="str">
        <f t="shared" si="50"/>
        <v>308543837</v>
      </c>
    </row>
    <row r="3210" spans="1:7">
      <c r="A3210" t="s">
        <v>1373</v>
      </c>
      <c r="G3210" t="str">
        <f t="shared" si="50"/>
        <v>308544097</v>
      </c>
    </row>
    <row r="3211" spans="1:7">
      <c r="A3211" t="s">
        <v>1377</v>
      </c>
      <c r="G3211" t="str">
        <f t="shared" si="50"/>
        <v>308545115</v>
      </c>
    </row>
    <row r="3212" spans="1:7">
      <c r="A3212" t="s">
        <v>1370</v>
      </c>
      <c r="G3212" t="str">
        <f t="shared" si="50"/>
        <v>308545379</v>
      </c>
    </row>
    <row r="3213" spans="1:7">
      <c r="A3213" t="s">
        <v>1473</v>
      </c>
      <c r="G3213" t="str">
        <f t="shared" si="50"/>
        <v>123390046</v>
      </c>
    </row>
    <row r="3214" spans="1:7">
      <c r="A3214" t="s">
        <v>1372</v>
      </c>
      <c r="G3214" t="str">
        <f t="shared" si="50"/>
        <v>312740954</v>
      </c>
    </row>
    <row r="3215" spans="1:7">
      <c r="A3215" t="s">
        <v>1371</v>
      </c>
      <c r="G3215" t="str">
        <f t="shared" si="50"/>
        <v>312740440</v>
      </c>
    </row>
    <row r="3216" spans="1:7">
      <c r="A3216" t="s">
        <v>1375</v>
      </c>
      <c r="G3216" t="str">
        <f t="shared" si="50"/>
        <v>308543837</v>
      </c>
    </row>
    <row r="3217" spans="1:7">
      <c r="A3217" t="s">
        <v>1373</v>
      </c>
      <c r="G3217" t="str">
        <f t="shared" si="50"/>
        <v>308544097</v>
      </c>
    </row>
    <row r="3218" spans="1:7">
      <c r="A3218" t="s">
        <v>1377</v>
      </c>
      <c r="G3218" t="str">
        <f t="shared" si="50"/>
        <v>308545115</v>
      </c>
    </row>
    <row r="3219" spans="1:7">
      <c r="A3219" t="s">
        <v>1378</v>
      </c>
      <c r="G3219" t="str">
        <f t="shared" si="50"/>
        <v xml:space="preserve">        5</v>
      </c>
    </row>
    <row r="3220" spans="1:7">
      <c r="A3220" t="s">
        <v>1374</v>
      </c>
      <c r="G3220" t="str">
        <f t="shared" si="50"/>
        <v>308545886</v>
      </c>
    </row>
    <row r="3221" spans="1:7">
      <c r="A3221" t="s">
        <v>1372</v>
      </c>
      <c r="G3221" t="str">
        <f t="shared" si="50"/>
        <v>312740954</v>
      </c>
    </row>
    <row r="3222" spans="1:7">
      <c r="A3222" t="s">
        <v>1371</v>
      </c>
      <c r="G3222" t="str">
        <f t="shared" si="50"/>
        <v>312740440</v>
      </c>
    </row>
    <row r="3223" spans="1:7">
      <c r="A3223" t="s">
        <v>1375</v>
      </c>
      <c r="G3223" t="str">
        <f t="shared" si="50"/>
        <v>308543837</v>
      </c>
    </row>
    <row r="3224" spans="1:7">
      <c r="A3224" t="s">
        <v>1373</v>
      </c>
      <c r="G3224" t="str">
        <f t="shared" si="50"/>
        <v>308544097</v>
      </c>
    </row>
    <row r="3225" spans="1:7">
      <c r="A3225" t="s">
        <v>1377</v>
      </c>
      <c r="G3225" t="str">
        <f t="shared" si="50"/>
        <v>308545115</v>
      </c>
    </row>
    <row r="3226" spans="1:7">
      <c r="A3226" t="s">
        <v>1370</v>
      </c>
      <c r="G3226" t="str">
        <f t="shared" si="50"/>
        <v>308545379</v>
      </c>
    </row>
    <row r="3227" spans="1:7">
      <c r="A3227" t="s">
        <v>1372</v>
      </c>
      <c r="G3227" t="str">
        <f t="shared" si="50"/>
        <v>312740954</v>
      </c>
    </row>
    <row r="3228" spans="1:7">
      <c r="A3228" t="s">
        <v>1375</v>
      </c>
      <c r="G3228" t="str">
        <f t="shared" si="50"/>
        <v>308543837</v>
      </c>
    </row>
    <row r="3229" spans="1:7">
      <c r="A3229" t="s">
        <v>1376</v>
      </c>
      <c r="G3229" t="str">
        <f t="shared" si="50"/>
        <v>308544354</v>
      </c>
    </row>
    <row r="3230" spans="1:7">
      <c r="A3230" t="s">
        <v>1377</v>
      </c>
      <c r="G3230" t="str">
        <f t="shared" si="50"/>
        <v>308545115</v>
      </c>
    </row>
    <row r="3231" spans="1:7">
      <c r="A3231" t="s">
        <v>1371</v>
      </c>
      <c r="G3231" t="str">
        <f t="shared" si="50"/>
        <v>312740440</v>
      </c>
    </row>
    <row r="3232" spans="1:7">
      <c r="A3232" t="s">
        <v>1373</v>
      </c>
      <c r="G3232" t="str">
        <f t="shared" si="50"/>
        <v>308544097</v>
      </c>
    </row>
    <row r="3233" spans="1:7">
      <c r="A3233" t="s">
        <v>1370</v>
      </c>
      <c r="G3233" t="str">
        <f t="shared" si="50"/>
        <v>308545379</v>
      </c>
    </row>
    <row r="3234" spans="1:7">
      <c r="A3234" t="s">
        <v>1378</v>
      </c>
      <c r="G3234" t="str">
        <f t="shared" si="50"/>
        <v xml:space="preserve">        5</v>
      </c>
    </row>
    <row r="3235" spans="1:7">
      <c r="A3235" t="s">
        <v>1372</v>
      </c>
      <c r="G3235" t="str">
        <f t="shared" si="50"/>
        <v>312740954</v>
      </c>
    </row>
    <row r="3236" spans="1:7">
      <c r="A3236" t="s">
        <v>1375</v>
      </c>
      <c r="G3236" t="str">
        <f t="shared" si="50"/>
        <v>308543837</v>
      </c>
    </row>
    <row r="3237" spans="1:7">
      <c r="A3237" t="s">
        <v>1376</v>
      </c>
      <c r="G3237" t="str">
        <f t="shared" si="50"/>
        <v>308544354</v>
      </c>
    </row>
    <row r="3238" spans="1:7">
      <c r="A3238" t="s">
        <v>1377</v>
      </c>
      <c r="G3238" t="str">
        <f t="shared" si="50"/>
        <v>308545115</v>
      </c>
    </row>
    <row r="3239" spans="1:7">
      <c r="A3239" t="s">
        <v>1370</v>
      </c>
      <c r="G3239" t="str">
        <f t="shared" si="50"/>
        <v>308545379</v>
      </c>
    </row>
    <row r="3240" spans="1:7">
      <c r="A3240" t="s">
        <v>1373</v>
      </c>
      <c r="G3240" t="str">
        <f t="shared" si="50"/>
        <v>308544097</v>
      </c>
    </row>
    <row r="3241" spans="1:7">
      <c r="A3241" t="s">
        <v>1371</v>
      </c>
      <c r="G3241" t="str">
        <f t="shared" si="50"/>
        <v>312740440</v>
      </c>
    </row>
    <row r="3242" spans="1:7">
      <c r="A3242" t="s">
        <v>1375</v>
      </c>
      <c r="G3242" t="str">
        <f t="shared" si="50"/>
        <v>308543837</v>
      </c>
    </row>
    <row r="3243" spans="1:7">
      <c r="A3243" t="s">
        <v>1372</v>
      </c>
      <c r="G3243" t="str">
        <f t="shared" si="50"/>
        <v>312740954</v>
      </c>
    </row>
    <row r="3244" spans="1:7">
      <c r="A3244" t="s">
        <v>1376</v>
      </c>
      <c r="G3244" t="str">
        <f t="shared" si="50"/>
        <v>308544354</v>
      </c>
    </row>
    <row r="3245" spans="1:7">
      <c r="A3245" t="s">
        <v>1370</v>
      </c>
      <c r="G3245" t="str">
        <f t="shared" si="50"/>
        <v>308545379</v>
      </c>
    </row>
    <row r="3246" spans="1:7">
      <c r="A3246" t="s">
        <v>1373</v>
      </c>
      <c r="G3246" t="str">
        <f t="shared" si="50"/>
        <v>308544097</v>
      </c>
    </row>
    <row r="3247" spans="1:7">
      <c r="A3247" t="s">
        <v>1375</v>
      </c>
      <c r="G3247" t="str">
        <f t="shared" si="50"/>
        <v>308543837</v>
      </c>
    </row>
    <row r="3248" spans="1:7">
      <c r="A3248" t="s">
        <v>1378</v>
      </c>
      <c r="G3248" t="str">
        <f t="shared" si="50"/>
        <v xml:space="preserve">        5</v>
      </c>
    </row>
    <row r="3249" spans="1:7">
      <c r="A3249" t="s">
        <v>1371</v>
      </c>
      <c r="G3249" t="str">
        <f t="shared" si="50"/>
        <v>312740440</v>
      </c>
    </row>
    <row r="3250" spans="1:7">
      <c r="A3250" t="s">
        <v>1372</v>
      </c>
      <c r="G3250" t="str">
        <f t="shared" si="50"/>
        <v>312740954</v>
      </c>
    </row>
    <row r="3251" spans="1:7">
      <c r="A3251" t="s">
        <v>1370</v>
      </c>
      <c r="G3251" t="str">
        <f t="shared" si="50"/>
        <v>308545379</v>
      </c>
    </row>
    <row r="3252" spans="1:7">
      <c r="A3252" t="s">
        <v>1373</v>
      </c>
      <c r="G3252" t="str">
        <f t="shared" si="50"/>
        <v>308544097</v>
      </c>
    </row>
    <row r="3253" spans="1:7">
      <c r="A3253" t="s">
        <v>1376</v>
      </c>
      <c r="G3253" t="str">
        <f t="shared" si="50"/>
        <v>308544354</v>
      </c>
    </row>
    <row r="3254" spans="1:7">
      <c r="A3254" t="s">
        <v>1377</v>
      </c>
      <c r="G3254" t="str">
        <f t="shared" si="50"/>
        <v>308545115</v>
      </c>
    </row>
    <row r="3255" spans="1:7">
      <c r="A3255" t="s">
        <v>1375</v>
      </c>
      <c r="G3255" t="str">
        <f t="shared" si="50"/>
        <v>308543837</v>
      </c>
    </row>
    <row r="3256" spans="1:7">
      <c r="A3256" t="s">
        <v>1371</v>
      </c>
      <c r="G3256" t="str">
        <f t="shared" si="50"/>
        <v>312740440</v>
      </c>
    </row>
    <row r="3257" spans="1:7">
      <c r="A3257" t="s">
        <v>1372</v>
      </c>
      <c r="G3257" t="str">
        <f t="shared" si="50"/>
        <v>312740954</v>
      </c>
    </row>
    <row r="3258" spans="1:7">
      <c r="A3258" t="s">
        <v>1370</v>
      </c>
      <c r="G3258" t="str">
        <f t="shared" si="50"/>
        <v>308545379</v>
      </c>
    </row>
    <row r="3259" spans="1:7">
      <c r="A3259" t="s">
        <v>1373</v>
      </c>
      <c r="G3259" t="str">
        <f t="shared" si="50"/>
        <v>308544097</v>
      </c>
    </row>
    <row r="3260" spans="1:7">
      <c r="A3260" t="s">
        <v>1376</v>
      </c>
      <c r="G3260" t="str">
        <f t="shared" si="50"/>
        <v>308544354</v>
      </c>
    </row>
    <row r="3261" spans="1:7">
      <c r="A3261" t="s">
        <v>1375</v>
      </c>
      <c r="G3261" t="str">
        <f t="shared" si="50"/>
        <v>308543837</v>
      </c>
    </row>
    <row r="3262" spans="1:7">
      <c r="A3262" t="s">
        <v>1377</v>
      </c>
      <c r="G3262" t="str">
        <f t="shared" si="50"/>
        <v>308545115</v>
      </c>
    </row>
    <row r="3263" spans="1:7">
      <c r="A3263" t="s">
        <v>1372</v>
      </c>
      <c r="G3263" t="str">
        <f t="shared" si="50"/>
        <v>312740954</v>
      </c>
    </row>
    <row r="3264" spans="1:7">
      <c r="A3264" t="s">
        <v>1371</v>
      </c>
      <c r="G3264" t="str">
        <f t="shared" si="50"/>
        <v>312740440</v>
      </c>
    </row>
    <row r="3265" spans="1:7">
      <c r="A3265" t="s">
        <v>1378</v>
      </c>
      <c r="G3265" t="str">
        <f t="shared" si="50"/>
        <v xml:space="preserve">        5</v>
      </c>
    </row>
    <row r="3266" spans="1:7">
      <c r="A3266" t="s">
        <v>1373</v>
      </c>
      <c r="G3266" t="str">
        <f t="shared" si="50"/>
        <v>308544097</v>
      </c>
    </row>
    <row r="3267" spans="1:7">
      <c r="A3267" t="s">
        <v>1370</v>
      </c>
      <c r="G3267" t="str">
        <f t="shared" ref="G3267:G3330" si="51">LEFT(A3267,9)</f>
        <v>308545379</v>
      </c>
    </row>
    <row r="3268" spans="1:7">
      <c r="A3268" t="s">
        <v>1375</v>
      </c>
      <c r="G3268" t="str">
        <f t="shared" si="51"/>
        <v>308543837</v>
      </c>
    </row>
    <row r="3269" spans="1:7">
      <c r="A3269" t="s">
        <v>1374</v>
      </c>
      <c r="G3269" t="str">
        <f t="shared" si="51"/>
        <v>308545886</v>
      </c>
    </row>
    <row r="3270" spans="1:7">
      <c r="A3270" t="s">
        <v>1376</v>
      </c>
      <c r="G3270" t="str">
        <f t="shared" si="51"/>
        <v>308544354</v>
      </c>
    </row>
    <row r="3271" spans="1:7">
      <c r="A3271" t="s">
        <v>1372</v>
      </c>
      <c r="G3271" t="str">
        <f t="shared" si="51"/>
        <v>312740954</v>
      </c>
    </row>
    <row r="3272" spans="1:7">
      <c r="A3272" t="s">
        <v>1371</v>
      </c>
      <c r="G3272" t="str">
        <f t="shared" si="51"/>
        <v>312740440</v>
      </c>
    </row>
    <row r="3273" spans="1:7">
      <c r="A3273" t="s">
        <v>1373</v>
      </c>
      <c r="G3273" t="str">
        <f t="shared" si="51"/>
        <v>308544097</v>
      </c>
    </row>
    <row r="3274" spans="1:7">
      <c r="A3274" t="s">
        <v>1377</v>
      </c>
      <c r="G3274" t="str">
        <f t="shared" si="51"/>
        <v>308545115</v>
      </c>
    </row>
    <row r="3275" spans="1:7">
      <c r="A3275" t="s">
        <v>1370</v>
      </c>
      <c r="G3275" t="str">
        <f t="shared" si="51"/>
        <v>308545379</v>
      </c>
    </row>
    <row r="3276" spans="1:7">
      <c r="A3276" t="s">
        <v>1372</v>
      </c>
      <c r="G3276" t="str">
        <f t="shared" si="51"/>
        <v>312740954</v>
      </c>
    </row>
    <row r="3277" spans="1:7">
      <c r="A3277" t="s">
        <v>1375</v>
      </c>
      <c r="G3277" t="str">
        <f t="shared" si="51"/>
        <v>308543837</v>
      </c>
    </row>
    <row r="3278" spans="1:7">
      <c r="A3278" t="s">
        <v>1376</v>
      </c>
      <c r="G3278" t="str">
        <f t="shared" si="51"/>
        <v>308544354</v>
      </c>
    </row>
    <row r="3279" spans="1:7">
      <c r="A3279" t="s">
        <v>1374</v>
      </c>
      <c r="G3279" t="str">
        <f t="shared" si="51"/>
        <v>308545886</v>
      </c>
    </row>
    <row r="3280" spans="1:7">
      <c r="A3280" t="s">
        <v>1373</v>
      </c>
      <c r="G3280" t="str">
        <f t="shared" si="51"/>
        <v>308544097</v>
      </c>
    </row>
    <row r="3281" spans="1:7">
      <c r="A3281" t="s">
        <v>1377</v>
      </c>
      <c r="G3281" t="str">
        <f t="shared" si="51"/>
        <v>308545115</v>
      </c>
    </row>
    <row r="3282" spans="1:7">
      <c r="A3282" t="s">
        <v>1378</v>
      </c>
      <c r="G3282" t="str">
        <f t="shared" si="51"/>
        <v xml:space="preserve">        5</v>
      </c>
    </row>
    <row r="3283" spans="1:7">
      <c r="A3283" t="s">
        <v>1370</v>
      </c>
      <c r="G3283" t="str">
        <f t="shared" si="51"/>
        <v>308545379</v>
      </c>
    </row>
    <row r="3284" spans="1:7">
      <c r="A3284" t="s">
        <v>1375</v>
      </c>
      <c r="G3284" t="str">
        <f t="shared" si="51"/>
        <v>308543837</v>
      </c>
    </row>
    <row r="3285" spans="1:7">
      <c r="A3285" t="s">
        <v>1371</v>
      </c>
      <c r="G3285" t="str">
        <f t="shared" si="51"/>
        <v>312740440</v>
      </c>
    </row>
    <row r="3286" spans="1:7">
      <c r="A3286" t="s">
        <v>1372</v>
      </c>
      <c r="G3286" t="str">
        <f t="shared" si="51"/>
        <v>312740954</v>
      </c>
    </row>
    <row r="3287" spans="1:7">
      <c r="A3287" t="s">
        <v>1373</v>
      </c>
      <c r="G3287" t="str">
        <f t="shared" si="51"/>
        <v>308544097</v>
      </c>
    </row>
    <row r="3288" spans="1:7">
      <c r="A3288" t="s">
        <v>1376</v>
      </c>
      <c r="G3288" t="str">
        <f t="shared" si="51"/>
        <v>308544354</v>
      </c>
    </row>
    <row r="3289" spans="1:7">
      <c r="A3289" t="s">
        <v>1374</v>
      </c>
      <c r="G3289" t="str">
        <f t="shared" si="51"/>
        <v>308545886</v>
      </c>
    </row>
    <row r="3290" spans="1:7">
      <c r="A3290" t="s">
        <v>1370</v>
      </c>
      <c r="G3290" t="str">
        <f t="shared" si="51"/>
        <v>308545379</v>
      </c>
    </row>
    <row r="3291" spans="1:7">
      <c r="A3291" t="s">
        <v>1375</v>
      </c>
      <c r="G3291" t="str">
        <f t="shared" si="51"/>
        <v>308543837</v>
      </c>
    </row>
    <row r="3292" spans="1:7">
      <c r="A3292" t="s">
        <v>1377</v>
      </c>
      <c r="G3292" t="str">
        <f t="shared" si="51"/>
        <v>308545115</v>
      </c>
    </row>
    <row r="3293" spans="1:7">
      <c r="A3293" t="s">
        <v>1371</v>
      </c>
      <c r="G3293" t="str">
        <f t="shared" si="51"/>
        <v>312740440</v>
      </c>
    </row>
    <row r="3294" spans="1:7">
      <c r="A3294" t="s">
        <v>1372</v>
      </c>
      <c r="G3294" t="str">
        <f t="shared" si="51"/>
        <v>312740954</v>
      </c>
    </row>
    <row r="3295" spans="1:7">
      <c r="A3295" t="s">
        <v>1373</v>
      </c>
      <c r="G3295" t="str">
        <f t="shared" si="51"/>
        <v>308544097</v>
      </c>
    </row>
    <row r="3296" spans="1:7">
      <c r="A3296" t="s">
        <v>1376</v>
      </c>
      <c r="G3296" t="str">
        <f t="shared" si="51"/>
        <v>308544354</v>
      </c>
    </row>
    <row r="3297" spans="1:7">
      <c r="A3297" t="s">
        <v>1374</v>
      </c>
      <c r="G3297" t="str">
        <f t="shared" si="51"/>
        <v>308545886</v>
      </c>
    </row>
    <row r="3298" spans="1:7">
      <c r="A3298" t="s">
        <v>1375</v>
      </c>
      <c r="G3298" t="str">
        <f t="shared" si="51"/>
        <v>308543837</v>
      </c>
    </row>
    <row r="3299" spans="1:7">
      <c r="A3299" t="s">
        <v>1378</v>
      </c>
      <c r="G3299" t="str">
        <f t="shared" si="51"/>
        <v xml:space="preserve">        5</v>
      </c>
    </row>
    <row r="3300" spans="1:7">
      <c r="A3300" t="s">
        <v>1377</v>
      </c>
      <c r="G3300" t="str">
        <f t="shared" si="51"/>
        <v>308545115</v>
      </c>
    </row>
    <row r="3301" spans="1:7">
      <c r="A3301" t="s">
        <v>1373</v>
      </c>
      <c r="G3301" t="str">
        <f t="shared" si="51"/>
        <v>308544097</v>
      </c>
    </row>
    <row r="3302" spans="1:7">
      <c r="A3302" t="s">
        <v>1370</v>
      </c>
      <c r="G3302" t="str">
        <f t="shared" si="51"/>
        <v>308545379</v>
      </c>
    </row>
    <row r="3303" spans="1:7">
      <c r="A3303" t="s">
        <v>1371</v>
      </c>
      <c r="G3303" t="str">
        <f t="shared" si="51"/>
        <v>312740440</v>
      </c>
    </row>
    <row r="3304" spans="1:7">
      <c r="A3304" t="s">
        <v>1376</v>
      </c>
      <c r="G3304" t="str">
        <f t="shared" si="51"/>
        <v>308544354</v>
      </c>
    </row>
    <row r="3305" spans="1:7">
      <c r="A3305" t="s">
        <v>1374</v>
      </c>
      <c r="G3305" t="str">
        <f t="shared" si="51"/>
        <v>308545886</v>
      </c>
    </row>
    <row r="3306" spans="1:7">
      <c r="A3306" t="s">
        <v>1375</v>
      </c>
      <c r="G3306" t="str">
        <f t="shared" si="51"/>
        <v>308543837</v>
      </c>
    </row>
    <row r="3307" spans="1:7">
      <c r="A3307" t="s">
        <v>1372</v>
      </c>
      <c r="G3307" t="str">
        <f t="shared" si="51"/>
        <v>312740954</v>
      </c>
    </row>
    <row r="3308" spans="1:7">
      <c r="A3308" t="s">
        <v>1373</v>
      </c>
      <c r="G3308" t="str">
        <f t="shared" si="51"/>
        <v>308544097</v>
      </c>
    </row>
    <row r="3309" spans="1:7">
      <c r="A3309" t="s">
        <v>1370</v>
      </c>
      <c r="G3309" t="str">
        <f t="shared" si="51"/>
        <v>308545379</v>
      </c>
    </row>
    <row r="3310" spans="1:7">
      <c r="A3310" t="s">
        <v>1376</v>
      </c>
      <c r="G3310" t="str">
        <f t="shared" si="51"/>
        <v>308544354</v>
      </c>
    </row>
    <row r="3311" spans="1:7">
      <c r="A3311" t="s">
        <v>1371</v>
      </c>
      <c r="G3311" t="str">
        <f t="shared" si="51"/>
        <v>312740440</v>
      </c>
    </row>
    <row r="3312" spans="1:7">
      <c r="A3312" t="s">
        <v>1375</v>
      </c>
      <c r="G3312" t="str">
        <f t="shared" si="51"/>
        <v>308543837</v>
      </c>
    </row>
    <row r="3313" spans="1:7">
      <c r="A3313" t="s">
        <v>1377</v>
      </c>
      <c r="G3313" t="str">
        <f t="shared" si="51"/>
        <v>308545115</v>
      </c>
    </row>
    <row r="3314" spans="1:7">
      <c r="A3314" t="s">
        <v>1374</v>
      </c>
      <c r="G3314" t="str">
        <f t="shared" si="51"/>
        <v>308545886</v>
      </c>
    </row>
    <row r="3315" spans="1:7">
      <c r="A3315" t="s">
        <v>1373</v>
      </c>
      <c r="G3315" t="str">
        <f t="shared" si="51"/>
        <v>308544097</v>
      </c>
    </row>
    <row r="3316" spans="1:7">
      <c r="A3316" t="s">
        <v>1378</v>
      </c>
      <c r="G3316" t="str">
        <f t="shared" si="51"/>
        <v xml:space="preserve">        5</v>
      </c>
    </row>
    <row r="3317" spans="1:7">
      <c r="A3317" t="s">
        <v>1370</v>
      </c>
      <c r="G3317" t="str">
        <f t="shared" si="51"/>
        <v>308545379</v>
      </c>
    </row>
    <row r="3318" spans="1:7">
      <c r="A3318" t="s">
        <v>1376</v>
      </c>
      <c r="G3318" t="str">
        <f t="shared" si="51"/>
        <v>308544354</v>
      </c>
    </row>
    <row r="3319" spans="1:7">
      <c r="A3319" t="s">
        <v>1371</v>
      </c>
      <c r="G3319" t="str">
        <f t="shared" si="51"/>
        <v>312740440</v>
      </c>
    </row>
    <row r="3320" spans="1:7">
      <c r="A3320" t="s">
        <v>1375</v>
      </c>
      <c r="G3320" t="str">
        <f t="shared" si="51"/>
        <v>308543837</v>
      </c>
    </row>
    <row r="3321" spans="1:7">
      <c r="A3321" t="s">
        <v>1377</v>
      </c>
      <c r="G3321" t="str">
        <f t="shared" si="51"/>
        <v>308545115</v>
      </c>
    </row>
    <row r="3322" spans="1:7">
      <c r="A3322" t="s">
        <v>1374</v>
      </c>
      <c r="G3322" t="str">
        <f t="shared" si="51"/>
        <v>308545886</v>
      </c>
    </row>
    <row r="3323" spans="1:7">
      <c r="A3323" t="s">
        <v>1373</v>
      </c>
      <c r="G3323" t="str">
        <f t="shared" si="51"/>
        <v>308544097</v>
      </c>
    </row>
    <row r="3324" spans="1:7">
      <c r="A3324" t="s">
        <v>1372</v>
      </c>
      <c r="G3324" t="str">
        <f t="shared" si="51"/>
        <v>312740954</v>
      </c>
    </row>
    <row r="3325" spans="1:7">
      <c r="A3325" t="s">
        <v>1376</v>
      </c>
      <c r="G3325" t="str">
        <f t="shared" si="51"/>
        <v>308544354</v>
      </c>
    </row>
    <row r="3326" spans="1:7">
      <c r="A3326" t="s">
        <v>1466</v>
      </c>
      <c r="G3326" t="str">
        <f t="shared" si="51"/>
        <v>124045405</v>
      </c>
    </row>
    <row r="3327" spans="1:7">
      <c r="A3327" t="s">
        <v>1377</v>
      </c>
      <c r="G3327" t="str">
        <f t="shared" si="51"/>
        <v>308545115</v>
      </c>
    </row>
    <row r="3328" spans="1:7">
      <c r="A3328" t="s">
        <v>1370</v>
      </c>
      <c r="G3328" t="str">
        <f t="shared" si="51"/>
        <v>308545379</v>
      </c>
    </row>
    <row r="3329" spans="1:7">
      <c r="A3329" t="s">
        <v>1373</v>
      </c>
      <c r="G3329" t="str">
        <f t="shared" si="51"/>
        <v>308544097</v>
      </c>
    </row>
    <row r="3330" spans="1:7">
      <c r="A3330" t="s">
        <v>1374</v>
      </c>
      <c r="G3330" t="str">
        <f t="shared" si="51"/>
        <v>308545886</v>
      </c>
    </row>
    <row r="3331" spans="1:7">
      <c r="A3331" t="s">
        <v>1371</v>
      </c>
      <c r="G3331" t="str">
        <f t="shared" ref="G3331:G3394" si="52">LEFT(A3331,9)</f>
        <v>312740440</v>
      </c>
    </row>
    <row r="3332" spans="1:7">
      <c r="A3332" t="s">
        <v>1372</v>
      </c>
      <c r="G3332" t="str">
        <f t="shared" si="52"/>
        <v>312740954</v>
      </c>
    </row>
    <row r="3333" spans="1:7">
      <c r="A3333" t="s">
        <v>1378</v>
      </c>
      <c r="G3333" t="str">
        <f t="shared" si="52"/>
        <v xml:space="preserve">        5</v>
      </c>
    </row>
    <row r="3334" spans="1:7">
      <c r="A3334" t="s">
        <v>1468</v>
      </c>
      <c r="G3334" t="str">
        <f t="shared" si="52"/>
        <v>123979869</v>
      </c>
    </row>
    <row r="3335" spans="1:7">
      <c r="A3335" t="s">
        <v>1376</v>
      </c>
      <c r="G3335" t="str">
        <f t="shared" si="52"/>
        <v>308544354</v>
      </c>
    </row>
    <row r="3336" spans="1:7">
      <c r="A3336" t="s">
        <v>1377</v>
      </c>
      <c r="G3336" t="str">
        <f t="shared" si="52"/>
        <v>308545115</v>
      </c>
    </row>
    <row r="3337" spans="1:7">
      <c r="A3337" t="s">
        <v>1373</v>
      </c>
      <c r="G3337" t="str">
        <f t="shared" si="52"/>
        <v>308544097</v>
      </c>
    </row>
    <row r="3338" spans="1:7">
      <c r="A3338" t="s">
        <v>1370</v>
      </c>
      <c r="G3338" t="str">
        <f t="shared" si="52"/>
        <v>308545379</v>
      </c>
    </row>
    <row r="3339" spans="1:7">
      <c r="A3339" t="s">
        <v>1374</v>
      </c>
      <c r="G3339" t="str">
        <f t="shared" si="52"/>
        <v>308545886</v>
      </c>
    </row>
    <row r="3340" spans="1:7">
      <c r="A3340" t="s">
        <v>1371</v>
      </c>
      <c r="G3340" t="str">
        <f t="shared" si="52"/>
        <v>312740440</v>
      </c>
    </row>
    <row r="3341" spans="1:7">
      <c r="A3341" t="s">
        <v>1470</v>
      </c>
      <c r="G3341" t="str">
        <f t="shared" si="52"/>
        <v>123914333</v>
      </c>
    </row>
    <row r="3342" spans="1:7">
      <c r="A3342" t="s">
        <v>1372</v>
      </c>
      <c r="G3342" t="str">
        <f t="shared" si="52"/>
        <v>312740954</v>
      </c>
    </row>
    <row r="3343" spans="1:7">
      <c r="A3343" t="s">
        <v>1373</v>
      </c>
      <c r="G3343" t="str">
        <f t="shared" si="52"/>
        <v>308544097</v>
      </c>
    </row>
    <row r="3344" spans="1:7">
      <c r="A3344" t="s">
        <v>1376</v>
      </c>
      <c r="G3344" t="str">
        <f t="shared" si="52"/>
        <v>308544354</v>
      </c>
    </row>
    <row r="3345" spans="1:7">
      <c r="A3345" t="s">
        <v>1377</v>
      </c>
      <c r="G3345" t="str">
        <f t="shared" si="52"/>
        <v>308545115</v>
      </c>
    </row>
    <row r="3346" spans="1:7">
      <c r="A3346" t="s">
        <v>1371</v>
      </c>
      <c r="G3346" t="str">
        <f t="shared" si="52"/>
        <v>312740440</v>
      </c>
    </row>
    <row r="3347" spans="1:7">
      <c r="A3347" t="s">
        <v>1472</v>
      </c>
      <c r="G3347" t="str">
        <f t="shared" si="52"/>
        <v>123848797</v>
      </c>
    </row>
    <row r="3348" spans="1:7">
      <c r="A3348" t="s">
        <v>1370</v>
      </c>
      <c r="G3348" t="str">
        <f t="shared" si="52"/>
        <v>308545379</v>
      </c>
    </row>
    <row r="3349" spans="1:7">
      <c r="A3349" t="s">
        <v>1374</v>
      </c>
      <c r="G3349" t="str">
        <f t="shared" si="52"/>
        <v>308545886</v>
      </c>
    </row>
    <row r="3350" spans="1:7">
      <c r="A3350" t="s">
        <v>1378</v>
      </c>
      <c r="G3350" t="str">
        <f t="shared" si="52"/>
        <v xml:space="preserve">        5</v>
      </c>
    </row>
    <row r="3351" spans="1:7">
      <c r="A3351" t="s">
        <v>1373</v>
      </c>
      <c r="G3351" t="str">
        <f t="shared" si="52"/>
        <v>308544097</v>
      </c>
    </row>
    <row r="3352" spans="1:7">
      <c r="A3352" t="s">
        <v>1376</v>
      </c>
      <c r="G3352" t="str">
        <f t="shared" si="52"/>
        <v>308544354</v>
      </c>
    </row>
    <row r="3353" spans="1:7">
      <c r="A3353" t="s">
        <v>1474</v>
      </c>
      <c r="G3353" t="str">
        <f t="shared" si="52"/>
        <v>123783261</v>
      </c>
    </row>
    <row r="3354" spans="1:7">
      <c r="A3354" t="s">
        <v>1377</v>
      </c>
      <c r="G3354" t="str">
        <f t="shared" si="52"/>
        <v>308545115</v>
      </c>
    </row>
    <row r="3355" spans="1:7">
      <c r="A3355" t="s">
        <v>1374</v>
      </c>
      <c r="G3355" t="str">
        <f t="shared" si="52"/>
        <v>308545886</v>
      </c>
    </row>
    <row r="3356" spans="1:7">
      <c r="A3356" t="s">
        <v>1371</v>
      </c>
      <c r="G3356" t="str">
        <f t="shared" si="52"/>
        <v>312740440</v>
      </c>
    </row>
    <row r="3357" spans="1:7">
      <c r="A3357" t="s">
        <v>1372</v>
      </c>
      <c r="G3357" t="str">
        <f t="shared" si="52"/>
        <v>312740954</v>
      </c>
    </row>
    <row r="3358" spans="1:7">
      <c r="A3358" t="s">
        <v>1373</v>
      </c>
      <c r="G3358" t="str">
        <f t="shared" si="52"/>
        <v>308544097</v>
      </c>
    </row>
    <row r="3359" spans="1:7">
      <c r="A3359" t="s">
        <v>1475</v>
      </c>
      <c r="G3359" t="str">
        <f t="shared" si="52"/>
        <v>123717725</v>
      </c>
    </row>
    <row r="3360" spans="1:7">
      <c r="A3360" t="s">
        <v>1370</v>
      </c>
      <c r="G3360" t="str">
        <f t="shared" si="52"/>
        <v>308545379</v>
      </c>
    </row>
    <row r="3361" spans="1:7">
      <c r="A3361" t="s">
        <v>1376</v>
      </c>
      <c r="G3361" t="str">
        <f t="shared" si="52"/>
        <v>308544354</v>
      </c>
    </row>
    <row r="3362" spans="1:7">
      <c r="A3362" t="s">
        <v>1377</v>
      </c>
      <c r="G3362" t="str">
        <f t="shared" si="52"/>
        <v>308545115</v>
      </c>
    </row>
    <row r="3363" spans="1:7">
      <c r="A3363" t="s">
        <v>1371</v>
      </c>
      <c r="G3363" t="str">
        <f t="shared" si="52"/>
        <v>312740440</v>
      </c>
    </row>
    <row r="3364" spans="1:7">
      <c r="A3364" t="s">
        <v>1373</v>
      </c>
      <c r="G3364" t="str">
        <f t="shared" si="52"/>
        <v>308544097</v>
      </c>
    </row>
    <row r="3365" spans="1:7">
      <c r="A3365" t="s">
        <v>1476</v>
      </c>
      <c r="G3365" t="str">
        <f t="shared" si="52"/>
        <v>123652189</v>
      </c>
    </row>
    <row r="3366" spans="1:7">
      <c r="A3366" t="s">
        <v>1378</v>
      </c>
      <c r="G3366" t="str">
        <f t="shared" si="52"/>
        <v xml:space="preserve">        5</v>
      </c>
    </row>
    <row r="3367" spans="1:7">
      <c r="A3367" t="s">
        <v>1370</v>
      </c>
      <c r="G3367" t="str">
        <f t="shared" si="52"/>
        <v>308545379</v>
      </c>
    </row>
    <row r="3368" spans="1:7">
      <c r="A3368" t="s">
        <v>1374</v>
      </c>
      <c r="G3368" t="str">
        <f t="shared" si="52"/>
        <v>308545886</v>
      </c>
    </row>
    <row r="3369" spans="1:7">
      <c r="A3369" t="s">
        <v>1376</v>
      </c>
      <c r="G3369" t="str">
        <f t="shared" si="52"/>
        <v>308544354</v>
      </c>
    </row>
    <row r="3370" spans="1:7">
      <c r="A3370" t="s">
        <v>1377</v>
      </c>
      <c r="G3370" t="str">
        <f t="shared" si="52"/>
        <v>308545115</v>
      </c>
    </row>
    <row r="3371" spans="1:7">
      <c r="A3371" t="s">
        <v>1477</v>
      </c>
      <c r="G3371" t="str">
        <f t="shared" si="52"/>
        <v>123586653</v>
      </c>
    </row>
    <row r="3372" spans="1:7">
      <c r="A3372" t="s">
        <v>1371</v>
      </c>
      <c r="G3372" t="str">
        <f t="shared" si="52"/>
        <v>312740440</v>
      </c>
    </row>
    <row r="3373" spans="1:7">
      <c r="A3373" t="s">
        <v>1372</v>
      </c>
      <c r="G3373" t="str">
        <f t="shared" si="52"/>
        <v>312740954</v>
      </c>
    </row>
    <row r="3374" spans="1:7">
      <c r="A3374" t="s">
        <v>1373</v>
      </c>
      <c r="G3374" t="str">
        <f t="shared" si="52"/>
        <v>308544097</v>
      </c>
    </row>
    <row r="3375" spans="1:7">
      <c r="A3375" t="s">
        <v>1370</v>
      </c>
      <c r="G3375" t="str">
        <f t="shared" si="52"/>
        <v>308545379</v>
      </c>
    </row>
    <row r="3376" spans="1:7">
      <c r="A3376" t="s">
        <v>1374</v>
      </c>
      <c r="G3376" t="str">
        <f t="shared" si="52"/>
        <v>308545886</v>
      </c>
    </row>
    <row r="3377" spans="1:7">
      <c r="A3377" t="s">
        <v>1478</v>
      </c>
      <c r="G3377" t="str">
        <f t="shared" si="52"/>
        <v>123521117</v>
      </c>
    </row>
    <row r="3378" spans="1:7">
      <c r="A3378" t="s">
        <v>1376</v>
      </c>
      <c r="G3378" t="str">
        <f t="shared" si="52"/>
        <v>308544354</v>
      </c>
    </row>
    <row r="3379" spans="1:7">
      <c r="A3379" t="s">
        <v>1377</v>
      </c>
      <c r="G3379" t="str">
        <f t="shared" si="52"/>
        <v>308545115</v>
      </c>
    </row>
    <row r="3380" spans="1:7">
      <c r="A3380" t="s">
        <v>1373</v>
      </c>
      <c r="G3380" t="str">
        <f t="shared" si="52"/>
        <v>308544097</v>
      </c>
    </row>
    <row r="3381" spans="1:7">
      <c r="A3381" t="s">
        <v>1370</v>
      </c>
      <c r="G3381" t="str">
        <f t="shared" si="52"/>
        <v>308545379</v>
      </c>
    </row>
    <row r="3382" spans="1:7">
      <c r="A3382" t="s">
        <v>1371</v>
      </c>
      <c r="G3382" t="str">
        <f t="shared" si="52"/>
        <v>312740440</v>
      </c>
    </row>
    <row r="3383" spans="1:7">
      <c r="A3383" t="s">
        <v>1378</v>
      </c>
      <c r="G3383" t="str">
        <f t="shared" si="52"/>
        <v xml:space="preserve">        5</v>
      </c>
    </row>
    <row r="3384" spans="1:7">
      <c r="A3384" t="s">
        <v>1479</v>
      </c>
      <c r="G3384" t="str">
        <f t="shared" si="52"/>
        <v>123455581</v>
      </c>
    </row>
    <row r="3385" spans="1:7">
      <c r="A3385" t="s">
        <v>1376</v>
      </c>
      <c r="G3385" t="str">
        <f t="shared" si="52"/>
        <v>308544354</v>
      </c>
    </row>
    <row r="3386" spans="1:7">
      <c r="A3386" t="s">
        <v>1374</v>
      </c>
      <c r="G3386" t="str">
        <f t="shared" si="52"/>
        <v>308545886</v>
      </c>
    </row>
    <row r="3387" spans="1:7">
      <c r="A3387" t="s">
        <v>1373</v>
      </c>
      <c r="G3387" t="str">
        <f t="shared" si="52"/>
        <v>308544097</v>
      </c>
    </row>
    <row r="3388" spans="1:7">
      <c r="A3388" t="s">
        <v>1370</v>
      </c>
      <c r="G3388" t="str">
        <f t="shared" si="52"/>
        <v>308545379</v>
      </c>
    </row>
    <row r="3389" spans="1:7">
      <c r="A3389" t="s">
        <v>1372</v>
      </c>
      <c r="G3389" t="str">
        <f t="shared" si="52"/>
        <v>312740954</v>
      </c>
    </row>
    <row r="3390" spans="1:7">
      <c r="A3390" t="s">
        <v>1377</v>
      </c>
      <c r="G3390" t="str">
        <f t="shared" si="52"/>
        <v>308545115</v>
      </c>
    </row>
    <row r="3391" spans="1:7">
      <c r="A3391" t="s">
        <v>1480</v>
      </c>
      <c r="G3391" t="str">
        <f t="shared" si="52"/>
        <v>123390045</v>
      </c>
    </row>
    <row r="3392" spans="1:7">
      <c r="A3392" t="s">
        <v>1376</v>
      </c>
      <c r="G3392" t="str">
        <f t="shared" si="52"/>
        <v>308544354</v>
      </c>
    </row>
    <row r="3393" spans="1:7">
      <c r="A3393" t="s">
        <v>1371</v>
      </c>
      <c r="G3393" t="str">
        <f t="shared" si="52"/>
        <v>312740440</v>
      </c>
    </row>
    <row r="3394" spans="1:7">
      <c r="A3394" t="s">
        <v>1373</v>
      </c>
      <c r="G3394" t="str">
        <f t="shared" si="52"/>
        <v>308544097</v>
      </c>
    </row>
    <row r="3395" spans="1:7">
      <c r="A3395" t="s">
        <v>1370</v>
      </c>
      <c r="G3395" t="str">
        <f t="shared" ref="G3395:G3458" si="53">LEFT(A3395,9)</f>
        <v>308545379</v>
      </c>
    </row>
    <row r="3396" spans="1:7">
      <c r="A3396" t="s">
        <v>1374</v>
      </c>
      <c r="G3396" t="str">
        <f t="shared" si="53"/>
        <v>308545886</v>
      </c>
    </row>
    <row r="3397" spans="1:7">
      <c r="A3397" t="s">
        <v>1377</v>
      </c>
      <c r="G3397" t="str">
        <f t="shared" si="53"/>
        <v>308545115</v>
      </c>
    </row>
    <row r="3398" spans="1:7">
      <c r="A3398" t="s">
        <v>1375</v>
      </c>
      <c r="G3398" t="str">
        <f t="shared" si="53"/>
        <v>308543837</v>
      </c>
    </row>
    <row r="3399" spans="1:7">
      <c r="A3399" t="s">
        <v>1372</v>
      </c>
      <c r="G3399" t="str">
        <f t="shared" si="53"/>
        <v>312740954</v>
      </c>
    </row>
    <row r="3400" spans="1:7">
      <c r="A3400" t="s">
        <v>1376</v>
      </c>
      <c r="G3400" t="str">
        <f t="shared" si="53"/>
        <v>308544354</v>
      </c>
    </row>
    <row r="3401" spans="1:7">
      <c r="A3401" t="s">
        <v>1378</v>
      </c>
      <c r="G3401" t="str">
        <f t="shared" si="53"/>
        <v xml:space="preserve">        5</v>
      </c>
    </row>
    <row r="3402" spans="1:7">
      <c r="A3402" t="s">
        <v>1373</v>
      </c>
      <c r="G3402" t="str">
        <f t="shared" si="53"/>
        <v>308544097</v>
      </c>
    </row>
    <row r="3403" spans="1:7">
      <c r="A3403" t="s">
        <v>1371</v>
      </c>
      <c r="G3403" t="str">
        <f t="shared" si="53"/>
        <v>312740440</v>
      </c>
    </row>
    <row r="3404" spans="1:7">
      <c r="A3404" t="s">
        <v>1377</v>
      </c>
      <c r="G3404" t="str">
        <f t="shared" si="53"/>
        <v>308545115</v>
      </c>
    </row>
    <row r="3405" spans="1:7">
      <c r="A3405" t="s">
        <v>1370</v>
      </c>
      <c r="G3405" t="str">
        <f t="shared" si="53"/>
        <v>308545379</v>
      </c>
    </row>
    <row r="3406" spans="1:7">
      <c r="A3406" t="s">
        <v>1375</v>
      </c>
      <c r="G3406" t="str">
        <f t="shared" si="53"/>
        <v>308543837</v>
      </c>
    </row>
    <row r="3407" spans="1:7">
      <c r="A3407" t="s">
        <v>1376</v>
      </c>
      <c r="G3407" t="str">
        <f t="shared" si="53"/>
        <v>308544354</v>
      </c>
    </row>
    <row r="3408" spans="1:7">
      <c r="A3408" t="s">
        <v>1374</v>
      </c>
      <c r="G3408" t="str">
        <f t="shared" si="53"/>
        <v>308545886</v>
      </c>
    </row>
    <row r="3409" spans="1:7">
      <c r="A3409" t="s">
        <v>1372</v>
      </c>
      <c r="G3409" t="str">
        <f t="shared" si="53"/>
        <v>312740954</v>
      </c>
    </row>
    <row r="3410" spans="1:7">
      <c r="A3410" t="s">
        <v>1373</v>
      </c>
      <c r="G3410" t="str">
        <f t="shared" si="53"/>
        <v>308544097</v>
      </c>
    </row>
    <row r="3411" spans="1:7">
      <c r="A3411" t="s">
        <v>1371</v>
      </c>
      <c r="G3411" t="str">
        <f t="shared" si="53"/>
        <v>312740440</v>
      </c>
    </row>
    <row r="3412" spans="1:7">
      <c r="A3412" t="s">
        <v>1377</v>
      </c>
      <c r="G3412" t="str">
        <f t="shared" si="53"/>
        <v>308545115</v>
      </c>
    </row>
    <row r="3413" spans="1:7">
      <c r="A3413" t="s">
        <v>1370</v>
      </c>
      <c r="G3413" t="str">
        <f t="shared" si="53"/>
        <v>308545379</v>
      </c>
    </row>
    <row r="3414" spans="1:7">
      <c r="A3414" t="s">
        <v>1376</v>
      </c>
      <c r="G3414" t="str">
        <f t="shared" si="53"/>
        <v>308544354</v>
      </c>
    </row>
    <row r="3415" spans="1:7">
      <c r="A3415" t="s">
        <v>1374</v>
      </c>
      <c r="G3415" t="str">
        <f t="shared" si="53"/>
        <v>308545886</v>
      </c>
    </row>
    <row r="3416" spans="1:7">
      <c r="A3416" t="s">
        <v>1375</v>
      </c>
      <c r="G3416" t="str">
        <f t="shared" si="53"/>
        <v>308543837</v>
      </c>
    </row>
    <row r="3417" spans="1:7">
      <c r="A3417" t="s">
        <v>1373</v>
      </c>
      <c r="G3417" t="str">
        <f t="shared" si="53"/>
        <v>308544097</v>
      </c>
    </row>
    <row r="3418" spans="1:7">
      <c r="A3418" t="s">
        <v>1371</v>
      </c>
      <c r="G3418" t="str">
        <f t="shared" si="53"/>
        <v>312740440</v>
      </c>
    </row>
    <row r="3419" spans="1:7">
      <c r="A3419" t="s">
        <v>1378</v>
      </c>
      <c r="G3419" t="str">
        <f t="shared" si="53"/>
        <v xml:space="preserve">        5</v>
      </c>
    </row>
    <row r="3420" spans="1:7">
      <c r="A3420" t="s">
        <v>1372</v>
      </c>
      <c r="G3420" t="str">
        <f t="shared" si="53"/>
        <v>312740954</v>
      </c>
    </row>
    <row r="3421" spans="1:7">
      <c r="A3421" t="s">
        <v>1377</v>
      </c>
      <c r="G3421" t="str">
        <f t="shared" si="53"/>
        <v>308545115</v>
      </c>
    </row>
    <row r="3422" spans="1:7">
      <c r="A3422" t="s">
        <v>1370</v>
      </c>
      <c r="G3422" t="str">
        <f t="shared" si="53"/>
        <v>308545379</v>
      </c>
    </row>
    <row r="3423" spans="1:7">
      <c r="A3423" t="s">
        <v>1375</v>
      </c>
      <c r="G3423" t="str">
        <f t="shared" si="53"/>
        <v>308543837</v>
      </c>
    </row>
    <row r="3424" spans="1:7">
      <c r="A3424" t="s">
        <v>1373</v>
      </c>
      <c r="G3424" t="str">
        <f t="shared" si="53"/>
        <v>308544097</v>
      </c>
    </row>
    <row r="3425" spans="1:7">
      <c r="A3425" t="s">
        <v>1376</v>
      </c>
      <c r="G3425" t="str">
        <f t="shared" si="53"/>
        <v>308544354</v>
      </c>
    </row>
    <row r="3426" spans="1:7">
      <c r="A3426" t="s">
        <v>1374</v>
      </c>
      <c r="G3426" t="str">
        <f t="shared" si="53"/>
        <v>308545886</v>
      </c>
    </row>
    <row r="3427" spans="1:7">
      <c r="A3427" t="s">
        <v>1371</v>
      </c>
      <c r="G3427" t="str">
        <f t="shared" si="53"/>
        <v>312740440</v>
      </c>
    </row>
    <row r="3428" spans="1:7">
      <c r="A3428" t="s">
        <v>1372</v>
      </c>
      <c r="G3428" t="str">
        <f t="shared" si="53"/>
        <v>312740954</v>
      </c>
    </row>
    <row r="3429" spans="1:7">
      <c r="A3429" t="s">
        <v>1377</v>
      </c>
      <c r="G3429" t="str">
        <f t="shared" si="53"/>
        <v>308545115</v>
      </c>
    </row>
    <row r="3430" spans="1:7">
      <c r="A3430" t="s">
        <v>1370</v>
      </c>
      <c r="G3430" t="str">
        <f t="shared" si="53"/>
        <v>308545379</v>
      </c>
    </row>
    <row r="3431" spans="1:7">
      <c r="A3431" t="s">
        <v>1373</v>
      </c>
      <c r="G3431" t="str">
        <f t="shared" si="53"/>
        <v>308544097</v>
      </c>
    </row>
    <row r="3432" spans="1:7">
      <c r="A3432" t="s">
        <v>1376</v>
      </c>
      <c r="G3432" t="str">
        <f t="shared" si="53"/>
        <v>308544354</v>
      </c>
    </row>
    <row r="3433" spans="1:7">
      <c r="A3433" t="s">
        <v>1375</v>
      </c>
      <c r="G3433" t="str">
        <f t="shared" si="53"/>
        <v>308543837</v>
      </c>
    </row>
    <row r="3434" spans="1:7">
      <c r="A3434" t="s">
        <v>1374</v>
      </c>
      <c r="G3434" t="str">
        <f t="shared" si="53"/>
        <v>308545886</v>
      </c>
    </row>
    <row r="3435" spans="1:7">
      <c r="A3435" t="s">
        <v>1371</v>
      </c>
      <c r="G3435" t="str">
        <f t="shared" si="53"/>
        <v>312740440</v>
      </c>
    </row>
    <row r="3436" spans="1:7">
      <c r="A3436" t="s">
        <v>1372</v>
      </c>
      <c r="G3436" t="str">
        <f t="shared" si="53"/>
        <v>312740954</v>
      </c>
    </row>
    <row r="3437" spans="1:7">
      <c r="A3437" t="s">
        <v>1370</v>
      </c>
      <c r="G3437" t="str">
        <f t="shared" si="53"/>
        <v>308545379</v>
      </c>
    </row>
    <row r="3438" spans="1:7">
      <c r="A3438" t="s">
        <v>1373</v>
      </c>
      <c r="G3438" t="str">
        <f t="shared" si="53"/>
        <v>308544097</v>
      </c>
    </row>
    <row r="3439" spans="1:7">
      <c r="A3439" t="s">
        <v>1377</v>
      </c>
      <c r="G3439" t="str">
        <f t="shared" si="53"/>
        <v>308545115</v>
      </c>
    </row>
    <row r="3440" spans="1:7">
      <c r="A3440" t="s">
        <v>1375</v>
      </c>
      <c r="G3440" t="str">
        <f t="shared" si="53"/>
        <v>308543837</v>
      </c>
    </row>
    <row r="3441" spans="1:7">
      <c r="A3441" t="s">
        <v>1376</v>
      </c>
      <c r="G3441" t="str">
        <f t="shared" si="53"/>
        <v>308544354</v>
      </c>
    </row>
    <row r="3442" spans="1:7">
      <c r="A3442" t="s">
        <v>1374</v>
      </c>
      <c r="G3442" t="str">
        <f t="shared" si="53"/>
        <v>308545886</v>
      </c>
    </row>
    <row r="3443" spans="1:7">
      <c r="A3443" t="s">
        <v>1371</v>
      </c>
      <c r="G3443" t="str">
        <f t="shared" si="53"/>
        <v>312740440</v>
      </c>
    </row>
    <row r="3444" spans="1:7">
      <c r="A3444" t="s">
        <v>1372</v>
      </c>
      <c r="G3444" t="str">
        <f t="shared" si="53"/>
        <v>312740954</v>
      </c>
    </row>
    <row r="3445" spans="1:7">
      <c r="A3445" t="s">
        <v>1373</v>
      </c>
      <c r="G3445" t="str">
        <f t="shared" si="53"/>
        <v>308544097</v>
      </c>
    </row>
    <row r="3446" spans="1:7">
      <c r="A3446" t="s">
        <v>1377</v>
      </c>
      <c r="G3446" t="str">
        <f t="shared" si="53"/>
        <v>308545115</v>
      </c>
    </row>
    <row r="3447" spans="1:7">
      <c r="A3447" t="s">
        <v>1375</v>
      </c>
      <c r="G3447" t="str">
        <f t="shared" si="53"/>
        <v>308543837</v>
      </c>
    </row>
    <row r="3448" spans="1:7">
      <c r="A3448" t="s">
        <v>1376</v>
      </c>
      <c r="G3448" t="str">
        <f t="shared" si="53"/>
        <v>308544354</v>
      </c>
    </row>
    <row r="3449" spans="1:7">
      <c r="A3449" t="s">
        <v>1370</v>
      </c>
      <c r="G3449" t="str">
        <f t="shared" si="53"/>
        <v>308545379</v>
      </c>
    </row>
    <row r="3450" spans="1:7">
      <c r="A3450" t="s">
        <v>1374</v>
      </c>
      <c r="G3450" t="str">
        <f t="shared" si="53"/>
        <v>308545886</v>
      </c>
    </row>
    <row r="3451" spans="1:7">
      <c r="A3451" t="s">
        <v>1371</v>
      </c>
      <c r="G3451" t="str">
        <f t="shared" si="53"/>
        <v>312740440</v>
      </c>
    </row>
    <row r="3452" spans="1:7">
      <c r="A3452" t="s">
        <v>1378</v>
      </c>
      <c r="G3452" t="str">
        <f t="shared" si="53"/>
        <v xml:space="preserve">        5</v>
      </c>
    </row>
    <row r="3453" spans="1:7">
      <c r="A3453" t="s">
        <v>1373</v>
      </c>
      <c r="G3453" t="str">
        <f t="shared" si="53"/>
        <v>308544097</v>
      </c>
    </row>
    <row r="3454" spans="1:7">
      <c r="A3454" t="s">
        <v>1372</v>
      </c>
      <c r="G3454" t="str">
        <f t="shared" si="53"/>
        <v>312740954</v>
      </c>
    </row>
    <row r="3455" spans="1:7">
      <c r="A3455" t="s">
        <v>1375</v>
      </c>
      <c r="G3455" t="str">
        <f t="shared" si="53"/>
        <v>308543837</v>
      </c>
    </row>
    <row r="3456" spans="1:7">
      <c r="A3456" t="s">
        <v>1376</v>
      </c>
      <c r="G3456" t="str">
        <f t="shared" si="53"/>
        <v>308544354</v>
      </c>
    </row>
    <row r="3457" spans="1:7">
      <c r="A3457" t="s">
        <v>1377</v>
      </c>
      <c r="G3457" t="str">
        <f t="shared" si="53"/>
        <v>308545115</v>
      </c>
    </row>
    <row r="3458" spans="1:7">
      <c r="A3458" t="s">
        <v>1370</v>
      </c>
      <c r="G3458" t="str">
        <f t="shared" si="53"/>
        <v>308545379</v>
      </c>
    </row>
    <row r="3459" spans="1:7">
      <c r="A3459" t="s">
        <v>1371</v>
      </c>
      <c r="G3459" t="str">
        <f t="shared" ref="G3459:G3522" si="54">LEFT(A3459,9)</f>
        <v>312740440</v>
      </c>
    </row>
    <row r="3460" spans="1:7">
      <c r="A3460" t="s">
        <v>1373</v>
      </c>
      <c r="G3460" t="str">
        <f t="shared" si="54"/>
        <v>308544097</v>
      </c>
    </row>
    <row r="3461" spans="1:7">
      <c r="A3461" t="s">
        <v>1374</v>
      </c>
      <c r="G3461" t="str">
        <f t="shared" si="54"/>
        <v>308545886</v>
      </c>
    </row>
    <row r="3462" spans="1:7">
      <c r="A3462" t="s">
        <v>1372</v>
      </c>
      <c r="G3462" t="str">
        <f t="shared" si="54"/>
        <v>312740954</v>
      </c>
    </row>
    <row r="3463" spans="1:7">
      <c r="A3463" t="s">
        <v>1376</v>
      </c>
      <c r="G3463" t="str">
        <f t="shared" si="54"/>
        <v>308544354</v>
      </c>
    </row>
    <row r="3464" spans="1:7">
      <c r="A3464" t="s">
        <v>1375</v>
      </c>
      <c r="G3464" t="str">
        <f t="shared" si="54"/>
        <v>308543837</v>
      </c>
    </row>
    <row r="3465" spans="1:7">
      <c r="A3465" t="s">
        <v>1371</v>
      </c>
      <c r="G3465" t="str">
        <f t="shared" si="54"/>
        <v>312740440</v>
      </c>
    </row>
    <row r="3466" spans="1:7">
      <c r="A3466" t="s">
        <v>1373</v>
      </c>
      <c r="G3466" t="str">
        <f t="shared" si="54"/>
        <v>308544097</v>
      </c>
    </row>
    <row r="3467" spans="1:7">
      <c r="A3467" t="s">
        <v>1370</v>
      </c>
      <c r="G3467" t="str">
        <f t="shared" si="54"/>
        <v>308545379</v>
      </c>
    </row>
    <row r="3468" spans="1:7">
      <c r="A3468" t="s">
        <v>1374</v>
      </c>
      <c r="G3468" t="str">
        <f t="shared" si="54"/>
        <v>308545886</v>
      </c>
    </row>
    <row r="3469" spans="1:7">
      <c r="A3469" t="s">
        <v>1378</v>
      </c>
      <c r="G3469" t="str">
        <f t="shared" si="54"/>
        <v xml:space="preserve">        5</v>
      </c>
    </row>
    <row r="3470" spans="1:7">
      <c r="A3470" t="s">
        <v>1376</v>
      </c>
      <c r="G3470" t="str">
        <f t="shared" si="54"/>
        <v>308544354</v>
      </c>
    </row>
    <row r="3471" spans="1:7">
      <c r="A3471" t="s">
        <v>1375</v>
      </c>
      <c r="G3471" t="str">
        <f t="shared" si="54"/>
        <v>308543837</v>
      </c>
    </row>
    <row r="3472" spans="1:7">
      <c r="A3472" t="s">
        <v>1371</v>
      </c>
      <c r="G3472" t="str">
        <f t="shared" si="54"/>
        <v>312740440</v>
      </c>
    </row>
    <row r="3473" spans="1:7">
      <c r="A3473" t="s">
        <v>1372</v>
      </c>
      <c r="G3473" t="str">
        <f t="shared" si="54"/>
        <v>312740954</v>
      </c>
    </row>
    <row r="3474" spans="1:7">
      <c r="A3474" t="s">
        <v>1373</v>
      </c>
      <c r="G3474" t="str">
        <f t="shared" si="54"/>
        <v>308544097</v>
      </c>
    </row>
    <row r="3475" spans="1:7">
      <c r="A3475" t="s">
        <v>1376</v>
      </c>
      <c r="G3475" t="str">
        <f t="shared" si="54"/>
        <v>308544354</v>
      </c>
    </row>
    <row r="3476" spans="1:7">
      <c r="A3476" t="s">
        <v>1374</v>
      </c>
      <c r="G3476" t="str">
        <f t="shared" si="54"/>
        <v>308545886</v>
      </c>
    </row>
    <row r="3477" spans="1:7">
      <c r="A3477" t="s">
        <v>1375</v>
      </c>
      <c r="G3477" t="str">
        <f t="shared" si="54"/>
        <v>308543837</v>
      </c>
    </row>
    <row r="3478" spans="1:7">
      <c r="A3478" t="s">
        <v>1373</v>
      </c>
      <c r="G3478" t="str">
        <f t="shared" si="54"/>
        <v>308544097</v>
      </c>
    </row>
    <row r="3479" spans="1:7">
      <c r="A3479" t="s">
        <v>1371</v>
      </c>
      <c r="G3479" t="str">
        <f t="shared" si="54"/>
        <v>312740440</v>
      </c>
    </row>
    <row r="3480" spans="1:7">
      <c r="A3480" t="s">
        <v>1372</v>
      </c>
      <c r="G3480" t="str">
        <f t="shared" si="54"/>
        <v>312740954</v>
      </c>
    </row>
    <row r="3481" spans="1:7">
      <c r="A3481" t="s">
        <v>1370</v>
      </c>
      <c r="G3481" t="str">
        <f t="shared" si="54"/>
        <v>308545379</v>
      </c>
    </row>
    <row r="3482" spans="1:7">
      <c r="A3482" t="s">
        <v>1374</v>
      </c>
      <c r="G3482" t="str">
        <f t="shared" si="54"/>
        <v>308545886</v>
      </c>
    </row>
    <row r="3483" spans="1:7">
      <c r="A3483" t="s">
        <v>1378</v>
      </c>
      <c r="G3483" t="str">
        <f t="shared" si="54"/>
        <v xml:space="preserve">        5</v>
      </c>
    </row>
    <row r="3484" spans="1:7">
      <c r="A3484" t="s">
        <v>1373</v>
      </c>
      <c r="G3484" t="str">
        <f t="shared" si="54"/>
        <v>308544097</v>
      </c>
    </row>
    <row r="3485" spans="1:7">
      <c r="A3485" t="s">
        <v>1376</v>
      </c>
      <c r="G3485" t="str">
        <f t="shared" si="54"/>
        <v>308544354</v>
      </c>
    </row>
    <row r="3486" spans="1:7">
      <c r="A3486" t="s">
        <v>1371</v>
      </c>
      <c r="G3486" t="str">
        <f t="shared" si="54"/>
        <v>312740440</v>
      </c>
    </row>
    <row r="3487" spans="1:7">
      <c r="A3487" t="s">
        <v>1375</v>
      </c>
      <c r="G3487" t="str">
        <f t="shared" si="54"/>
        <v>308543837</v>
      </c>
    </row>
    <row r="3488" spans="1:7">
      <c r="A3488" t="s">
        <v>1372</v>
      </c>
      <c r="G3488" t="str">
        <f t="shared" si="54"/>
        <v>312740954</v>
      </c>
    </row>
    <row r="3489" spans="1:7">
      <c r="A3489" t="s">
        <v>1374</v>
      </c>
      <c r="G3489" t="str">
        <f t="shared" si="54"/>
        <v>308545886</v>
      </c>
    </row>
    <row r="3490" spans="1:7">
      <c r="A3490" t="s">
        <v>1370</v>
      </c>
      <c r="G3490" t="str">
        <f t="shared" si="54"/>
        <v>308545379</v>
      </c>
    </row>
    <row r="3491" spans="1:7">
      <c r="A3491" t="s">
        <v>1373</v>
      </c>
      <c r="G3491" t="str">
        <f t="shared" si="54"/>
        <v>308544097</v>
      </c>
    </row>
    <row r="3492" spans="1:7">
      <c r="A3492" t="s">
        <v>1376</v>
      </c>
      <c r="G3492" t="str">
        <f t="shared" si="54"/>
        <v>308544354</v>
      </c>
    </row>
    <row r="3493" spans="1:7">
      <c r="A3493" t="s">
        <v>1371</v>
      </c>
      <c r="G3493" t="str">
        <f t="shared" si="54"/>
        <v>312740440</v>
      </c>
    </row>
    <row r="3494" spans="1:7">
      <c r="A3494" t="s">
        <v>1375</v>
      </c>
      <c r="G3494" t="str">
        <f t="shared" si="54"/>
        <v>308543837</v>
      </c>
    </row>
    <row r="3495" spans="1:7">
      <c r="A3495" t="s">
        <v>1374</v>
      </c>
      <c r="G3495" t="str">
        <f t="shared" si="54"/>
        <v>308545886</v>
      </c>
    </row>
    <row r="3496" spans="1:7">
      <c r="A3496" t="s">
        <v>1370</v>
      </c>
      <c r="G3496" t="str">
        <f t="shared" si="54"/>
        <v>308545379</v>
      </c>
    </row>
    <row r="3497" spans="1:7">
      <c r="A3497" t="s">
        <v>1372</v>
      </c>
      <c r="G3497" t="str">
        <f t="shared" si="54"/>
        <v>312740954</v>
      </c>
    </row>
    <row r="3498" spans="1:7">
      <c r="A3498" t="s">
        <v>1373</v>
      </c>
      <c r="G3498" t="str">
        <f t="shared" si="54"/>
        <v>308544097</v>
      </c>
    </row>
    <row r="3499" spans="1:7">
      <c r="A3499" t="s">
        <v>1378</v>
      </c>
      <c r="G3499" t="str">
        <f t="shared" si="54"/>
        <v xml:space="preserve">        5</v>
      </c>
    </row>
    <row r="3500" spans="1:7">
      <c r="A3500" t="s">
        <v>1375</v>
      </c>
      <c r="G3500" t="str">
        <f t="shared" si="54"/>
        <v>308543837</v>
      </c>
    </row>
    <row r="3501" spans="1:7">
      <c r="A3501" t="s">
        <v>1376</v>
      </c>
      <c r="G3501" t="str">
        <f t="shared" si="54"/>
        <v>308544354</v>
      </c>
    </row>
    <row r="3502" spans="1:7">
      <c r="A3502" t="s">
        <v>1371</v>
      </c>
      <c r="G3502" t="str">
        <f t="shared" si="54"/>
        <v>312740440</v>
      </c>
    </row>
    <row r="3503" spans="1:7">
      <c r="A3503" t="s">
        <v>1374</v>
      </c>
      <c r="G3503" t="str">
        <f t="shared" si="54"/>
        <v>308545886</v>
      </c>
    </row>
    <row r="3504" spans="1:7">
      <c r="A3504" t="s">
        <v>1372</v>
      </c>
      <c r="G3504" t="str">
        <f t="shared" si="54"/>
        <v>312740954</v>
      </c>
    </row>
    <row r="3505" spans="1:7">
      <c r="A3505" t="s">
        <v>1373</v>
      </c>
      <c r="G3505" t="str">
        <f t="shared" si="54"/>
        <v>308544097</v>
      </c>
    </row>
    <row r="3506" spans="1:7">
      <c r="A3506" t="s">
        <v>1377</v>
      </c>
      <c r="G3506" t="str">
        <f t="shared" si="54"/>
        <v>308545115</v>
      </c>
    </row>
    <row r="3507" spans="1:7">
      <c r="A3507" t="s">
        <v>1370</v>
      </c>
      <c r="G3507" t="str">
        <f t="shared" si="54"/>
        <v>308545379</v>
      </c>
    </row>
    <row r="3508" spans="1:7">
      <c r="A3508" t="s">
        <v>1376</v>
      </c>
      <c r="G3508" t="str">
        <f t="shared" si="54"/>
        <v>308544354</v>
      </c>
    </row>
    <row r="3509" spans="1:7">
      <c r="A3509" t="s">
        <v>1375</v>
      </c>
      <c r="G3509" t="str">
        <f t="shared" si="54"/>
        <v>308543837</v>
      </c>
    </row>
    <row r="3510" spans="1:7">
      <c r="A3510" t="s">
        <v>1374</v>
      </c>
      <c r="G3510" t="str">
        <f t="shared" si="54"/>
        <v>308545886</v>
      </c>
    </row>
    <row r="3511" spans="1:7">
      <c r="A3511" t="s">
        <v>1371</v>
      </c>
      <c r="G3511" t="str">
        <f t="shared" si="54"/>
        <v>312740440</v>
      </c>
    </row>
    <row r="3512" spans="1:7">
      <c r="A3512" t="s">
        <v>1373</v>
      </c>
      <c r="G3512" t="str">
        <f t="shared" si="54"/>
        <v>308544097</v>
      </c>
    </row>
    <row r="3513" spans="1:7">
      <c r="A3513" t="s">
        <v>1377</v>
      </c>
      <c r="G3513" t="str">
        <f t="shared" si="54"/>
        <v>308545115</v>
      </c>
    </row>
    <row r="3514" spans="1:7">
      <c r="A3514" t="s">
        <v>1372</v>
      </c>
      <c r="G3514" t="str">
        <f t="shared" si="54"/>
        <v>312740954</v>
      </c>
    </row>
    <row r="3515" spans="1:7">
      <c r="A3515" t="s">
        <v>1376</v>
      </c>
      <c r="G3515" t="str">
        <f t="shared" si="54"/>
        <v>308544354</v>
      </c>
    </row>
    <row r="3516" spans="1:7">
      <c r="A3516" t="s">
        <v>1370</v>
      </c>
      <c r="G3516" t="str">
        <f t="shared" si="54"/>
        <v>308545379</v>
      </c>
    </row>
    <row r="3517" spans="1:7">
      <c r="A3517" t="s">
        <v>1378</v>
      </c>
      <c r="G3517" t="str">
        <f t="shared" si="54"/>
        <v xml:space="preserve">        5</v>
      </c>
    </row>
    <row r="3518" spans="1:7">
      <c r="A3518" t="s">
        <v>1375</v>
      </c>
      <c r="G3518" t="str">
        <f t="shared" si="54"/>
        <v>308543837</v>
      </c>
    </row>
    <row r="3519" spans="1:7">
      <c r="A3519" t="s">
        <v>1374</v>
      </c>
      <c r="G3519" t="str">
        <f t="shared" si="54"/>
        <v>308545886</v>
      </c>
    </row>
    <row r="3520" spans="1:7">
      <c r="A3520" t="s">
        <v>1373</v>
      </c>
      <c r="G3520" t="str">
        <f t="shared" si="54"/>
        <v>308544097</v>
      </c>
    </row>
    <row r="3521" spans="1:7">
      <c r="A3521" t="s">
        <v>1377</v>
      </c>
      <c r="G3521" t="str">
        <f t="shared" si="54"/>
        <v>308545115</v>
      </c>
    </row>
    <row r="3522" spans="1:7">
      <c r="A3522" t="s">
        <v>1371</v>
      </c>
      <c r="G3522" t="str">
        <f t="shared" si="54"/>
        <v>312740440</v>
      </c>
    </row>
    <row r="3523" spans="1:7">
      <c r="A3523" t="s">
        <v>1376</v>
      </c>
      <c r="G3523" t="str">
        <f t="shared" ref="G3523:G3586" si="55">LEFT(A3523,9)</f>
        <v>308544354</v>
      </c>
    </row>
    <row r="3524" spans="1:7">
      <c r="A3524" t="s">
        <v>1370</v>
      </c>
      <c r="G3524" t="str">
        <f t="shared" si="55"/>
        <v>308545379</v>
      </c>
    </row>
    <row r="3525" spans="1:7">
      <c r="A3525" t="s">
        <v>1372</v>
      </c>
      <c r="G3525" t="str">
        <f t="shared" si="55"/>
        <v>312740954</v>
      </c>
    </row>
    <row r="3526" spans="1:7">
      <c r="A3526" t="s">
        <v>1375</v>
      </c>
      <c r="G3526" t="str">
        <f t="shared" si="55"/>
        <v>308543837</v>
      </c>
    </row>
    <row r="3527" spans="1:7">
      <c r="A3527" t="s">
        <v>1373</v>
      </c>
      <c r="G3527" t="str">
        <f t="shared" si="55"/>
        <v>308544097</v>
      </c>
    </row>
    <row r="3528" spans="1:7">
      <c r="A3528" t="s">
        <v>1374</v>
      </c>
      <c r="G3528" t="str">
        <f t="shared" si="55"/>
        <v>308545886</v>
      </c>
    </row>
    <row r="3529" spans="1:7">
      <c r="A3529" t="s">
        <v>1376</v>
      </c>
      <c r="G3529" t="str">
        <f t="shared" si="55"/>
        <v>308544354</v>
      </c>
    </row>
    <row r="3530" spans="1:7">
      <c r="A3530" t="s">
        <v>1377</v>
      </c>
      <c r="G3530" t="str">
        <f t="shared" si="55"/>
        <v>308545115</v>
      </c>
    </row>
    <row r="3531" spans="1:7">
      <c r="A3531" t="s">
        <v>1370</v>
      </c>
      <c r="G3531" t="str">
        <f t="shared" si="55"/>
        <v>308545379</v>
      </c>
    </row>
    <row r="3532" spans="1:7">
      <c r="A3532" t="s">
        <v>1371</v>
      </c>
      <c r="G3532" t="str">
        <f t="shared" si="55"/>
        <v>312740440</v>
      </c>
    </row>
    <row r="3533" spans="1:7">
      <c r="A3533" t="s">
        <v>1372</v>
      </c>
      <c r="G3533" t="str">
        <f t="shared" si="55"/>
        <v>312740954</v>
      </c>
    </row>
    <row r="3534" spans="1:7">
      <c r="A3534" t="s">
        <v>1378</v>
      </c>
      <c r="G3534" t="str">
        <f t="shared" si="55"/>
        <v xml:space="preserve">        5</v>
      </c>
    </row>
    <row r="3535" spans="1:7">
      <c r="A3535" t="s">
        <v>1375</v>
      </c>
      <c r="G3535" t="str">
        <f t="shared" si="55"/>
        <v>308543837</v>
      </c>
    </row>
    <row r="3536" spans="1:7">
      <c r="A3536" t="s">
        <v>1373</v>
      </c>
      <c r="G3536" t="str">
        <f t="shared" si="55"/>
        <v>308544097</v>
      </c>
    </row>
    <row r="3537" spans="1:7">
      <c r="A3537" t="s">
        <v>1376</v>
      </c>
      <c r="G3537" t="str">
        <f t="shared" si="55"/>
        <v>308544354</v>
      </c>
    </row>
    <row r="3538" spans="1:7">
      <c r="A3538" t="s">
        <v>1377</v>
      </c>
      <c r="G3538" t="str">
        <f t="shared" si="55"/>
        <v>308545115</v>
      </c>
    </row>
    <row r="3539" spans="1:7">
      <c r="A3539" t="s">
        <v>1374</v>
      </c>
      <c r="G3539" t="str">
        <f t="shared" si="55"/>
        <v>308545886</v>
      </c>
    </row>
    <row r="3540" spans="1:7">
      <c r="A3540" t="s">
        <v>1370</v>
      </c>
      <c r="G3540" t="str">
        <f t="shared" si="55"/>
        <v>308545379</v>
      </c>
    </row>
    <row r="3541" spans="1:7">
      <c r="A3541" t="s">
        <v>1372</v>
      </c>
      <c r="G3541" t="str">
        <f t="shared" si="55"/>
        <v>312740954</v>
      </c>
    </row>
    <row r="3542" spans="1:7">
      <c r="A3542" t="s">
        <v>1371</v>
      </c>
      <c r="G3542" t="str">
        <f t="shared" si="55"/>
        <v>312740440</v>
      </c>
    </row>
    <row r="3543" spans="1:7">
      <c r="A3543" t="s">
        <v>1373</v>
      </c>
      <c r="G3543" t="str">
        <f t="shared" si="55"/>
        <v>308544097</v>
      </c>
    </row>
    <row r="3544" spans="1:7">
      <c r="A3544" t="s">
        <v>1376</v>
      </c>
      <c r="G3544" t="str">
        <f t="shared" si="55"/>
        <v>308544354</v>
      </c>
    </row>
    <row r="3545" spans="1:7">
      <c r="A3545" t="s">
        <v>1375</v>
      </c>
      <c r="G3545" t="str">
        <f t="shared" si="55"/>
        <v>308543837</v>
      </c>
    </row>
    <row r="3546" spans="1:7">
      <c r="A3546" t="s">
        <v>1377</v>
      </c>
      <c r="G3546" t="str">
        <f t="shared" si="55"/>
        <v>308545115</v>
      </c>
    </row>
    <row r="3547" spans="1:7">
      <c r="A3547" t="s">
        <v>1370</v>
      </c>
      <c r="G3547" t="str">
        <f t="shared" si="55"/>
        <v>308545379</v>
      </c>
    </row>
    <row r="3548" spans="1:7">
      <c r="A3548" t="s">
        <v>1374</v>
      </c>
      <c r="G3548" t="str">
        <f t="shared" si="55"/>
        <v>308545886</v>
      </c>
    </row>
    <row r="3549" spans="1:7">
      <c r="A3549" t="s">
        <v>1371</v>
      </c>
      <c r="G3549" t="str">
        <f t="shared" si="55"/>
        <v>312740440</v>
      </c>
    </row>
    <row r="3550" spans="1:7">
      <c r="A3550" t="s">
        <v>1372</v>
      </c>
      <c r="G3550" t="str">
        <f t="shared" si="55"/>
        <v>312740954</v>
      </c>
    </row>
    <row r="3551" spans="1:7">
      <c r="A3551" t="s">
        <v>1376</v>
      </c>
      <c r="G3551" t="str">
        <f t="shared" si="55"/>
        <v>308544354</v>
      </c>
    </row>
    <row r="3552" spans="1:7">
      <c r="A3552" t="s">
        <v>1378</v>
      </c>
      <c r="G3552" t="str">
        <f t="shared" si="55"/>
        <v xml:space="preserve">        5</v>
      </c>
    </row>
    <row r="3553" spans="1:7">
      <c r="A3553" t="s">
        <v>1375</v>
      </c>
      <c r="G3553" t="str">
        <f t="shared" si="55"/>
        <v>308543837</v>
      </c>
    </row>
    <row r="3554" spans="1:7">
      <c r="A3554" t="s">
        <v>1373</v>
      </c>
      <c r="G3554" t="str">
        <f t="shared" si="55"/>
        <v>308544097</v>
      </c>
    </row>
    <row r="3555" spans="1:7">
      <c r="A3555" t="s">
        <v>1377</v>
      </c>
      <c r="G3555" t="str">
        <f t="shared" si="55"/>
        <v>308545115</v>
      </c>
    </row>
    <row r="3556" spans="1:7">
      <c r="A3556" t="s">
        <v>1374</v>
      </c>
      <c r="G3556" t="str">
        <f t="shared" si="55"/>
        <v>308545886</v>
      </c>
    </row>
    <row r="3557" spans="1:7">
      <c r="A3557" t="s">
        <v>1370</v>
      </c>
      <c r="G3557" t="str">
        <f t="shared" si="55"/>
        <v>308545379</v>
      </c>
    </row>
    <row r="3558" spans="1:7">
      <c r="A3558" t="s">
        <v>1371</v>
      </c>
      <c r="G3558" t="str">
        <f t="shared" si="55"/>
        <v>312740440</v>
      </c>
    </row>
    <row r="3559" spans="1:7">
      <c r="A3559" t="s">
        <v>1376</v>
      </c>
      <c r="G3559" t="str">
        <f t="shared" si="55"/>
        <v>308544354</v>
      </c>
    </row>
    <row r="3560" spans="1:7">
      <c r="A3560" t="s">
        <v>1372</v>
      </c>
      <c r="G3560" t="str">
        <f t="shared" si="55"/>
        <v>312740954</v>
      </c>
    </row>
    <row r="3561" spans="1:7">
      <c r="A3561" t="s">
        <v>1373</v>
      </c>
      <c r="G3561" t="str">
        <f t="shared" si="55"/>
        <v>308544097</v>
      </c>
    </row>
    <row r="3562" spans="1:7">
      <c r="A3562" t="s">
        <v>1375</v>
      </c>
      <c r="G3562" t="str">
        <f t="shared" si="55"/>
        <v>308543837</v>
      </c>
    </row>
    <row r="3563" spans="1:7">
      <c r="A3563" t="s">
        <v>1377</v>
      </c>
      <c r="G3563" t="str">
        <f t="shared" si="55"/>
        <v>308545115</v>
      </c>
    </row>
    <row r="3564" spans="1:7">
      <c r="A3564" t="s">
        <v>1370</v>
      </c>
      <c r="G3564" t="str">
        <f t="shared" si="55"/>
        <v>308545379</v>
      </c>
    </row>
    <row r="3565" spans="1:7">
      <c r="A3565" t="s">
        <v>1374</v>
      </c>
      <c r="G3565" t="str">
        <f t="shared" si="55"/>
        <v>308545886</v>
      </c>
    </row>
    <row r="3566" spans="1:7">
      <c r="A3566" t="s">
        <v>1371</v>
      </c>
      <c r="G3566" t="str">
        <f t="shared" si="55"/>
        <v>312740440</v>
      </c>
    </row>
    <row r="3567" spans="1:7">
      <c r="A3567" t="s">
        <v>1372</v>
      </c>
      <c r="G3567" t="str">
        <f t="shared" si="55"/>
        <v>312740954</v>
      </c>
    </row>
    <row r="3568" spans="1:7">
      <c r="A3568" t="s">
        <v>1373</v>
      </c>
      <c r="G3568" t="str">
        <f t="shared" si="55"/>
        <v>308544097</v>
      </c>
    </row>
    <row r="3569" spans="1:7">
      <c r="A3569" t="s">
        <v>1376</v>
      </c>
      <c r="G3569" t="str">
        <f t="shared" si="55"/>
        <v>308544354</v>
      </c>
    </row>
    <row r="3570" spans="1:7">
      <c r="A3570" t="s">
        <v>1378</v>
      </c>
      <c r="G3570" t="str">
        <f t="shared" si="55"/>
        <v xml:space="preserve">        5</v>
      </c>
    </row>
    <row r="3571" spans="1:7">
      <c r="A3571" t="s">
        <v>1375</v>
      </c>
      <c r="G3571" t="str">
        <f t="shared" si="55"/>
        <v>308543837</v>
      </c>
    </row>
    <row r="3572" spans="1:7">
      <c r="A3572" t="s">
        <v>1370</v>
      </c>
      <c r="G3572" t="str">
        <f t="shared" si="55"/>
        <v>308545379</v>
      </c>
    </row>
    <row r="3573" spans="1:7">
      <c r="A3573" t="s">
        <v>1377</v>
      </c>
      <c r="G3573" t="str">
        <f t="shared" si="55"/>
        <v>308545115</v>
      </c>
    </row>
    <row r="3574" spans="1:7">
      <c r="A3574" t="s">
        <v>1374</v>
      </c>
      <c r="G3574" t="str">
        <f t="shared" si="55"/>
        <v>308545886</v>
      </c>
    </row>
    <row r="3575" spans="1:7">
      <c r="A3575" t="s">
        <v>1371</v>
      </c>
      <c r="G3575" t="str">
        <f t="shared" si="55"/>
        <v>312740440</v>
      </c>
    </row>
    <row r="3576" spans="1:7">
      <c r="A3576" t="s">
        <v>1373</v>
      </c>
      <c r="G3576" t="str">
        <f t="shared" si="55"/>
        <v>308544097</v>
      </c>
    </row>
    <row r="3577" spans="1:7">
      <c r="A3577" t="s">
        <v>1376</v>
      </c>
      <c r="G3577" t="str">
        <f t="shared" si="55"/>
        <v>308544354</v>
      </c>
    </row>
    <row r="3578" spans="1:7">
      <c r="A3578" t="s">
        <v>1372</v>
      </c>
      <c r="G3578" t="str">
        <f t="shared" si="55"/>
        <v>312740954</v>
      </c>
    </row>
    <row r="3579" spans="1:7">
      <c r="A3579" t="s">
        <v>1370</v>
      </c>
      <c r="G3579" t="str">
        <f t="shared" si="55"/>
        <v>308545379</v>
      </c>
    </row>
    <row r="3580" spans="1:7">
      <c r="A3580" t="s">
        <v>1377</v>
      </c>
      <c r="G3580" t="str">
        <f t="shared" si="55"/>
        <v>308545115</v>
      </c>
    </row>
    <row r="3581" spans="1:7">
      <c r="A3581" t="s">
        <v>1374</v>
      </c>
      <c r="G3581" t="str">
        <f t="shared" si="55"/>
        <v>308545886</v>
      </c>
    </row>
    <row r="3582" spans="1:7">
      <c r="A3582" t="s">
        <v>1375</v>
      </c>
      <c r="G3582" t="str">
        <f t="shared" si="55"/>
        <v>308543837</v>
      </c>
    </row>
    <row r="3583" spans="1:7">
      <c r="A3583" t="s">
        <v>1373</v>
      </c>
      <c r="G3583" t="str">
        <f t="shared" si="55"/>
        <v>308544097</v>
      </c>
    </row>
    <row r="3584" spans="1:7">
      <c r="A3584" t="s">
        <v>1372</v>
      </c>
      <c r="G3584" t="str">
        <f t="shared" si="55"/>
        <v>312740954</v>
      </c>
    </row>
    <row r="3585" spans="1:7">
      <c r="A3585" t="s">
        <v>1376</v>
      </c>
      <c r="G3585" t="str">
        <f t="shared" si="55"/>
        <v>308544354</v>
      </c>
    </row>
    <row r="3586" spans="1:7">
      <c r="A3586" t="s">
        <v>1370</v>
      </c>
      <c r="G3586" t="str">
        <f t="shared" si="55"/>
        <v>308545379</v>
      </c>
    </row>
    <row r="3587" spans="1:7">
      <c r="A3587" t="s">
        <v>1378</v>
      </c>
      <c r="G3587" t="str">
        <f t="shared" ref="G3587:G3650" si="56">LEFT(A3587,9)</f>
        <v xml:space="preserve">        5</v>
      </c>
    </row>
    <row r="3588" spans="1:7">
      <c r="A3588" t="s">
        <v>1374</v>
      </c>
      <c r="G3588" t="str">
        <f t="shared" si="56"/>
        <v>308545886</v>
      </c>
    </row>
    <row r="3589" spans="1:7">
      <c r="A3589" t="s">
        <v>1375</v>
      </c>
      <c r="G3589" t="str">
        <f t="shared" si="56"/>
        <v>308543837</v>
      </c>
    </row>
    <row r="3590" spans="1:7">
      <c r="A3590" t="s">
        <v>1373</v>
      </c>
      <c r="G3590" t="str">
        <f t="shared" si="56"/>
        <v>308544097</v>
      </c>
    </row>
    <row r="3591" spans="1:7">
      <c r="A3591" t="s">
        <v>1377</v>
      </c>
      <c r="G3591" t="str">
        <f t="shared" si="56"/>
        <v>308545115</v>
      </c>
    </row>
    <row r="3592" spans="1:7">
      <c r="A3592" t="s">
        <v>1376</v>
      </c>
      <c r="G3592" t="str">
        <f t="shared" si="56"/>
        <v>308544354</v>
      </c>
    </row>
    <row r="3593" spans="1:7">
      <c r="A3593" t="s">
        <v>1370</v>
      </c>
      <c r="G3593" t="str">
        <f t="shared" si="56"/>
        <v>308545379</v>
      </c>
    </row>
    <row r="3594" spans="1:7">
      <c r="A3594" t="s">
        <v>1372</v>
      </c>
      <c r="G3594" t="str">
        <f t="shared" si="56"/>
        <v>312740954</v>
      </c>
    </row>
    <row r="3595" spans="1:7">
      <c r="A3595" t="s">
        <v>1374</v>
      </c>
      <c r="G3595" t="str">
        <f t="shared" si="56"/>
        <v>308545886</v>
      </c>
    </row>
    <row r="3596" spans="1:7">
      <c r="A3596" t="s">
        <v>1375</v>
      </c>
      <c r="G3596" t="str">
        <f t="shared" si="56"/>
        <v>308543837</v>
      </c>
    </row>
    <row r="3597" spans="1:7">
      <c r="A3597" t="s">
        <v>1373</v>
      </c>
      <c r="G3597" t="str">
        <f t="shared" si="56"/>
        <v>308544097</v>
      </c>
    </row>
    <row r="3598" spans="1:7">
      <c r="A3598" t="s">
        <v>1376</v>
      </c>
      <c r="G3598" t="str">
        <f t="shared" si="56"/>
        <v>308544354</v>
      </c>
    </row>
    <row r="3599" spans="1:7">
      <c r="A3599" t="s">
        <v>1377</v>
      </c>
      <c r="G3599" t="str">
        <f t="shared" si="56"/>
        <v>308545115</v>
      </c>
    </row>
    <row r="3600" spans="1:7">
      <c r="A3600" t="s">
        <v>1370</v>
      </c>
      <c r="G3600" t="str">
        <f t="shared" si="56"/>
        <v>308545379</v>
      </c>
    </row>
    <row r="3601" spans="1:7">
      <c r="A3601" t="s">
        <v>1374</v>
      </c>
      <c r="G3601" t="str">
        <f t="shared" si="56"/>
        <v>308545886</v>
      </c>
    </row>
    <row r="3602" spans="1:7">
      <c r="A3602" t="s">
        <v>1372</v>
      </c>
      <c r="G3602" t="str">
        <f t="shared" si="56"/>
        <v>312740954</v>
      </c>
    </row>
    <row r="3603" spans="1:7">
      <c r="A3603" t="s">
        <v>1378</v>
      </c>
      <c r="G3603" t="str">
        <f t="shared" si="56"/>
        <v xml:space="preserve">        5</v>
      </c>
    </row>
    <row r="3604" spans="1:7">
      <c r="A3604" t="s">
        <v>1375</v>
      </c>
      <c r="G3604" t="str">
        <f t="shared" si="56"/>
        <v>308543837</v>
      </c>
    </row>
    <row r="3605" spans="1:7">
      <c r="A3605" t="s">
        <v>1373</v>
      </c>
      <c r="G3605" t="str">
        <f t="shared" si="56"/>
        <v>308544097</v>
      </c>
    </row>
    <row r="3606" spans="1:7">
      <c r="A3606" t="s">
        <v>1376</v>
      </c>
      <c r="G3606" t="str">
        <f t="shared" si="56"/>
        <v>308544354</v>
      </c>
    </row>
    <row r="3607" spans="1:7">
      <c r="A3607" t="s">
        <v>1377</v>
      </c>
      <c r="G3607" t="str">
        <f t="shared" si="56"/>
        <v>308545115</v>
      </c>
    </row>
    <row r="3608" spans="1:7">
      <c r="A3608" t="s">
        <v>1370</v>
      </c>
      <c r="G3608" t="str">
        <f t="shared" si="56"/>
        <v>308545379</v>
      </c>
    </row>
    <row r="3609" spans="1:7">
      <c r="A3609" t="s">
        <v>1372</v>
      </c>
      <c r="G3609" t="str">
        <f t="shared" si="56"/>
        <v>312740954</v>
      </c>
    </row>
    <row r="3610" spans="1:7">
      <c r="A3610" t="s">
        <v>1374</v>
      </c>
      <c r="G3610" t="str">
        <f t="shared" si="56"/>
        <v>308545886</v>
      </c>
    </row>
    <row r="3611" spans="1:7">
      <c r="A3611" t="s">
        <v>1375</v>
      </c>
      <c r="G3611" t="str">
        <f t="shared" si="56"/>
        <v>308543837</v>
      </c>
    </row>
    <row r="3612" spans="1:7">
      <c r="A3612" t="s">
        <v>1376</v>
      </c>
      <c r="G3612" t="str">
        <f t="shared" si="56"/>
        <v>308544354</v>
      </c>
    </row>
    <row r="3613" spans="1:7">
      <c r="A3613" t="s">
        <v>1377</v>
      </c>
      <c r="G3613" t="str">
        <f t="shared" si="56"/>
        <v>308545115</v>
      </c>
    </row>
    <row r="3614" spans="1:7">
      <c r="A3614" t="s">
        <v>1370</v>
      </c>
      <c r="G3614" t="str">
        <f t="shared" si="56"/>
        <v>308545379</v>
      </c>
    </row>
    <row r="3615" spans="1:7">
      <c r="A3615" t="s">
        <v>1374</v>
      </c>
      <c r="G3615" t="str">
        <f t="shared" si="56"/>
        <v>308545886</v>
      </c>
    </row>
    <row r="3616" spans="1:7">
      <c r="A3616" t="s">
        <v>1372</v>
      </c>
      <c r="G3616" t="str">
        <f t="shared" si="56"/>
        <v>312740954</v>
      </c>
    </row>
    <row r="3617" spans="1:7">
      <c r="A3617" t="s">
        <v>1376</v>
      </c>
      <c r="G3617" t="str">
        <f t="shared" si="56"/>
        <v>308544354</v>
      </c>
    </row>
    <row r="3618" spans="1:7">
      <c r="A3618" t="s">
        <v>1378</v>
      </c>
      <c r="G3618" t="str">
        <f t="shared" si="56"/>
        <v xml:space="preserve">        5</v>
      </c>
    </row>
    <row r="3619" spans="1:7">
      <c r="A3619" t="s">
        <v>1375</v>
      </c>
      <c r="G3619" t="str">
        <f t="shared" si="56"/>
        <v>308543837</v>
      </c>
    </row>
    <row r="3620" spans="1:7">
      <c r="A3620" t="s">
        <v>1377</v>
      </c>
      <c r="G3620" t="str">
        <f t="shared" si="56"/>
        <v>308545115</v>
      </c>
    </row>
    <row r="3621" spans="1:7">
      <c r="A3621" t="s">
        <v>1370</v>
      </c>
      <c r="G3621" t="str">
        <f t="shared" si="56"/>
        <v>308545379</v>
      </c>
    </row>
    <row r="3622" spans="1:7">
      <c r="A3622" t="s">
        <v>1374</v>
      </c>
      <c r="G3622" t="str">
        <f t="shared" si="56"/>
        <v>308545886</v>
      </c>
    </row>
    <row r="3623" spans="1:7">
      <c r="A3623" t="s">
        <v>1372</v>
      </c>
      <c r="G3623" t="str">
        <f t="shared" si="56"/>
        <v>312740954</v>
      </c>
    </row>
    <row r="3624" spans="1:7">
      <c r="A3624" t="s">
        <v>1376</v>
      </c>
      <c r="G3624" t="str">
        <f t="shared" si="56"/>
        <v>308544354</v>
      </c>
    </row>
    <row r="3625" spans="1:7">
      <c r="A3625" t="s">
        <v>1371</v>
      </c>
      <c r="G3625" t="str">
        <f t="shared" si="56"/>
        <v>312740440</v>
      </c>
    </row>
    <row r="3626" spans="1:7">
      <c r="A3626" t="s">
        <v>1375</v>
      </c>
      <c r="G3626" t="str">
        <f t="shared" si="56"/>
        <v>308543837</v>
      </c>
    </row>
    <row r="3627" spans="1:7">
      <c r="A3627" t="s">
        <v>1377</v>
      </c>
      <c r="G3627" t="str">
        <f t="shared" si="56"/>
        <v>308545115</v>
      </c>
    </row>
    <row r="3628" spans="1:7">
      <c r="A3628" t="s">
        <v>1374</v>
      </c>
      <c r="G3628" t="str">
        <f t="shared" si="56"/>
        <v>308545886</v>
      </c>
    </row>
    <row r="3629" spans="1:7">
      <c r="A3629" t="s">
        <v>1371</v>
      </c>
      <c r="G3629" t="str">
        <f t="shared" si="56"/>
        <v>312740440</v>
      </c>
    </row>
    <row r="3630" spans="1:7">
      <c r="A3630" t="s">
        <v>1372</v>
      </c>
      <c r="G3630" t="str">
        <f t="shared" si="56"/>
        <v>312740954</v>
      </c>
    </row>
    <row r="3631" spans="1:7">
      <c r="A3631" t="s">
        <v>1376</v>
      </c>
      <c r="G3631" t="str">
        <f t="shared" si="56"/>
        <v>308544354</v>
      </c>
    </row>
    <row r="3632" spans="1:7">
      <c r="A3632" t="s">
        <v>1378</v>
      </c>
      <c r="G3632" t="str">
        <f t="shared" si="56"/>
        <v xml:space="preserve">        5</v>
      </c>
    </row>
    <row r="3633" spans="1:7">
      <c r="A3633" t="s">
        <v>1375</v>
      </c>
      <c r="G3633" t="str">
        <f t="shared" si="56"/>
        <v>308543837</v>
      </c>
    </row>
    <row r="3634" spans="1:7">
      <c r="A3634" t="s">
        <v>1377</v>
      </c>
      <c r="G3634" t="str">
        <f t="shared" si="56"/>
        <v>308545115</v>
      </c>
    </row>
    <row r="3635" spans="1:7">
      <c r="A3635" t="s">
        <v>1374</v>
      </c>
      <c r="G3635" t="str">
        <f t="shared" si="56"/>
        <v>308545886</v>
      </c>
    </row>
    <row r="3636" spans="1:7">
      <c r="A3636" t="s">
        <v>1371</v>
      </c>
      <c r="G3636" t="str">
        <f t="shared" si="56"/>
        <v>312740440</v>
      </c>
    </row>
    <row r="3637" spans="1:7">
      <c r="A3637" t="s">
        <v>1376</v>
      </c>
      <c r="G3637" t="str">
        <f t="shared" si="56"/>
        <v>308544354</v>
      </c>
    </row>
    <row r="3638" spans="1:7">
      <c r="A3638" t="s">
        <v>1375</v>
      </c>
      <c r="G3638" t="str">
        <f t="shared" si="56"/>
        <v>308543837</v>
      </c>
    </row>
    <row r="3639" spans="1:7">
      <c r="A3639" t="s">
        <v>1377</v>
      </c>
      <c r="G3639" t="str">
        <f t="shared" si="56"/>
        <v>308545115</v>
      </c>
    </row>
    <row r="3640" spans="1:7">
      <c r="A3640" t="s">
        <v>1371</v>
      </c>
      <c r="G3640" t="str">
        <f t="shared" si="56"/>
        <v>312740440</v>
      </c>
    </row>
    <row r="3641" spans="1:7">
      <c r="A3641" t="s">
        <v>1374</v>
      </c>
      <c r="G3641" t="str">
        <f t="shared" si="56"/>
        <v>308545886</v>
      </c>
    </row>
    <row r="3642" spans="1:7">
      <c r="A3642" t="s">
        <v>1376</v>
      </c>
      <c r="G3642" t="str">
        <f t="shared" si="56"/>
        <v>308544354</v>
      </c>
    </row>
    <row r="3643" spans="1:7">
      <c r="A3643" t="s">
        <v>1378</v>
      </c>
      <c r="G3643" t="str">
        <f t="shared" si="56"/>
        <v xml:space="preserve">        5</v>
      </c>
    </row>
    <row r="3644" spans="1:7">
      <c r="A3644" t="s">
        <v>1377</v>
      </c>
      <c r="G3644" t="str">
        <f t="shared" si="56"/>
        <v>308545115</v>
      </c>
    </row>
    <row r="3645" spans="1:7">
      <c r="A3645" t="s">
        <v>1371</v>
      </c>
      <c r="G3645" t="str">
        <f t="shared" si="56"/>
        <v>312740440</v>
      </c>
    </row>
    <row r="3646" spans="1:7">
      <c r="A3646" t="s">
        <v>1375</v>
      </c>
      <c r="G3646" t="str">
        <f t="shared" si="56"/>
        <v>308543837</v>
      </c>
    </row>
    <row r="3647" spans="1:7">
      <c r="A3647" t="s">
        <v>1374</v>
      </c>
      <c r="G3647" t="str">
        <f t="shared" si="56"/>
        <v>308545886</v>
      </c>
    </row>
    <row r="3648" spans="1:7">
      <c r="A3648" t="s">
        <v>1373</v>
      </c>
      <c r="G3648" t="str">
        <f t="shared" si="56"/>
        <v>308544097</v>
      </c>
    </row>
    <row r="3649" spans="1:7">
      <c r="A3649" t="s">
        <v>1376</v>
      </c>
      <c r="G3649" t="str">
        <f t="shared" si="56"/>
        <v>308544354</v>
      </c>
    </row>
    <row r="3650" spans="1:7">
      <c r="A3650" t="s">
        <v>1497</v>
      </c>
      <c r="G3650" t="str">
        <f t="shared" si="56"/>
        <v>124045408</v>
      </c>
    </row>
    <row r="3651" spans="1:7">
      <c r="A3651" t="s">
        <v>1371</v>
      </c>
      <c r="G3651" t="str">
        <f t="shared" ref="G3651:G3714" si="57">LEFT(A3651,9)</f>
        <v>312740440</v>
      </c>
    </row>
    <row r="3652" spans="1:7">
      <c r="A3652" t="s">
        <v>1377</v>
      </c>
      <c r="G3652" t="str">
        <f t="shared" si="57"/>
        <v>308545115</v>
      </c>
    </row>
    <row r="3653" spans="1:7">
      <c r="A3653" t="s">
        <v>1373</v>
      </c>
      <c r="G3653" t="str">
        <f t="shared" si="57"/>
        <v>308544097</v>
      </c>
    </row>
    <row r="3654" spans="1:7">
      <c r="A3654" t="s">
        <v>1498</v>
      </c>
      <c r="G3654" t="str">
        <f t="shared" si="57"/>
        <v>123979872</v>
      </c>
    </row>
    <row r="3655" spans="1:7">
      <c r="A3655" t="s">
        <v>1376</v>
      </c>
      <c r="G3655" t="str">
        <f t="shared" si="57"/>
        <v>308544354</v>
      </c>
    </row>
    <row r="3656" spans="1:7">
      <c r="A3656" t="s">
        <v>1374</v>
      </c>
      <c r="G3656" t="str">
        <f t="shared" si="57"/>
        <v>308545886</v>
      </c>
    </row>
    <row r="3657" spans="1:7">
      <c r="A3657" t="s">
        <v>1371</v>
      </c>
      <c r="G3657" t="str">
        <f t="shared" si="57"/>
        <v>312740440</v>
      </c>
    </row>
    <row r="3658" spans="1:7">
      <c r="A3658" t="s">
        <v>1377</v>
      </c>
      <c r="G3658" t="str">
        <f t="shared" si="57"/>
        <v>308545115</v>
      </c>
    </row>
    <row r="3659" spans="1:7">
      <c r="A3659" t="s">
        <v>1499</v>
      </c>
      <c r="G3659" t="str">
        <f t="shared" si="57"/>
        <v>123914336</v>
      </c>
    </row>
    <row r="3660" spans="1:7">
      <c r="A3660" t="s">
        <v>1373</v>
      </c>
      <c r="G3660" t="str">
        <f t="shared" si="57"/>
        <v>308544097</v>
      </c>
    </row>
    <row r="3661" spans="1:7">
      <c r="A3661" t="s">
        <v>1374</v>
      </c>
      <c r="G3661" t="str">
        <f t="shared" si="57"/>
        <v>308545886</v>
      </c>
    </row>
    <row r="3662" spans="1:7">
      <c r="A3662" t="s">
        <v>1371</v>
      </c>
      <c r="G3662" t="str">
        <f t="shared" si="57"/>
        <v>312740440</v>
      </c>
    </row>
    <row r="3663" spans="1:7">
      <c r="A3663" t="s">
        <v>1376</v>
      </c>
      <c r="G3663" t="str">
        <f t="shared" si="57"/>
        <v>308544354</v>
      </c>
    </row>
    <row r="3664" spans="1:7">
      <c r="A3664" t="s">
        <v>1500</v>
      </c>
      <c r="G3664" t="str">
        <f t="shared" si="57"/>
        <v>123848800</v>
      </c>
    </row>
    <row r="3665" spans="1:7">
      <c r="A3665" t="s">
        <v>1377</v>
      </c>
      <c r="G3665" t="str">
        <f t="shared" si="57"/>
        <v>308545115</v>
      </c>
    </row>
    <row r="3666" spans="1:7">
      <c r="A3666" t="s">
        <v>1370</v>
      </c>
      <c r="G3666" t="str">
        <f t="shared" si="57"/>
        <v>308545379</v>
      </c>
    </row>
    <row r="3667" spans="1:7">
      <c r="A3667" t="s">
        <v>1373</v>
      </c>
      <c r="G3667" t="str">
        <f t="shared" si="57"/>
        <v>308544097</v>
      </c>
    </row>
    <row r="3668" spans="1:7">
      <c r="A3668" t="s">
        <v>1374</v>
      </c>
      <c r="G3668" t="str">
        <f t="shared" si="57"/>
        <v>308545886</v>
      </c>
    </row>
    <row r="3669" spans="1:7">
      <c r="A3669" t="s">
        <v>1371</v>
      </c>
      <c r="G3669" t="str">
        <f t="shared" si="57"/>
        <v>312740440</v>
      </c>
    </row>
    <row r="3670" spans="1:7">
      <c r="A3670" t="s">
        <v>1378</v>
      </c>
      <c r="G3670" t="str">
        <f t="shared" si="57"/>
        <v xml:space="preserve">        5</v>
      </c>
    </row>
    <row r="3671" spans="1:7">
      <c r="A3671" t="s">
        <v>1501</v>
      </c>
      <c r="G3671" t="str">
        <f t="shared" si="57"/>
        <v>123783264</v>
      </c>
    </row>
    <row r="3672" spans="1:7">
      <c r="A3672" t="s">
        <v>1376</v>
      </c>
      <c r="G3672" t="str">
        <f t="shared" si="57"/>
        <v>308544354</v>
      </c>
    </row>
    <row r="3673" spans="1:7">
      <c r="A3673" t="s">
        <v>1370</v>
      </c>
      <c r="G3673" t="str">
        <f t="shared" si="57"/>
        <v>308545379</v>
      </c>
    </row>
    <row r="3674" spans="1:7">
      <c r="A3674" t="s">
        <v>1372</v>
      </c>
      <c r="G3674" t="str">
        <f t="shared" si="57"/>
        <v>312740954</v>
      </c>
    </row>
    <row r="3675" spans="1:7">
      <c r="A3675" t="s">
        <v>1373</v>
      </c>
      <c r="G3675" t="str">
        <f t="shared" si="57"/>
        <v>308544097</v>
      </c>
    </row>
    <row r="3676" spans="1:7">
      <c r="A3676" t="s">
        <v>1377</v>
      </c>
      <c r="G3676" t="str">
        <f t="shared" si="57"/>
        <v>308545115</v>
      </c>
    </row>
    <row r="3677" spans="1:7">
      <c r="A3677" t="s">
        <v>1374</v>
      </c>
      <c r="G3677" t="str">
        <f t="shared" si="57"/>
        <v>308545886</v>
      </c>
    </row>
    <row r="3678" spans="1:7">
      <c r="A3678" t="s">
        <v>1502</v>
      </c>
      <c r="G3678" t="str">
        <f t="shared" si="57"/>
        <v>123717728</v>
      </c>
    </row>
    <row r="3679" spans="1:7">
      <c r="A3679" t="s">
        <v>1371</v>
      </c>
      <c r="G3679" t="str">
        <f t="shared" si="57"/>
        <v>312740440</v>
      </c>
    </row>
    <row r="3680" spans="1:7">
      <c r="A3680" t="s">
        <v>1372</v>
      </c>
      <c r="G3680" t="str">
        <f t="shared" si="57"/>
        <v>312740954</v>
      </c>
    </row>
    <row r="3681" spans="1:7">
      <c r="A3681" t="s">
        <v>1373</v>
      </c>
      <c r="G3681" t="str">
        <f t="shared" si="57"/>
        <v>308544097</v>
      </c>
    </row>
    <row r="3682" spans="1:7">
      <c r="A3682" t="s">
        <v>1376</v>
      </c>
      <c r="G3682" t="str">
        <f t="shared" si="57"/>
        <v>308544354</v>
      </c>
    </row>
    <row r="3683" spans="1:7">
      <c r="A3683" t="s">
        <v>1370</v>
      </c>
      <c r="G3683" t="str">
        <f t="shared" si="57"/>
        <v>308545379</v>
      </c>
    </row>
    <row r="3684" spans="1:7">
      <c r="A3684" t="s">
        <v>1503</v>
      </c>
      <c r="G3684" t="str">
        <f t="shared" si="57"/>
        <v>123652192</v>
      </c>
    </row>
    <row r="3685" spans="1:7">
      <c r="A3685" t="s">
        <v>1377</v>
      </c>
      <c r="G3685" t="str">
        <f t="shared" si="57"/>
        <v>308545115</v>
      </c>
    </row>
    <row r="3686" spans="1:7">
      <c r="A3686" t="s">
        <v>1374</v>
      </c>
      <c r="G3686" t="str">
        <f t="shared" si="57"/>
        <v>308545886</v>
      </c>
    </row>
    <row r="3687" spans="1:7">
      <c r="A3687" t="s">
        <v>1378</v>
      </c>
      <c r="G3687" t="str">
        <f t="shared" si="57"/>
        <v xml:space="preserve">        5</v>
      </c>
    </row>
    <row r="3688" spans="1:7">
      <c r="A3688" t="s">
        <v>1373</v>
      </c>
      <c r="G3688" t="str">
        <f t="shared" si="57"/>
        <v>308544097</v>
      </c>
    </row>
    <row r="3689" spans="1:7">
      <c r="A3689" t="s">
        <v>1376</v>
      </c>
      <c r="G3689" t="str">
        <f t="shared" si="57"/>
        <v>308544354</v>
      </c>
    </row>
    <row r="3690" spans="1:7">
      <c r="A3690" t="s">
        <v>1504</v>
      </c>
      <c r="G3690" t="str">
        <f t="shared" si="57"/>
        <v>123586656</v>
      </c>
    </row>
    <row r="3691" spans="1:7">
      <c r="A3691" t="s">
        <v>1371</v>
      </c>
      <c r="G3691" t="str">
        <f t="shared" si="57"/>
        <v>312740440</v>
      </c>
    </row>
    <row r="3692" spans="1:7">
      <c r="A3692" t="s">
        <v>1372</v>
      </c>
      <c r="G3692" t="str">
        <f t="shared" si="57"/>
        <v>312740954</v>
      </c>
    </row>
    <row r="3693" spans="1:7">
      <c r="A3693" t="s">
        <v>1377</v>
      </c>
      <c r="G3693" t="str">
        <f t="shared" si="57"/>
        <v>308545115</v>
      </c>
    </row>
    <row r="3694" spans="1:7">
      <c r="A3694" t="s">
        <v>1375</v>
      </c>
      <c r="G3694" t="str">
        <f t="shared" si="57"/>
        <v>308543837</v>
      </c>
    </row>
    <row r="3695" spans="1:7">
      <c r="A3695" t="s">
        <v>1370</v>
      </c>
      <c r="G3695" t="str">
        <f t="shared" si="57"/>
        <v>308545379</v>
      </c>
    </row>
    <row r="3696" spans="1:7">
      <c r="A3696" t="s">
        <v>1373</v>
      </c>
      <c r="G3696" t="str">
        <f t="shared" si="57"/>
        <v>308544097</v>
      </c>
    </row>
    <row r="3697" spans="1:7">
      <c r="A3697" t="s">
        <v>1505</v>
      </c>
      <c r="G3697" t="str">
        <f t="shared" si="57"/>
        <v>123521120</v>
      </c>
    </row>
    <row r="3698" spans="1:7">
      <c r="A3698" t="s">
        <v>1376</v>
      </c>
      <c r="G3698" t="str">
        <f t="shared" si="57"/>
        <v>308544354</v>
      </c>
    </row>
    <row r="3699" spans="1:7">
      <c r="A3699" t="s">
        <v>1374</v>
      </c>
      <c r="G3699" t="str">
        <f t="shared" si="57"/>
        <v>308545886</v>
      </c>
    </row>
    <row r="3700" spans="1:7">
      <c r="A3700" t="s">
        <v>1372</v>
      </c>
      <c r="G3700" t="str">
        <f t="shared" si="57"/>
        <v>312740954</v>
      </c>
    </row>
    <row r="3701" spans="1:7">
      <c r="A3701" t="s">
        <v>1377</v>
      </c>
      <c r="G3701" t="str">
        <f t="shared" si="57"/>
        <v>308545115</v>
      </c>
    </row>
    <row r="3702" spans="1:7">
      <c r="A3702" t="s">
        <v>1371</v>
      </c>
      <c r="G3702" t="str">
        <f t="shared" si="57"/>
        <v>312740440</v>
      </c>
    </row>
    <row r="3703" spans="1:7">
      <c r="A3703" t="s">
        <v>1375</v>
      </c>
      <c r="G3703" t="str">
        <f t="shared" si="57"/>
        <v>308543837</v>
      </c>
    </row>
    <row r="3704" spans="1:7">
      <c r="A3704" t="s">
        <v>1506</v>
      </c>
      <c r="G3704" t="str">
        <f t="shared" si="57"/>
        <v>123455584</v>
      </c>
    </row>
    <row r="3705" spans="1:7">
      <c r="A3705" t="s">
        <v>1378</v>
      </c>
      <c r="G3705" t="str">
        <f t="shared" si="57"/>
        <v xml:space="preserve">        5</v>
      </c>
    </row>
    <row r="3706" spans="1:7">
      <c r="A3706" t="s">
        <v>1373</v>
      </c>
      <c r="G3706" t="str">
        <f t="shared" si="57"/>
        <v>308544097</v>
      </c>
    </row>
    <row r="3707" spans="1:7">
      <c r="A3707" t="s">
        <v>1370</v>
      </c>
      <c r="G3707" t="str">
        <f t="shared" si="57"/>
        <v>308545379</v>
      </c>
    </row>
    <row r="3708" spans="1:7">
      <c r="A3708" t="s">
        <v>1377</v>
      </c>
      <c r="G3708" t="str">
        <f t="shared" si="57"/>
        <v>308545115</v>
      </c>
    </row>
    <row r="3709" spans="1:7">
      <c r="A3709" t="s">
        <v>1374</v>
      </c>
      <c r="G3709" t="str">
        <f t="shared" si="57"/>
        <v>308545886</v>
      </c>
    </row>
    <row r="3710" spans="1:7">
      <c r="A3710" t="s">
        <v>1507</v>
      </c>
      <c r="G3710" t="str">
        <f t="shared" si="57"/>
        <v>123390048</v>
      </c>
    </row>
    <row r="3711" spans="1:7">
      <c r="A3711" t="s">
        <v>1371</v>
      </c>
      <c r="G3711" t="str">
        <f t="shared" si="57"/>
        <v>312740440</v>
      </c>
    </row>
    <row r="3712" spans="1:7">
      <c r="A3712" t="s">
        <v>1375</v>
      </c>
      <c r="G3712" t="str">
        <f t="shared" si="57"/>
        <v>308543837</v>
      </c>
    </row>
    <row r="3713" spans="1:7">
      <c r="A3713" t="s">
        <v>1373</v>
      </c>
      <c r="G3713" t="str">
        <f t="shared" si="57"/>
        <v>308544097</v>
      </c>
    </row>
    <row r="3714" spans="1:7">
      <c r="A3714" t="s">
        <v>1376</v>
      </c>
      <c r="G3714" t="str">
        <f t="shared" si="57"/>
        <v>308544354</v>
      </c>
    </row>
    <row r="3715" spans="1:7">
      <c r="A3715" t="s">
        <v>1372</v>
      </c>
      <c r="G3715" t="str">
        <f t="shared" ref="G3715:G3778" si="58">LEFT(A3715,9)</f>
        <v>312740954</v>
      </c>
    </row>
    <row r="3716" spans="1:7">
      <c r="A3716" t="s">
        <v>1370</v>
      </c>
      <c r="G3716" t="str">
        <f t="shared" si="58"/>
        <v>308545379</v>
      </c>
    </row>
    <row r="3717" spans="1:7">
      <c r="A3717" t="s">
        <v>1377</v>
      </c>
      <c r="G3717" t="str">
        <f t="shared" si="58"/>
        <v>308545115</v>
      </c>
    </row>
    <row r="3718" spans="1:7">
      <c r="A3718" t="s">
        <v>1371</v>
      </c>
      <c r="G3718" t="str">
        <f t="shared" si="58"/>
        <v>312740440</v>
      </c>
    </row>
    <row r="3719" spans="1:7">
      <c r="A3719" t="s">
        <v>1375</v>
      </c>
      <c r="G3719" t="str">
        <f t="shared" si="58"/>
        <v>308543837</v>
      </c>
    </row>
    <row r="3720" spans="1:7">
      <c r="A3720" t="s">
        <v>1374</v>
      </c>
      <c r="G3720" t="str">
        <f t="shared" si="58"/>
        <v>308545886</v>
      </c>
    </row>
    <row r="3721" spans="1:7">
      <c r="A3721" t="s">
        <v>1372</v>
      </c>
      <c r="G3721" t="str">
        <f t="shared" si="58"/>
        <v>312740954</v>
      </c>
    </row>
    <row r="3722" spans="1:7">
      <c r="A3722" t="s">
        <v>1373</v>
      </c>
      <c r="G3722" t="str">
        <f t="shared" si="58"/>
        <v>308544097</v>
      </c>
    </row>
    <row r="3723" spans="1:7">
      <c r="A3723" t="s">
        <v>1378</v>
      </c>
      <c r="G3723" t="str">
        <f t="shared" si="58"/>
        <v xml:space="preserve">        5</v>
      </c>
    </row>
    <row r="3724" spans="1:7">
      <c r="A3724" t="s">
        <v>1376</v>
      </c>
      <c r="G3724" t="str">
        <f t="shared" si="58"/>
        <v>308544354</v>
      </c>
    </row>
    <row r="3725" spans="1:7">
      <c r="A3725" t="s">
        <v>1377</v>
      </c>
      <c r="G3725" t="str">
        <f t="shared" si="58"/>
        <v>308545115</v>
      </c>
    </row>
    <row r="3726" spans="1:7">
      <c r="A3726" t="s">
        <v>1370</v>
      </c>
      <c r="G3726" t="str">
        <f t="shared" si="58"/>
        <v>308545379</v>
      </c>
    </row>
    <row r="3727" spans="1:7">
      <c r="A3727" t="s">
        <v>1375</v>
      </c>
      <c r="G3727" t="str">
        <f t="shared" si="58"/>
        <v>308543837</v>
      </c>
    </row>
    <row r="3728" spans="1:7">
      <c r="A3728" t="s">
        <v>1374</v>
      </c>
      <c r="G3728" t="str">
        <f t="shared" si="58"/>
        <v>308545886</v>
      </c>
    </row>
    <row r="3729" spans="1:7">
      <c r="A3729" t="s">
        <v>1371</v>
      </c>
      <c r="G3729" t="str">
        <f t="shared" si="58"/>
        <v>312740440</v>
      </c>
    </row>
    <row r="3730" spans="1:7">
      <c r="A3730" t="s">
        <v>1373</v>
      </c>
      <c r="G3730" t="str">
        <f t="shared" si="58"/>
        <v>308544097</v>
      </c>
    </row>
    <row r="3731" spans="1:7">
      <c r="A3731" t="s">
        <v>1372</v>
      </c>
      <c r="G3731" t="str">
        <f t="shared" si="58"/>
        <v>312740954</v>
      </c>
    </row>
    <row r="3732" spans="1:7">
      <c r="A3732" t="s">
        <v>1376</v>
      </c>
      <c r="G3732" t="str">
        <f t="shared" si="58"/>
        <v>308544354</v>
      </c>
    </row>
    <row r="3733" spans="1:7">
      <c r="A3733" t="s">
        <v>1375</v>
      </c>
      <c r="G3733" t="str">
        <f t="shared" si="58"/>
        <v>308543837</v>
      </c>
    </row>
    <row r="3734" spans="1:7">
      <c r="A3734" t="s">
        <v>1377</v>
      </c>
      <c r="G3734" t="str">
        <f t="shared" si="58"/>
        <v>308545115</v>
      </c>
    </row>
    <row r="3735" spans="1:7">
      <c r="A3735" t="s">
        <v>1370</v>
      </c>
      <c r="G3735" t="str">
        <f t="shared" si="58"/>
        <v>308545379</v>
      </c>
    </row>
    <row r="3736" spans="1:7">
      <c r="A3736" t="s">
        <v>1373</v>
      </c>
      <c r="G3736" t="str">
        <f t="shared" si="58"/>
        <v>308544097</v>
      </c>
    </row>
    <row r="3737" spans="1:7">
      <c r="A3737" t="s">
        <v>1374</v>
      </c>
      <c r="G3737" t="str">
        <f t="shared" si="58"/>
        <v>308545886</v>
      </c>
    </row>
    <row r="3738" spans="1:7">
      <c r="A3738" t="s">
        <v>1371</v>
      </c>
      <c r="G3738" t="str">
        <f t="shared" si="58"/>
        <v>312740440</v>
      </c>
    </row>
    <row r="3739" spans="1:7">
      <c r="A3739" t="s">
        <v>1376</v>
      </c>
      <c r="G3739" t="str">
        <f t="shared" si="58"/>
        <v>308544354</v>
      </c>
    </row>
    <row r="3740" spans="1:7">
      <c r="A3740" t="s">
        <v>1372</v>
      </c>
      <c r="G3740" t="str">
        <f t="shared" si="58"/>
        <v>312740954</v>
      </c>
    </row>
    <row r="3741" spans="1:7">
      <c r="A3741" t="s">
        <v>1378</v>
      </c>
      <c r="G3741" t="str">
        <f t="shared" si="58"/>
        <v xml:space="preserve">        5</v>
      </c>
    </row>
    <row r="3742" spans="1:7">
      <c r="A3742" t="s">
        <v>1403</v>
      </c>
      <c r="G3742" t="str">
        <f t="shared" si="58"/>
        <v>124045404</v>
      </c>
    </row>
    <row r="3743" spans="1:7">
      <c r="A3743" t="s">
        <v>1375</v>
      </c>
      <c r="G3743" t="str">
        <f t="shared" si="58"/>
        <v>308543837</v>
      </c>
    </row>
    <row r="3744" spans="1:7">
      <c r="A3744" t="s">
        <v>1373</v>
      </c>
      <c r="G3744" t="str">
        <f t="shared" si="58"/>
        <v>308544097</v>
      </c>
    </row>
    <row r="3745" spans="1:7">
      <c r="A3745" t="s">
        <v>1377</v>
      </c>
      <c r="G3745" t="str">
        <f t="shared" si="58"/>
        <v>308545115</v>
      </c>
    </row>
    <row r="3746" spans="1:7">
      <c r="A3746" t="s">
        <v>1370</v>
      </c>
      <c r="G3746" t="str">
        <f t="shared" si="58"/>
        <v>308545379</v>
      </c>
    </row>
    <row r="3747" spans="1:7">
      <c r="A3747" t="s">
        <v>1374</v>
      </c>
      <c r="G3747" t="str">
        <f t="shared" si="58"/>
        <v>308545886</v>
      </c>
    </row>
    <row r="3748" spans="1:7">
      <c r="A3748" t="s">
        <v>1371</v>
      </c>
      <c r="G3748" t="str">
        <f t="shared" si="58"/>
        <v>312740440</v>
      </c>
    </row>
    <row r="3749" spans="1:7">
      <c r="A3749" t="s">
        <v>1405</v>
      </c>
      <c r="G3749" t="str">
        <f t="shared" si="58"/>
        <v>123979868</v>
      </c>
    </row>
    <row r="3750" spans="1:7">
      <c r="A3750" t="s">
        <v>1375</v>
      </c>
      <c r="G3750" t="str">
        <f t="shared" si="58"/>
        <v>308543837</v>
      </c>
    </row>
    <row r="3751" spans="1:7">
      <c r="A3751" t="s">
        <v>1373</v>
      </c>
      <c r="G3751" t="str">
        <f t="shared" si="58"/>
        <v>308544097</v>
      </c>
    </row>
    <row r="3752" spans="1:7">
      <c r="A3752" t="s">
        <v>1376</v>
      </c>
      <c r="G3752" t="str">
        <f t="shared" si="58"/>
        <v>308544354</v>
      </c>
    </row>
    <row r="3753" spans="1:7">
      <c r="A3753" t="s">
        <v>1372</v>
      </c>
      <c r="G3753" t="str">
        <f t="shared" si="58"/>
        <v>312740954</v>
      </c>
    </row>
    <row r="3754" spans="1:7">
      <c r="A3754" t="s">
        <v>1406</v>
      </c>
      <c r="G3754" t="str">
        <f t="shared" si="58"/>
        <v>123914332</v>
      </c>
    </row>
    <row r="3755" spans="1:7">
      <c r="A3755" t="s">
        <v>1377</v>
      </c>
      <c r="G3755" t="str">
        <f t="shared" si="58"/>
        <v>308545115</v>
      </c>
    </row>
    <row r="3756" spans="1:7">
      <c r="A3756" t="s">
        <v>1370</v>
      </c>
      <c r="G3756" t="str">
        <f t="shared" si="58"/>
        <v>308545379</v>
      </c>
    </row>
    <row r="3757" spans="1:7">
      <c r="A3757" t="s">
        <v>1378</v>
      </c>
      <c r="G3757" t="str">
        <f t="shared" si="58"/>
        <v xml:space="preserve">        5</v>
      </c>
    </row>
    <row r="3758" spans="1:7">
      <c r="A3758" t="s">
        <v>1375</v>
      </c>
      <c r="G3758" t="str">
        <f t="shared" si="58"/>
        <v>308543837</v>
      </c>
    </row>
    <row r="3759" spans="1:7">
      <c r="A3759" t="s">
        <v>1374</v>
      </c>
      <c r="G3759" t="str">
        <f t="shared" si="58"/>
        <v>308545886</v>
      </c>
    </row>
    <row r="3760" spans="1:7">
      <c r="A3760" t="s">
        <v>1408</v>
      </c>
      <c r="G3760" t="str">
        <f t="shared" si="58"/>
        <v>123848796</v>
      </c>
    </row>
    <row r="3761" spans="1:7">
      <c r="A3761" t="s">
        <v>1373</v>
      </c>
      <c r="G3761" t="str">
        <f t="shared" si="58"/>
        <v>308544097</v>
      </c>
    </row>
    <row r="3762" spans="1:7">
      <c r="A3762" t="s">
        <v>1377</v>
      </c>
      <c r="G3762" t="str">
        <f t="shared" si="58"/>
        <v>308545115</v>
      </c>
    </row>
    <row r="3763" spans="1:7">
      <c r="A3763" t="s">
        <v>1370</v>
      </c>
      <c r="G3763" t="str">
        <f t="shared" si="58"/>
        <v>308545379</v>
      </c>
    </row>
    <row r="3764" spans="1:7">
      <c r="A3764" t="s">
        <v>1371</v>
      </c>
      <c r="G3764" t="str">
        <f t="shared" si="58"/>
        <v>312740440</v>
      </c>
    </row>
    <row r="3765" spans="1:7">
      <c r="A3765" t="s">
        <v>1372</v>
      </c>
      <c r="G3765" t="str">
        <f t="shared" si="58"/>
        <v>312740954</v>
      </c>
    </row>
    <row r="3766" spans="1:7">
      <c r="A3766" t="s">
        <v>1410</v>
      </c>
      <c r="G3766" t="str">
        <f t="shared" si="58"/>
        <v>123783260</v>
      </c>
    </row>
    <row r="3767" spans="1:7">
      <c r="A3767" t="s">
        <v>1374</v>
      </c>
      <c r="G3767" t="str">
        <f t="shared" si="58"/>
        <v>308545886</v>
      </c>
    </row>
    <row r="3768" spans="1:7">
      <c r="A3768" t="s">
        <v>1375</v>
      </c>
      <c r="G3768" t="str">
        <f t="shared" si="58"/>
        <v>308543837</v>
      </c>
    </row>
    <row r="3769" spans="1:7">
      <c r="A3769" t="s">
        <v>1377</v>
      </c>
      <c r="G3769" t="str">
        <f t="shared" si="58"/>
        <v>308545115</v>
      </c>
    </row>
    <row r="3770" spans="1:7">
      <c r="A3770" t="s">
        <v>1370</v>
      </c>
      <c r="G3770" t="str">
        <f t="shared" si="58"/>
        <v>308545379</v>
      </c>
    </row>
    <row r="3771" spans="1:7">
      <c r="A3771" t="s">
        <v>1373</v>
      </c>
      <c r="G3771" t="str">
        <f t="shared" si="58"/>
        <v>308544097</v>
      </c>
    </row>
    <row r="3772" spans="1:7">
      <c r="A3772" t="s">
        <v>1371</v>
      </c>
      <c r="G3772" t="str">
        <f t="shared" si="58"/>
        <v>312740440</v>
      </c>
    </row>
    <row r="3773" spans="1:7">
      <c r="A3773" t="s">
        <v>1412</v>
      </c>
      <c r="G3773" t="str">
        <f t="shared" si="58"/>
        <v>123717724</v>
      </c>
    </row>
    <row r="3774" spans="1:7">
      <c r="A3774" t="s">
        <v>1378</v>
      </c>
      <c r="G3774" t="str">
        <f t="shared" si="58"/>
        <v xml:space="preserve">        5</v>
      </c>
    </row>
    <row r="3775" spans="1:7">
      <c r="A3775" t="s">
        <v>1375</v>
      </c>
      <c r="G3775" t="str">
        <f t="shared" si="58"/>
        <v>308543837</v>
      </c>
    </row>
    <row r="3776" spans="1:7">
      <c r="A3776" t="s">
        <v>1377</v>
      </c>
      <c r="G3776" t="str">
        <f t="shared" si="58"/>
        <v>308545115</v>
      </c>
    </row>
    <row r="3777" spans="1:7">
      <c r="A3777" t="s">
        <v>1370</v>
      </c>
      <c r="G3777" t="str">
        <f t="shared" si="58"/>
        <v>308545379</v>
      </c>
    </row>
    <row r="3778" spans="1:7">
      <c r="A3778" t="s">
        <v>1374</v>
      </c>
      <c r="G3778" t="str">
        <f t="shared" si="58"/>
        <v>308545886</v>
      </c>
    </row>
    <row r="3779" spans="1:7">
      <c r="A3779" t="s">
        <v>1415</v>
      </c>
      <c r="G3779" t="str">
        <f t="shared" ref="G3779:G3842" si="59">LEFT(A3779,9)</f>
        <v>123652188</v>
      </c>
    </row>
    <row r="3780" spans="1:7">
      <c r="A3780" t="s">
        <v>1372</v>
      </c>
      <c r="G3780" t="str">
        <f t="shared" si="59"/>
        <v>312740954</v>
      </c>
    </row>
    <row r="3781" spans="1:7">
      <c r="A3781" t="s">
        <v>1373</v>
      </c>
      <c r="G3781" t="str">
        <f t="shared" si="59"/>
        <v>308544097</v>
      </c>
    </row>
    <row r="3782" spans="1:7">
      <c r="A3782" t="s">
        <v>1371</v>
      </c>
      <c r="G3782" t="str">
        <f t="shared" si="59"/>
        <v>312740440</v>
      </c>
    </row>
    <row r="3783" spans="1:7">
      <c r="A3783" t="s">
        <v>1375</v>
      </c>
      <c r="G3783" t="str">
        <f t="shared" si="59"/>
        <v>308543837</v>
      </c>
    </row>
    <row r="3784" spans="1:7">
      <c r="A3784" t="s">
        <v>1370</v>
      </c>
      <c r="G3784" t="str">
        <f t="shared" si="59"/>
        <v>308545379</v>
      </c>
    </row>
    <row r="3785" spans="1:7">
      <c r="A3785" t="s">
        <v>1416</v>
      </c>
      <c r="G3785" t="str">
        <f t="shared" si="59"/>
        <v>123586652</v>
      </c>
    </row>
    <row r="3786" spans="1:7">
      <c r="A3786" t="s">
        <v>1377</v>
      </c>
      <c r="G3786" t="str">
        <f t="shared" si="59"/>
        <v>308545115</v>
      </c>
    </row>
    <row r="3787" spans="1:7">
      <c r="A3787" t="s">
        <v>1374</v>
      </c>
      <c r="G3787" t="str">
        <f t="shared" si="59"/>
        <v>308545886</v>
      </c>
    </row>
    <row r="3788" spans="1:7">
      <c r="A3788" t="s">
        <v>1373</v>
      </c>
      <c r="G3788" t="str">
        <f t="shared" si="59"/>
        <v>308544097</v>
      </c>
    </row>
    <row r="3789" spans="1:7">
      <c r="A3789" t="s">
        <v>1371</v>
      </c>
      <c r="G3789" t="str">
        <f t="shared" si="59"/>
        <v>312740440</v>
      </c>
    </row>
    <row r="3790" spans="1:7">
      <c r="A3790" t="s">
        <v>1375</v>
      </c>
      <c r="G3790" t="str">
        <f t="shared" si="59"/>
        <v>308543837</v>
      </c>
    </row>
    <row r="3791" spans="1:7">
      <c r="A3791" t="s">
        <v>1378</v>
      </c>
      <c r="G3791" t="str">
        <f t="shared" si="59"/>
        <v xml:space="preserve">        5</v>
      </c>
    </row>
    <row r="3792" spans="1:7">
      <c r="A3792" t="s">
        <v>1417</v>
      </c>
      <c r="G3792" t="str">
        <f t="shared" si="59"/>
        <v>123521116</v>
      </c>
    </row>
    <row r="3793" spans="1:7">
      <c r="A3793" t="s">
        <v>1377</v>
      </c>
      <c r="G3793" t="str">
        <f t="shared" si="59"/>
        <v>308545115</v>
      </c>
    </row>
    <row r="3794" spans="1:7">
      <c r="A3794" t="s">
        <v>1370</v>
      </c>
      <c r="G3794" t="str">
        <f t="shared" si="59"/>
        <v>308545379</v>
      </c>
    </row>
    <row r="3795" spans="1:7">
      <c r="A3795" t="s">
        <v>1373</v>
      </c>
      <c r="G3795" t="str">
        <f t="shared" si="59"/>
        <v>308544097</v>
      </c>
    </row>
    <row r="3796" spans="1:7">
      <c r="A3796" t="s">
        <v>1372</v>
      </c>
      <c r="G3796" t="str">
        <f t="shared" si="59"/>
        <v>312740954</v>
      </c>
    </row>
    <row r="3797" spans="1:7">
      <c r="A3797" t="s">
        <v>1375</v>
      </c>
      <c r="G3797" t="str">
        <f t="shared" si="59"/>
        <v>308543837</v>
      </c>
    </row>
    <row r="3798" spans="1:7">
      <c r="A3798" t="s">
        <v>1371</v>
      </c>
      <c r="G3798" t="str">
        <f t="shared" si="59"/>
        <v>312740440</v>
      </c>
    </row>
    <row r="3799" spans="1:7">
      <c r="A3799" t="s">
        <v>1418</v>
      </c>
      <c r="G3799" t="str">
        <f t="shared" si="59"/>
        <v>123455580</v>
      </c>
    </row>
    <row r="3800" spans="1:7">
      <c r="A3800" t="s">
        <v>1377</v>
      </c>
      <c r="G3800" t="str">
        <f t="shared" si="59"/>
        <v>308545115</v>
      </c>
    </row>
    <row r="3801" spans="1:7">
      <c r="A3801" t="s">
        <v>1370</v>
      </c>
      <c r="G3801" t="str">
        <f t="shared" si="59"/>
        <v>308545379</v>
      </c>
    </row>
    <row r="3802" spans="1:7">
      <c r="A3802" t="s">
        <v>1373</v>
      </c>
      <c r="G3802" t="str">
        <f t="shared" si="59"/>
        <v>308544097</v>
      </c>
    </row>
    <row r="3803" spans="1:7">
      <c r="A3803" t="s">
        <v>1372</v>
      </c>
      <c r="G3803" t="str">
        <f t="shared" si="59"/>
        <v>312740954</v>
      </c>
    </row>
    <row r="3804" spans="1:7">
      <c r="A3804" t="s">
        <v>1376</v>
      </c>
      <c r="G3804" t="str">
        <f t="shared" si="59"/>
        <v>308544354</v>
      </c>
    </row>
    <row r="3805" spans="1:7">
      <c r="A3805" t="s">
        <v>1419</v>
      </c>
      <c r="G3805" t="str">
        <f t="shared" si="59"/>
        <v>123390044</v>
      </c>
    </row>
    <row r="3806" spans="1:7">
      <c r="A3806" t="s">
        <v>1375</v>
      </c>
      <c r="G3806" t="str">
        <f t="shared" si="59"/>
        <v>308543837</v>
      </c>
    </row>
    <row r="3807" spans="1:7">
      <c r="A3807" t="s">
        <v>1377</v>
      </c>
      <c r="G3807" t="str">
        <f t="shared" si="59"/>
        <v>308545115</v>
      </c>
    </row>
    <row r="3808" spans="1:7">
      <c r="A3808" t="s">
        <v>1378</v>
      </c>
      <c r="G3808" t="str">
        <f t="shared" si="59"/>
        <v xml:space="preserve">        5</v>
      </c>
    </row>
    <row r="3809" spans="1:7">
      <c r="A3809" t="s">
        <v>1373</v>
      </c>
      <c r="G3809" t="str">
        <f t="shared" si="59"/>
        <v>308544097</v>
      </c>
    </row>
    <row r="3810" spans="1:7">
      <c r="A3810" t="s">
        <v>1370</v>
      </c>
      <c r="G3810" t="str">
        <f t="shared" si="59"/>
        <v>308545379</v>
      </c>
    </row>
    <row r="3811" spans="1:7">
      <c r="A3811" t="s">
        <v>1376</v>
      </c>
      <c r="G3811" t="str">
        <f t="shared" si="59"/>
        <v>308544354</v>
      </c>
    </row>
    <row r="3812" spans="1:7">
      <c r="A3812" t="s">
        <v>1371</v>
      </c>
      <c r="G3812" t="str">
        <f t="shared" si="59"/>
        <v>312740440</v>
      </c>
    </row>
    <row r="3813" spans="1:7">
      <c r="A3813" t="s">
        <v>1375</v>
      </c>
      <c r="G3813" t="str">
        <f t="shared" si="59"/>
        <v>308543837</v>
      </c>
    </row>
    <row r="3814" spans="1:7">
      <c r="A3814" t="s">
        <v>1377</v>
      </c>
      <c r="G3814" t="str">
        <f t="shared" si="59"/>
        <v>308545115</v>
      </c>
    </row>
    <row r="3815" spans="1:7">
      <c r="A3815" t="s">
        <v>1372</v>
      </c>
      <c r="G3815" t="str">
        <f t="shared" si="59"/>
        <v>312740954</v>
      </c>
    </row>
    <row r="3816" spans="1:7">
      <c r="A3816" t="s">
        <v>1373</v>
      </c>
      <c r="G3816" t="str">
        <f t="shared" si="59"/>
        <v>308544097</v>
      </c>
    </row>
    <row r="3817" spans="1:7">
      <c r="A3817" t="s">
        <v>1370</v>
      </c>
      <c r="G3817" t="str">
        <f t="shared" si="59"/>
        <v>308545379</v>
      </c>
    </row>
    <row r="3818" spans="1:7">
      <c r="A3818" t="s">
        <v>1371</v>
      </c>
      <c r="G3818" t="str">
        <f t="shared" si="59"/>
        <v>312740440</v>
      </c>
    </row>
    <row r="3819" spans="1:7">
      <c r="A3819" t="s">
        <v>1375</v>
      </c>
      <c r="G3819" t="str">
        <f t="shared" si="59"/>
        <v>308543837</v>
      </c>
    </row>
    <row r="3820" spans="1:7">
      <c r="A3820" t="s">
        <v>1376</v>
      </c>
      <c r="G3820" t="str">
        <f t="shared" si="59"/>
        <v>308544354</v>
      </c>
    </row>
    <row r="3821" spans="1:7">
      <c r="A3821" t="s">
        <v>1377</v>
      </c>
      <c r="G3821" t="str">
        <f t="shared" si="59"/>
        <v>308545115</v>
      </c>
    </row>
    <row r="3822" spans="1:7">
      <c r="A3822" t="s">
        <v>1372</v>
      </c>
      <c r="G3822" t="str">
        <f t="shared" si="59"/>
        <v>312740954</v>
      </c>
    </row>
    <row r="3823" spans="1:7">
      <c r="A3823" t="s">
        <v>1370</v>
      </c>
      <c r="G3823" t="str">
        <f t="shared" si="59"/>
        <v>308545379</v>
      </c>
    </row>
    <row r="3824" spans="1:7">
      <c r="A3824" t="s">
        <v>1378</v>
      </c>
      <c r="G3824" t="str">
        <f t="shared" si="59"/>
        <v xml:space="preserve">        5</v>
      </c>
    </row>
    <row r="3825" spans="1:7">
      <c r="A3825" t="s">
        <v>1373</v>
      </c>
      <c r="G3825" t="str">
        <f t="shared" si="59"/>
        <v>308544097</v>
      </c>
    </row>
    <row r="3826" spans="1:7">
      <c r="A3826" t="s">
        <v>1375</v>
      </c>
      <c r="G3826" t="str">
        <f t="shared" si="59"/>
        <v>308543837</v>
      </c>
    </row>
    <row r="3827" spans="1:7">
      <c r="A3827" t="s">
        <v>1376</v>
      </c>
      <c r="G3827" t="str">
        <f t="shared" si="59"/>
        <v>308544354</v>
      </c>
    </row>
    <row r="3828" spans="1:7">
      <c r="A3828" t="s">
        <v>1377</v>
      </c>
      <c r="G3828" t="str">
        <f t="shared" si="59"/>
        <v>308545115</v>
      </c>
    </row>
    <row r="3829" spans="1:7">
      <c r="A3829" t="s">
        <v>1371</v>
      </c>
      <c r="G3829" t="str">
        <f t="shared" si="59"/>
        <v>312740440</v>
      </c>
    </row>
    <row r="3830" spans="1:7">
      <c r="A3830" t="s">
        <v>1370</v>
      </c>
      <c r="G3830" t="str">
        <f t="shared" si="59"/>
        <v>308545379</v>
      </c>
    </row>
    <row r="3831" spans="1:7">
      <c r="A3831" t="s">
        <v>1372</v>
      </c>
      <c r="G3831" t="str">
        <f t="shared" si="59"/>
        <v>312740954</v>
      </c>
    </row>
    <row r="3832" spans="1:7">
      <c r="A3832" t="s">
        <v>1373</v>
      </c>
      <c r="G3832" t="str">
        <f t="shared" si="59"/>
        <v>308544097</v>
      </c>
    </row>
    <row r="3833" spans="1:7">
      <c r="A3833" t="s">
        <v>1375</v>
      </c>
      <c r="G3833" t="str">
        <f t="shared" si="59"/>
        <v>308543837</v>
      </c>
    </row>
    <row r="3834" spans="1:7">
      <c r="A3834" t="s">
        <v>1376</v>
      </c>
      <c r="G3834" t="str">
        <f t="shared" si="59"/>
        <v>308544354</v>
      </c>
    </row>
    <row r="3835" spans="1:7">
      <c r="A3835" t="s">
        <v>1377</v>
      </c>
      <c r="G3835" t="str">
        <f t="shared" si="59"/>
        <v>308545115</v>
      </c>
    </row>
    <row r="3836" spans="1:7">
      <c r="A3836" t="s">
        <v>1370</v>
      </c>
      <c r="G3836" t="str">
        <f t="shared" si="59"/>
        <v>308545379</v>
      </c>
    </row>
    <row r="3837" spans="1:7">
      <c r="A3837" t="s">
        <v>1371</v>
      </c>
      <c r="G3837" t="str">
        <f t="shared" si="59"/>
        <v>312740440</v>
      </c>
    </row>
    <row r="3838" spans="1:7">
      <c r="A3838" t="s">
        <v>1374</v>
      </c>
      <c r="G3838" t="str">
        <f t="shared" si="59"/>
        <v>308545886</v>
      </c>
    </row>
    <row r="3839" spans="1:7">
      <c r="A3839" t="s">
        <v>1375</v>
      </c>
      <c r="G3839" t="str">
        <f t="shared" si="59"/>
        <v>308543837</v>
      </c>
    </row>
    <row r="3840" spans="1:7">
      <c r="A3840" t="s">
        <v>1378</v>
      </c>
      <c r="G3840" t="str">
        <f t="shared" si="59"/>
        <v xml:space="preserve">        5</v>
      </c>
    </row>
    <row r="3841" spans="1:7">
      <c r="A3841" t="s">
        <v>1373</v>
      </c>
      <c r="G3841" t="str">
        <f t="shared" si="59"/>
        <v>308544097</v>
      </c>
    </row>
    <row r="3842" spans="1:7">
      <c r="A3842" t="s">
        <v>1376</v>
      </c>
      <c r="G3842" t="str">
        <f t="shared" si="59"/>
        <v>308544354</v>
      </c>
    </row>
    <row r="3843" spans="1:7">
      <c r="A3843" t="s">
        <v>1377</v>
      </c>
      <c r="G3843" t="str">
        <f t="shared" ref="G3843:G3906" si="60">LEFT(A3843,9)</f>
        <v>308545115</v>
      </c>
    </row>
    <row r="3844" spans="1:7">
      <c r="A3844" t="s">
        <v>1370</v>
      </c>
      <c r="G3844" t="str">
        <f t="shared" si="60"/>
        <v>308545379</v>
      </c>
    </row>
    <row r="3845" spans="1:7">
      <c r="A3845" t="s">
        <v>1374</v>
      </c>
      <c r="G3845" t="str">
        <f t="shared" si="60"/>
        <v>308545886</v>
      </c>
    </row>
    <row r="3846" spans="1:7">
      <c r="A3846" t="s">
        <v>1375</v>
      </c>
      <c r="G3846" t="str">
        <f t="shared" si="60"/>
        <v>308543837</v>
      </c>
    </row>
    <row r="3847" spans="1:7">
      <c r="A3847" t="s">
        <v>1371</v>
      </c>
      <c r="G3847" t="str">
        <f t="shared" si="60"/>
        <v>312740440</v>
      </c>
    </row>
    <row r="3848" spans="1:7">
      <c r="A3848" t="s">
        <v>1372</v>
      </c>
      <c r="G3848" t="str">
        <f t="shared" si="60"/>
        <v>312740954</v>
      </c>
    </row>
    <row r="3849" spans="1:7">
      <c r="A3849" t="s">
        <v>1373</v>
      </c>
      <c r="G3849" t="str">
        <f t="shared" si="60"/>
        <v>308544097</v>
      </c>
    </row>
    <row r="3850" spans="1:7">
      <c r="A3850" t="s">
        <v>1376</v>
      </c>
      <c r="G3850" t="str">
        <f t="shared" si="60"/>
        <v>308544354</v>
      </c>
    </row>
    <row r="3851" spans="1:7">
      <c r="A3851" t="s">
        <v>1374</v>
      </c>
      <c r="G3851" t="str">
        <f t="shared" si="60"/>
        <v>308545886</v>
      </c>
    </row>
    <row r="3852" spans="1:7">
      <c r="A3852" t="s">
        <v>1370</v>
      </c>
      <c r="G3852" t="str">
        <f t="shared" si="60"/>
        <v>308545379</v>
      </c>
    </row>
    <row r="3853" spans="1:7">
      <c r="A3853" t="s">
        <v>1375</v>
      </c>
      <c r="G3853" t="str">
        <f t="shared" si="60"/>
        <v>308543837</v>
      </c>
    </row>
    <row r="3854" spans="1:7">
      <c r="A3854" t="s">
        <v>1377</v>
      </c>
      <c r="G3854" t="str">
        <f t="shared" si="60"/>
        <v>308545115</v>
      </c>
    </row>
    <row r="3855" spans="1:7">
      <c r="A3855" t="s">
        <v>1371</v>
      </c>
      <c r="G3855" t="str">
        <f t="shared" si="60"/>
        <v>312740440</v>
      </c>
    </row>
    <row r="3856" spans="1:7">
      <c r="A3856" t="s">
        <v>1373</v>
      </c>
      <c r="G3856" t="str">
        <f t="shared" si="60"/>
        <v>308544097</v>
      </c>
    </row>
    <row r="3857" spans="1:7">
      <c r="A3857" t="s">
        <v>1372</v>
      </c>
      <c r="G3857" t="str">
        <f t="shared" si="60"/>
        <v>312740954</v>
      </c>
    </row>
    <row r="3858" spans="1:7">
      <c r="A3858" t="s">
        <v>1378</v>
      </c>
      <c r="G3858" t="str">
        <f t="shared" si="60"/>
        <v xml:space="preserve">        5</v>
      </c>
    </row>
    <row r="3859" spans="1:7">
      <c r="A3859" t="s">
        <v>1376</v>
      </c>
      <c r="G3859" t="str">
        <f t="shared" si="60"/>
        <v>308544354</v>
      </c>
    </row>
    <row r="3860" spans="1:7">
      <c r="A3860" t="s">
        <v>1370</v>
      </c>
      <c r="G3860" t="str">
        <f t="shared" si="60"/>
        <v>308545379</v>
      </c>
    </row>
    <row r="3861" spans="1:7">
      <c r="A3861" t="s">
        <v>1375</v>
      </c>
      <c r="G3861" t="str">
        <f t="shared" si="60"/>
        <v>308543837</v>
      </c>
    </row>
    <row r="3862" spans="1:7">
      <c r="A3862" t="s">
        <v>1377</v>
      </c>
      <c r="G3862" t="str">
        <f t="shared" si="60"/>
        <v>308545115</v>
      </c>
    </row>
    <row r="3863" spans="1:7">
      <c r="A3863" t="s">
        <v>1374</v>
      </c>
      <c r="G3863" t="str">
        <f t="shared" si="60"/>
        <v>308545886</v>
      </c>
    </row>
    <row r="3864" spans="1:7">
      <c r="A3864" t="s">
        <v>1373</v>
      </c>
      <c r="G3864" t="str">
        <f t="shared" si="60"/>
        <v>308544097</v>
      </c>
    </row>
    <row r="3865" spans="1:7">
      <c r="A3865" t="s">
        <v>1371</v>
      </c>
      <c r="G3865" t="str">
        <f t="shared" si="60"/>
        <v>312740440</v>
      </c>
    </row>
    <row r="3866" spans="1:7">
      <c r="A3866" t="s">
        <v>1376</v>
      </c>
      <c r="G3866" t="str">
        <f t="shared" si="60"/>
        <v>308544354</v>
      </c>
    </row>
    <row r="3867" spans="1:7">
      <c r="A3867" t="s">
        <v>1370</v>
      </c>
      <c r="G3867" t="str">
        <f t="shared" si="60"/>
        <v>308545379</v>
      </c>
    </row>
    <row r="3868" spans="1:7">
      <c r="A3868" t="s">
        <v>1372</v>
      </c>
      <c r="G3868" t="str">
        <f t="shared" si="60"/>
        <v>312740954</v>
      </c>
    </row>
    <row r="3869" spans="1:7">
      <c r="A3869" t="s">
        <v>1377</v>
      </c>
      <c r="G3869" t="str">
        <f t="shared" si="60"/>
        <v>308545115</v>
      </c>
    </row>
    <row r="3870" spans="1:7">
      <c r="A3870" t="s">
        <v>1375</v>
      </c>
      <c r="G3870" t="str">
        <f t="shared" si="60"/>
        <v>308543837</v>
      </c>
    </row>
    <row r="3871" spans="1:7">
      <c r="A3871" t="s">
        <v>1373</v>
      </c>
      <c r="G3871" t="str">
        <f t="shared" si="60"/>
        <v>308544097</v>
      </c>
    </row>
    <row r="3872" spans="1:7">
      <c r="A3872" t="s">
        <v>1374</v>
      </c>
      <c r="G3872" t="str">
        <f t="shared" si="60"/>
        <v>308545886</v>
      </c>
    </row>
    <row r="3873" spans="1:7">
      <c r="A3873" t="s">
        <v>1371</v>
      </c>
      <c r="G3873" t="str">
        <f t="shared" si="60"/>
        <v>312740440</v>
      </c>
    </row>
    <row r="3874" spans="1:7">
      <c r="A3874" t="s">
        <v>1376</v>
      </c>
      <c r="G3874" t="str">
        <f t="shared" si="60"/>
        <v>308544354</v>
      </c>
    </row>
    <row r="3875" spans="1:7">
      <c r="A3875" t="s">
        <v>1370</v>
      </c>
      <c r="G3875" t="str">
        <f t="shared" si="60"/>
        <v>308545379</v>
      </c>
    </row>
    <row r="3876" spans="1:7">
      <c r="A3876" t="s">
        <v>1378</v>
      </c>
      <c r="G3876" t="str">
        <f t="shared" si="60"/>
        <v xml:space="preserve">        5</v>
      </c>
    </row>
    <row r="3877" spans="1:7">
      <c r="A3877" t="s">
        <v>1377</v>
      </c>
      <c r="G3877" t="str">
        <f t="shared" si="60"/>
        <v>308545115</v>
      </c>
    </row>
    <row r="3878" spans="1:7">
      <c r="A3878" t="s">
        <v>1375</v>
      </c>
      <c r="G3878" t="str">
        <f t="shared" si="60"/>
        <v>308543837</v>
      </c>
    </row>
    <row r="3879" spans="1:7">
      <c r="A3879" t="s">
        <v>1372</v>
      </c>
      <c r="G3879" t="str">
        <f t="shared" si="60"/>
        <v>312740954</v>
      </c>
    </row>
    <row r="3880" spans="1:7">
      <c r="A3880" t="s">
        <v>1373</v>
      </c>
      <c r="G3880" t="str">
        <f t="shared" si="60"/>
        <v>308544097</v>
      </c>
    </row>
    <row r="3881" spans="1:7">
      <c r="A3881" t="s">
        <v>1376</v>
      </c>
      <c r="G3881" t="str">
        <f t="shared" si="60"/>
        <v>308544354</v>
      </c>
    </row>
    <row r="3882" spans="1:7">
      <c r="A3882" t="s">
        <v>1370</v>
      </c>
      <c r="G3882" t="str">
        <f t="shared" si="60"/>
        <v>308545379</v>
      </c>
    </row>
    <row r="3883" spans="1:7">
      <c r="A3883" t="s">
        <v>1508</v>
      </c>
      <c r="G3883" t="str">
        <f t="shared" si="60"/>
        <v>124045403</v>
      </c>
    </row>
    <row r="3884" spans="1:7">
      <c r="A3884" t="s">
        <v>1374</v>
      </c>
      <c r="G3884" t="str">
        <f t="shared" si="60"/>
        <v>308545886</v>
      </c>
    </row>
    <row r="3885" spans="1:7">
      <c r="A3885" t="s">
        <v>1375</v>
      </c>
      <c r="G3885" t="str">
        <f t="shared" si="60"/>
        <v>308543837</v>
      </c>
    </row>
    <row r="3886" spans="1:7">
      <c r="A3886" t="s">
        <v>1371</v>
      </c>
      <c r="G3886" t="str">
        <f t="shared" si="60"/>
        <v>312740440</v>
      </c>
    </row>
    <row r="3887" spans="1:7">
      <c r="A3887" t="s">
        <v>1372</v>
      </c>
      <c r="G3887" t="str">
        <f t="shared" si="60"/>
        <v>312740954</v>
      </c>
    </row>
    <row r="3888" spans="1:7">
      <c r="A3888" t="s">
        <v>1376</v>
      </c>
      <c r="G3888" t="str">
        <f t="shared" si="60"/>
        <v>308544354</v>
      </c>
    </row>
    <row r="3889" spans="1:7">
      <c r="A3889" t="s">
        <v>1370</v>
      </c>
      <c r="G3889" t="str">
        <f t="shared" si="60"/>
        <v>308545379</v>
      </c>
    </row>
    <row r="3890" spans="1:7">
      <c r="A3890" t="s">
        <v>1509</v>
      </c>
      <c r="G3890" t="str">
        <f t="shared" si="60"/>
        <v>123979867</v>
      </c>
    </row>
    <row r="3891" spans="1:7">
      <c r="A3891" t="s">
        <v>1375</v>
      </c>
      <c r="G3891" t="str">
        <f t="shared" si="60"/>
        <v>308543837</v>
      </c>
    </row>
    <row r="3892" spans="1:7">
      <c r="A3892" t="s">
        <v>1374</v>
      </c>
      <c r="G3892" t="str">
        <f t="shared" si="60"/>
        <v>308545886</v>
      </c>
    </row>
    <row r="3893" spans="1:7">
      <c r="A3893" t="s">
        <v>1371</v>
      </c>
      <c r="G3893" t="str">
        <f t="shared" si="60"/>
        <v>312740440</v>
      </c>
    </row>
    <row r="3894" spans="1:7">
      <c r="A3894" t="s">
        <v>1372</v>
      </c>
      <c r="G3894" t="str">
        <f t="shared" si="60"/>
        <v>312740954</v>
      </c>
    </row>
    <row r="3895" spans="1:7">
      <c r="A3895" t="s">
        <v>1373</v>
      </c>
      <c r="G3895" t="str">
        <f t="shared" si="60"/>
        <v>308544097</v>
      </c>
    </row>
    <row r="3896" spans="1:7">
      <c r="A3896" t="s">
        <v>1510</v>
      </c>
      <c r="G3896" t="str">
        <f t="shared" si="60"/>
        <v>123914331</v>
      </c>
    </row>
    <row r="3897" spans="1:7">
      <c r="A3897" t="s">
        <v>1376</v>
      </c>
      <c r="G3897" t="str">
        <f t="shared" si="60"/>
        <v>308544354</v>
      </c>
    </row>
    <row r="3898" spans="1:7">
      <c r="A3898" t="s">
        <v>1370</v>
      </c>
      <c r="G3898" t="str">
        <f t="shared" si="60"/>
        <v>308545379</v>
      </c>
    </row>
    <row r="3899" spans="1:7">
      <c r="A3899" t="s">
        <v>1375</v>
      </c>
      <c r="G3899" t="str">
        <f t="shared" si="60"/>
        <v>308543837</v>
      </c>
    </row>
    <row r="3900" spans="1:7">
      <c r="A3900" t="s">
        <v>1374</v>
      </c>
      <c r="G3900" t="str">
        <f t="shared" si="60"/>
        <v>308545886</v>
      </c>
    </row>
    <row r="3901" spans="1:7">
      <c r="A3901" t="s">
        <v>1371</v>
      </c>
      <c r="G3901" t="str">
        <f t="shared" si="60"/>
        <v>312740440</v>
      </c>
    </row>
    <row r="3902" spans="1:7">
      <c r="A3902" t="s">
        <v>1511</v>
      </c>
      <c r="G3902" t="str">
        <f t="shared" si="60"/>
        <v>123848795</v>
      </c>
    </row>
    <row r="3903" spans="1:7">
      <c r="A3903" t="s">
        <v>1373</v>
      </c>
      <c r="G3903" t="str">
        <f t="shared" si="60"/>
        <v>308544097</v>
      </c>
    </row>
    <row r="3904" spans="1:7">
      <c r="A3904" t="s">
        <v>1376</v>
      </c>
      <c r="G3904" t="str">
        <f t="shared" si="60"/>
        <v>308544354</v>
      </c>
    </row>
    <row r="3905" spans="1:7">
      <c r="A3905" t="s">
        <v>1370</v>
      </c>
      <c r="G3905" t="str">
        <f t="shared" si="60"/>
        <v>308545379</v>
      </c>
    </row>
    <row r="3906" spans="1:7">
      <c r="A3906" t="s">
        <v>1374</v>
      </c>
      <c r="G3906" t="str">
        <f t="shared" si="60"/>
        <v>308545886</v>
      </c>
    </row>
    <row r="3907" spans="1:7">
      <c r="A3907" t="s">
        <v>1378</v>
      </c>
      <c r="G3907" t="str">
        <f t="shared" ref="G3907:G3970" si="61">LEFT(A3907,9)</f>
        <v xml:space="preserve">        5</v>
      </c>
    </row>
    <row r="3908" spans="1:7">
      <c r="A3908" t="s">
        <v>1512</v>
      </c>
      <c r="G3908" t="str">
        <f t="shared" si="61"/>
        <v>123783259</v>
      </c>
    </row>
    <row r="3909" spans="1:7">
      <c r="A3909" t="s">
        <v>1375</v>
      </c>
      <c r="G3909" t="str">
        <f t="shared" si="61"/>
        <v>308543837</v>
      </c>
    </row>
    <row r="3910" spans="1:7">
      <c r="A3910" t="s">
        <v>1373</v>
      </c>
      <c r="G3910" t="str">
        <f t="shared" si="61"/>
        <v>308544097</v>
      </c>
    </row>
    <row r="3911" spans="1:7">
      <c r="A3911" t="s">
        <v>1376</v>
      </c>
      <c r="G3911" t="str">
        <f t="shared" si="61"/>
        <v>308544354</v>
      </c>
    </row>
    <row r="3912" spans="1:7">
      <c r="A3912" t="s">
        <v>1371</v>
      </c>
      <c r="G3912" t="str">
        <f t="shared" si="61"/>
        <v>312740440</v>
      </c>
    </row>
    <row r="3913" spans="1:7">
      <c r="A3913" t="s">
        <v>1374</v>
      </c>
      <c r="G3913" t="str">
        <f t="shared" si="61"/>
        <v>308545886</v>
      </c>
    </row>
    <row r="3914" spans="1:7">
      <c r="A3914" t="s">
        <v>1372</v>
      </c>
      <c r="G3914" t="str">
        <f t="shared" si="61"/>
        <v>312740954</v>
      </c>
    </row>
    <row r="3915" spans="1:7">
      <c r="A3915" t="s">
        <v>1513</v>
      </c>
      <c r="G3915" t="str">
        <f t="shared" si="61"/>
        <v>123717723</v>
      </c>
    </row>
    <row r="3916" spans="1:7">
      <c r="A3916" t="s">
        <v>1370</v>
      </c>
      <c r="G3916" t="str">
        <f t="shared" si="61"/>
        <v>308545379</v>
      </c>
    </row>
    <row r="3917" spans="1:7">
      <c r="A3917" t="s">
        <v>1375</v>
      </c>
      <c r="G3917" t="str">
        <f t="shared" si="61"/>
        <v>308543837</v>
      </c>
    </row>
    <row r="3918" spans="1:7">
      <c r="A3918" t="s">
        <v>1376</v>
      </c>
      <c r="G3918" t="str">
        <f t="shared" si="61"/>
        <v>308544354</v>
      </c>
    </row>
    <row r="3919" spans="1:7">
      <c r="A3919" t="s">
        <v>1373</v>
      </c>
      <c r="G3919" t="str">
        <f t="shared" si="61"/>
        <v>308544097</v>
      </c>
    </row>
    <row r="3920" spans="1:7">
      <c r="A3920" t="s">
        <v>1374</v>
      </c>
      <c r="G3920" t="str">
        <f t="shared" si="61"/>
        <v>308545886</v>
      </c>
    </row>
    <row r="3921" spans="1:7">
      <c r="A3921" t="s">
        <v>1514</v>
      </c>
      <c r="G3921" t="str">
        <f t="shared" si="61"/>
        <v>123652187</v>
      </c>
    </row>
    <row r="3922" spans="1:7">
      <c r="A3922" t="s">
        <v>1370</v>
      </c>
      <c r="G3922" t="str">
        <f t="shared" si="61"/>
        <v>308545379</v>
      </c>
    </row>
    <row r="3923" spans="1:7">
      <c r="A3923" t="s">
        <v>1371</v>
      </c>
      <c r="G3923" t="str">
        <f t="shared" si="61"/>
        <v>312740440</v>
      </c>
    </row>
    <row r="3924" spans="1:7">
      <c r="A3924" t="s">
        <v>1378</v>
      </c>
      <c r="G3924" t="str">
        <f t="shared" si="61"/>
        <v xml:space="preserve">        5</v>
      </c>
    </row>
    <row r="3925" spans="1:7">
      <c r="A3925" t="s">
        <v>1375</v>
      </c>
      <c r="G3925" t="str">
        <f t="shared" si="61"/>
        <v>308543837</v>
      </c>
    </row>
    <row r="3926" spans="1:7">
      <c r="A3926" t="s">
        <v>1376</v>
      </c>
      <c r="G3926" t="str">
        <f t="shared" si="61"/>
        <v>308544354</v>
      </c>
    </row>
    <row r="3927" spans="1:7">
      <c r="A3927" t="s">
        <v>1515</v>
      </c>
      <c r="G3927" t="str">
        <f t="shared" si="61"/>
        <v>123586651</v>
      </c>
    </row>
    <row r="3928" spans="1:7">
      <c r="A3928" t="s">
        <v>1373</v>
      </c>
      <c r="G3928" t="str">
        <f t="shared" si="61"/>
        <v>308544097</v>
      </c>
    </row>
    <row r="3929" spans="1:7">
      <c r="A3929" t="s">
        <v>1374</v>
      </c>
      <c r="G3929" t="str">
        <f t="shared" si="61"/>
        <v>308545886</v>
      </c>
    </row>
    <row r="3930" spans="1:7">
      <c r="A3930" t="s">
        <v>1370</v>
      </c>
      <c r="G3930" t="str">
        <f t="shared" si="61"/>
        <v>308545379</v>
      </c>
    </row>
    <row r="3931" spans="1:7">
      <c r="A3931" t="s">
        <v>1371</v>
      </c>
      <c r="G3931" t="str">
        <f t="shared" si="61"/>
        <v>312740440</v>
      </c>
    </row>
    <row r="3932" spans="1:7">
      <c r="A3932" t="s">
        <v>1372</v>
      </c>
      <c r="G3932" t="str">
        <f t="shared" si="61"/>
        <v>312740954</v>
      </c>
    </row>
    <row r="3933" spans="1:7">
      <c r="A3933" t="s">
        <v>1517</v>
      </c>
      <c r="G3933" t="str">
        <f t="shared" si="61"/>
        <v>476118009</v>
      </c>
    </row>
    <row r="3934" spans="1:7">
      <c r="A3934" t="s">
        <v>1516</v>
      </c>
      <c r="G3934" t="str">
        <f t="shared" si="61"/>
        <v>123521115</v>
      </c>
    </row>
    <row r="3935" spans="1:7">
      <c r="A3935" t="s">
        <v>1532</v>
      </c>
      <c r="G3935" t="str">
        <f t="shared" si="61"/>
        <v>268631964</v>
      </c>
    </row>
    <row r="3936" spans="1:7">
      <c r="A3936" t="s">
        <v>1375</v>
      </c>
      <c r="G3936" t="str">
        <f t="shared" si="61"/>
        <v>308543837</v>
      </c>
    </row>
    <row r="3937" spans="1:7">
      <c r="A3937" t="s">
        <v>1376</v>
      </c>
      <c r="G3937" t="str">
        <f t="shared" si="61"/>
        <v>308544354</v>
      </c>
    </row>
    <row r="3938" spans="1:7">
      <c r="A3938" t="s">
        <v>1373</v>
      </c>
      <c r="G3938" t="str">
        <f t="shared" si="61"/>
        <v>308544097</v>
      </c>
    </row>
    <row r="3939" spans="1:7">
      <c r="A3939" t="s">
        <v>1370</v>
      </c>
      <c r="G3939" t="str">
        <f t="shared" si="61"/>
        <v>308545379</v>
      </c>
    </row>
    <row r="3940" spans="1:7">
      <c r="A3940" t="s">
        <v>1518</v>
      </c>
      <c r="G3940" t="str">
        <f t="shared" si="61"/>
        <v>123455579</v>
      </c>
    </row>
    <row r="3941" spans="1:7">
      <c r="A3941" t="s">
        <v>1378</v>
      </c>
      <c r="G3941" t="str">
        <f t="shared" si="61"/>
        <v xml:space="preserve">        5</v>
      </c>
    </row>
    <row r="3942" spans="1:7">
      <c r="A3942" t="s">
        <v>1374</v>
      </c>
      <c r="G3942" t="str">
        <f t="shared" si="61"/>
        <v>308545886</v>
      </c>
    </row>
    <row r="3943" spans="1:7">
      <c r="A3943" t="s">
        <v>1371</v>
      </c>
      <c r="G3943" t="str">
        <f t="shared" si="61"/>
        <v>312740440</v>
      </c>
    </row>
    <row r="3944" spans="1:7">
      <c r="A3944" t="s">
        <v>1375</v>
      </c>
      <c r="G3944" t="str">
        <f t="shared" si="61"/>
        <v>308543837</v>
      </c>
    </row>
    <row r="3945" spans="1:7">
      <c r="A3945" t="s">
        <v>1373</v>
      </c>
      <c r="G3945" t="str">
        <f t="shared" si="61"/>
        <v>308544097</v>
      </c>
    </row>
    <row r="3946" spans="1:7">
      <c r="A3946" t="s">
        <v>1520</v>
      </c>
      <c r="G3946" t="str">
        <f t="shared" si="61"/>
        <v>123390043</v>
      </c>
    </row>
    <row r="3947" spans="1:7">
      <c r="A3947" t="s">
        <v>1376</v>
      </c>
      <c r="G3947" t="str">
        <f t="shared" si="61"/>
        <v>308544354</v>
      </c>
    </row>
    <row r="3948" spans="1:7">
      <c r="A3948" t="s">
        <v>1370</v>
      </c>
      <c r="G3948" t="str">
        <f t="shared" si="61"/>
        <v>308545379</v>
      </c>
    </row>
    <row r="3949" spans="1:7">
      <c r="A3949" t="s">
        <v>1372</v>
      </c>
      <c r="G3949" t="str">
        <f t="shared" si="61"/>
        <v>312740954</v>
      </c>
    </row>
    <row r="3950" spans="1:7">
      <c r="A3950" t="s">
        <v>1371</v>
      </c>
      <c r="G3950" t="str">
        <f t="shared" si="61"/>
        <v>312740440</v>
      </c>
    </row>
    <row r="3951" spans="1:7">
      <c r="A3951" t="s">
        <v>1375</v>
      </c>
      <c r="G3951" t="str">
        <f t="shared" si="61"/>
        <v>308543837</v>
      </c>
    </row>
    <row r="3952" spans="1:7">
      <c r="A3952" t="s">
        <v>1373</v>
      </c>
      <c r="G3952" t="str">
        <f t="shared" si="61"/>
        <v>308544097</v>
      </c>
    </row>
    <row r="3953" spans="1:7">
      <c r="A3953" t="s">
        <v>1377</v>
      </c>
      <c r="G3953" t="str">
        <f t="shared" si="61"/>
        <v>308545115</v>
      </c>
    </row>
    <row r="3954" spans="1:7">
      <c r="A3954" t="s">
        <v>1374</v>
      </c>
      <c r="G3954" t="str">
        <f t="shared" si="61"/>
        <v>308545886</v>
      </c>
    </row>
    <row r="3955" spans="1:7">
      <c r="A3955" t="s">
        <v>1376</v>
      </c>
      <c r="G3955" t="str">
        <f t="shared" si="61"/>
        <v>308544354</v>
      </c>
    </row>
    <row r="3956" spans="1:7">
      <c r="A3956" t="s">
        <v>1370</v>
      </c>
      <c r="G3956" t="str">
        <f t="shared" si="61"/>
        <v>308545379</v>
      </c>
    </row>
    <row r="3957" spans="1:7">
      <c r="A3957" t="s">
        <v>1372</v>
      </c>
      <c r="G3957" t="str">
        <f t="shared" si="61"/>
        <v>312740954</v>
      </c>
    </row>
    <row r="3958" spans="1:7">
      <c r="A3958" t="s">
        <v>1378</v>
      </c>
      <c r="G3958" t="str">
        <f t="shared" si="61"/>
        <v xml:space="preserve">        5</v>
      </c>
    </row>
    <row r="3959" spans="1:7">
      <c r="A3959" t="s">
        <v>1375</v>
      </c>
      <c r="G3959" t="str">
        <f t="shared" si="61"/>
        <v>308543837</v>
      </c>
    </row>
    <row r="3960" spans="1:7">
      <c r="A3960" t="s">
        <v>1373</v>
      </c>
      <c r="G3960" t="str">
        <f t="shared" si="61"/>
        <v>308544097</v>
      </c>
    </row>
    <row r="3961" spans="1:7">
      <c r="A3961" t="s">
        <v>1371</v>
      </c>
      <c r="G3961" t="str">
        <f t="shared" si="61"/>
        <v>312740440</v>
      </c>
    </row>
    <row r="3962" spans="1:7">
      <c r="A3962" t="s">
        <v>1376</v>
      </c>
      <c r="G3962" t="str">
        <f t="shared" si="61"/>
        <v>308544354</v>
      </c>
    </row>
    <row r="3963" spans="1:7">
      <c r="A3963" t="s">
        <v>1377</v>
      </c>
      <c r="G3963" t="str">
        <f t="shared" si="61"/>
        <v>308545115</v>
      </c>
    </row>
    <row r="3964" spans="1:7">
      <c r="A3964" t="s">
        <v>1370</v>
      </c>
      <c r="G3964" t="str">
        <f t="shared" si="61"/>
        <v>308545379</v>
      </c>
    </row>
    <row r="3965" spans="1:7">
      <c r="A3965" t="s">
        <v>1374</v>
      </c>
      <c r="G3965" t="str">
        <f t="shared" si="61"/>
        <v>308545886</v>
      </c>
    </row>
    <row r="3966" spans="1:7">
      <c r="A3966" t="s">
        <v>1375</v>
      </c>
      <c r="G3966" t="str">
        <f t="shared" si="61"/>
        <v>308543837</v>
      </c>
    </row>
    <row r="3967" spans="1:7">
      <c r="A3967" t="s">
        <v>1373</v>
      </c>
      <c r="G3967" t="str">
        <f t="shared" si="61"/>
        <v>308544097</v>
      </c>
    </row>
    <row r="3968" spans="1:7">
      <c r="A3968" t="s">
        <v>1372</v>
      </c>
      <c r="G3968" t="str">
        <f t="shared" si="61"/>
        <v>312740954</v>
      </c>
    </row>
    <row r="3969" spans="1:7">
      <c r="A3969" t="s">
        <v>1371</v>
      </c>
      <c r="G3969" t="str">
        <f t="shared" si="61"/>
        <v>312740440</v>
      </c>
    </row>
    <row r="3970" spans="1:7">
      <c r="A3970" t="s">
        <v>1376</v>
      </c>
      <c r="G3970" t="str">
        <f t="shared" si="61"/>
        <v>308544354</v>
      </c>
    </row>
    <row r="3971" spans="1:7">
      <c r="A3971" t="s">
        <v>1375</v>
      </c>
      <c r="G3971" t="str">
        <f t="shared" ref="G3971:G4034" si="62">LEFT(A3971,9)</f>
        <v>308543837</v>
      </c>
    </row>
    <row r="3972" spans="1:7">
      <c r="A3972" t="s">
        <v>1373</v>
      </c>
      <c r="G3972" t="str">
        <f t="shared" si="62"/>
        <v>308544097</v>
      </c>
    </row>
    <row r="3973" spans="1:7">
      <c r="A3973" t="s">
        <v>1370</v>
      </c>
      <c r="G3973" t="str">
        <f t="shared" si="62"/>
        <v>308545379</v>
      </c>
    </row>
    <row r="3974" spans="1:7">
      <c r="A3974" t="s">
        <v>1378</v>
      </c>
      <c r="G3974" t="str">
        <f t="shared" si="62"/>
        <v xml:space="preserve">        5</v>
      </c>
    </row>
    <row r="3975" spans="1:7">
      <c r="A3975" t="s">
        <v>1377</v>
      </c>
      <c r="G3975" t="str">
        <f t="shared" si="62"/>
        <v>308545115</v>
      </c>
    </row>
    <row r="3976" spans="1:7">
      <c r="A3976" t="s">
        <v>1374</v>
      </c>
      <c r="G3976" t="str">
        <f t="shared" si="62"/>
        <v>308545886</v>
      </c>
    </row>
    <row r="3977" spans="1:7">
      <c r="A3977" t="s">
        <v>1376</v>
      </c>
      <c r="G3977" t="str">
        <f t="shared" si="62"/>
        <v>308544354</v>
      </c>
    </row>
    <row r="3978" spans="1:7">
      <c r="A3978" t="s">
        <v>1371</v>
      </c>
      <c r="G3978" t="str">
        <f t="shared" si="62"/>
        <v>312740440</v>
      </c>
    </row>
    <row r="3979" spans="1:7">
      <c r="A3979" t="s">
        <v>1375</v>
      </c>
      <c r="G3979" t="str">
        <f t="shared" si="62"/>
        <v>308543837</v>
      </c>
    </row>
    <row r="3980" spans="1:7">
      <c r="A3980" t="s">
        <v>1370</v>
      </c>
      <c r="G3980" t="str">
        <f t="shared" si="62"/>
        <v>308545379</v>
      </c>
    </row>
    <row r="3981" spans="1:7">
      <c r="A3981" t="s">
        <v>1372</v>
      </c>
      <c r="G3981" t="str">
        <f t="shared" si="62"/>
        <v>312740954</v>
      </c>
    </row>
    <row r="3982" spans="1:7">
      <c r="A3982" t="s">
        <v>1373</v>
      </c>
      <c r="G3982" t="str">
        <f t="shared" si="62"/>
        <v>308544097</v>
      </c>
    </row>
    <row r="3983" spans="1:7">
      <c r="A3983" t="s">
        <v>1377</v>
      </c>
      <c r="G3983" t="str">
        <f t="shared" si="62"/>
        <v>308545115</v>
      </c>
    </row>
    <row r="3984" spans="1:7">
      <c r="A3984" t="s">
        <v>1376</v>
      </c>
      <c r="G3984" t="str">
        <f t="shared" si="62"/>
        <v>308544354</v>
      </c>
    </row>
    <row r="3985" spans="1:7">
      <c r="A3985" t="s">
        <v>1374</v>
      </c>
      <c r="G3985" t="str">
        <f t="shared" si="62"/>
        <v>308545886</v>
      </c>
    </row>
    <row r="3986" spans="1:7">
      <c r="A3986" t="s">
        <v>1371</v>
      </c>
      <c r="G3986" t="str">
        <f t="shared" si="62"/>
        <v>312740440</v>
      </c>
    </row>
    <row r="3987" spans="1:7">
      <c r="A3987" t="s">
        <v>1370</v>
      </c>
      <c r="G3987" t="str">
        <f t="shared" si="62"/>
        <v>308545379</v>
      </c>
    </row>
    <row r="3988" spans="1:7">
      <c r="A3988" t="s">
        <v>1375</v>
      </c>
      <c r="G3988" t="str">
        <f t="shared" si="62"/>
        <v>308543837</v>
      </c>
    </row>
    <row r="3989" spans="1:7">
      <c r="A3989" t="s">
        <v>1372</v>
      </c>
      <c r="G3989" t="str">
        <f t="shared" si="62"/>
        <v>312740954</v>
      </c>
    </row>
    <row r="3990" spans="1:7">
      <c r="A3990" t="s">
        <v>1373</v>
      </c>
      <c r="G3990" t="str">
        <f t="shared" si="62"/>
        <v>308544097</v>
      </c>
    </row>
    <row r="3991" spans="1:7">
      <c r="A3991" t="s">
        <v>1378</v>
      </c>
      <c r="G3991" t="str">
        <f t="shared" si="62"/>
        <v xml:space="preserve">        5</v>
      </c>
    </row>
    <row r="3992" spans="1:7">
      <c r="A3992" t="s">
        <v>1376</v>
      </c>
      <c r="G3992" t="str">
        <f t="shared" si="62"/>
        <v>308544354</v>
      </c>
    </row>
    <row r="3993" spans="1:7">
      <c r="A3993" t="s">
        <v>1377</v>
      </c>
      <c r="G3993" t="str">
        <f t="shared" si="62"/>
        <v>308545115</v>
      </c>
    </row>
    <row r="3994" spans="1:7">
      <c r="A3994" t="s">
        <v>1370</v>
      </c>
      <c r="G3994" t="str">
        <f t="shared" si="62"/>
        <v>308545379</v>
      </c>
    </row>
    <row r="3995" spans="1:7">
      <c r="A3995" t="s">
        <v>1374</v>
      </c>
      <c r="G3995" t="str">
        <f t="shared" si="62"/>
        <v>308545886</v>
      </c>
    </row>
    <row r="3996" spans="1:7">
      <c r="A3996" t="s">
        <v>1371</v>
      </c>
      <c r="G3996" t="str">
        <f t="shared" si="62"/>
        <v>312740440</v>
      </c>
    </row>
    <row r="3997" spans="1:7">
      <c r="A3997" t="s">
        <v>1375</v>
      </c>
      <c r="G3997" t="str">
        <f t="shared" si="62"/>
        <v>308543837</v>
      </c>
    </row>
    <row r="3998" spans="1:7">
      <c r="A3998" t="s">
        <v>1373</v>
      </c>
      <c r="G3998" t="str">
        <f t="shared" si="62"/>
        <v>308544097</v>
      </c>
    </row>
    <row r="3999" spans="1:7">
      <c r="A3999" t="s">
        <v>1372</v>
      </c>
      <c r="G3999" t="str">
        <f t="shared" si="62"/>
        <v>312740954</v>
      </c>
    </row>
    <row r="4000" spans="1:7">
      <c r="A4000" t="s">
        <v>1376</v>
      </c>
      <c r="G4000" t="str">
        <f t="shared" si="62"/>
        <v>308544354</v>
      </c>
    </row>
    <row r="4001" spans="1:7">
      <c r="A4001" t="s">
        <v>1427</v>
      </c>
      <c r="G4001" t="str">
        <f t="shared" si="62"/>
        <v>124045411</v>
      </c>
    </row>
    <row r="4002" spans="1:7">
      <c r="A4002" t="s">
        <v>1377</v>
      </c>
      <c r="G4002" t="str">
        <f t="shared" si="62"/>
        <v>308545115</v>
      </c>
    </row>
    <row r="4003" spans="1:7">
      <c r="A4003" t="s">
        <v>1373</v>
      </c>
      <c r="G4003" t="str">
        <f t="shared" si="62"/>
        <v>308544097</v>
      </c>
    </row>
    <row r="4004" spans="1:7">
      <c r="A4004" t="s">
        <v>1372</v>
      </c>
      <c r="G4004" t="str">
        <f t="shared" si="62"/>
        <v>312740954</v>
      </c>
    </row>
    <row r="4005" spans="1:7">
      <c r="A4005" t="s">
        <v>1375</v>
      </c>
      <c r="G4005" t="str">
        <f t="shared" si="62"/>
        <v>308543837</v>
      </c>
    </row>
    <row r="4006" spans="1:7">
      <c r="A4006" t="s">
        <v>1378</v>
      </c>
      <c r="G4006" t="str">
        <f t="shared" si="62"/>
        <v xml:space="preserve">        5</v>
      </c>
    </row>
    <row r="4007" spans="1:7">
      <c r="A4007" t="s">
        <v>1428</v>
      </c>
      <c r="G4007" t="str">
        <f t="shared" si="62"/>
        <v>123979875</v>
      </c>
    </row>
    <row r="4008" spans="1:7">
      <c r="A4008" t="s">
        <v>1376</v>
      </c>
      <c r="G4008" t="str">
        <f t="shared" si="62"/>
        <v>308544354</v>
      </c>
    </row>
    <row r="4009" spans="1:7">
      <c r="A4009" t="s">
        <v>1371</v>
      </c>
      <c r="G4009" t="str">
        <f t="shared" si="62"/>
        <v>312740440</v>
      </c>
    </row>
    <row r="4010" spans="1:7">
      <c r="A4010" t="s">
        <v>1373</v>
      </c>
      <c r="G4010" t="str">
        <f t="shared" si="62"/>
        <v>308544097</v>
      </c>
    </row>
    <row r="4011" spans="1:7">
      <c r="A4011" t="s">
        <v>1377</v>
      </c>
      <c r="G4011" t="str">
        <f t="shared" si="62"/>
        <v>308545115</v>
      </c>
    </row>
    <row r="4012" spans="1:7">
      <c r="A4012" t="s">
        <v>1375</v>
      </c>
      <c r="G4012" t="str">
        <f t="shared" si="62"/>
        <v>308543837</v>
      </c>
    </row>
    <row r="4013" spans="1:7">
      <c r="A4013" t="s">
        <v>1374</v>
      </c>
      <c r="G4013" t="str">
        <f t="shared" si="62"/>
        <v>308545886</v>
      </c>
    </row>
    <row r="4014" spans="1:7">
      <c r="A4014" t="s">
        <v>1429</v>
      </c>
      <c r="G4014" t="str">
        <f t="shared" si="62"/>
        <v>123914339</v>
      </c>
    </row>
    <row r="4015" spans="1:7">
      <c r="A4015" t="s">
        <v>1376</v>
      </c>
      <c r="G4015" t="str">
        <f t="shared" si="62"/>
        <v>308544354</v>
      </c>
    </row>
    <row r="4016" spans="1:7">
      <c r="A4016" t="s">
        <v>1372</v>
      </c>
      <c r="G4016" t="str">
        <f t="shared" si="62"/>
        <v>312740954</v>
      </c>
    </row>
    <row r="4017" spans="1:7">
      <c r="A4017" t="s">
        <v>1373</v>
      </c>
      <c r="G4017" t="str">
        <f t="shared" si="62"/>
        <v>308544097</v>
      </c>
    </row>
    <row r="4018" spans="1:7">
      <c r="A4018" t="s">
        <v>1371</v>
      </c>
      <c r="G4018" t="str">
        <f t="shared" si="62"/>
        <v>312740440</v>
      </c>
    </row>
    <row r="4019" spans="1:7">
      <c r="A4019" t="s">
        <v>1430</v>
      </c>
      <c r="G4019" t="str">
        <f t="shared" si="62"/>
        <v>123848803</v>
      </c>
    </row>
    <row r="4020" spans="1:7">
      <c r="A4020" t="s">
        <v>1375</v>
      </c>
      <c r="G4020" t="str">
        <f t="shared" si="62"/>
        <v>308543837</v>
      </c>
    </row>
    <row r="4021" spans="1:7">
      <c r="A4021" t="s">
        <v>1376</v>
      </c>
      <c r="G4021" t="str">
        <f t="shared" si="62"/>
        <v>308544354</v>
      </c>
    </row>
    <row r="4022" spans="1:7">
      <c r="A4022" t="s">
        <v>1378</v>
      </c>
      <c r="G4022" t="str">
        <f t="shared" si="62"/>
        <v xml:space="preserve">        5</v>
      </c>
    </row>
    <row r="4023" spans="1:7">
      <c r="A4023" t="s">
        <v>1373</v>
      </c>
      <c r="G4023" t="str">
        <f t="shared" si="62"/>
        <v>308544097</v>
      </c>
    </row>
    <row r="4024" spans="1:7">
      <c r="A4024" t="s">
        <v>1377</v>
      </c>
      <c r="G4024" t="str">
        <f t="shared" si="62"/>
        <v>308545115</v>
      </c>
    </row>
    <row r="4025" spans="1:7">
      <c r="A4025" t="s">
        <v>1431</v>
      </c>
      <c r="G4025" t="str">
        <f t="shared" si="62"/>
        <v>123783267</v>
      </c>
    </row>
    <row r="4026" spans="1:7">
      <c r="A4026" t="s">
        <v>1374</v>
      </c>
      <c r="G4026" t="str">
        <f t="shared" si="62"/>
        <v>308545886</v>
      </c>
    </row>
    <row r="4027" spans="1:7">
      <c r="A4027" t="s">
        <v>1375</v>
      </c>
      <c r="G4027" t="str">
        <f t="shared" si="62"/>
        <v>308543837</v>
      </c>
    </row>
    <row r="4028" spans="1:7">
      <c r="A4028" t="s">
        <v>1376</v>
      </c>
      <c r="G4028" t="str">
        <f t="shared" si="62"/>
        <v>308544354</v>
      </c>
    </row>
    <row r="4029" spans="1:7">
      <c r="A4029" t="s">
        <v>1371</v>
      </c>
      <c r="G4029" t="str">
        <f t="shared" si="62"/>
        <v>312740440</v>
      </c>
    </row>
    <row r="4030" spans="1:7">
      <c r="A4030" t="s">
        <v>1372</v>
      </c>
      <c r="G4030" t="str">
        <f t="shared" si="62"/>
        <v>312740954</v>
      </c>
    </row>
    <row r="4031" spans="1:7">
      <c r="A4031" t="s">
        <v>1432</v>
      </c>
      <c r="G4031" t="str">
        <f t="shared" si="62"/>
        <v>123717731</v>
      </c>
    </row>
    <row r="4032" spans="1:7">
      <c r="A4032" t="s">
        <v>1373</v>
      </c>
      <c r="G4032" t="str">
        <f t="shared" si="62"/>
        <v>308544097</v>
      </c>
    </row>
    <row r="4033" spans="1:7">
      <c r="A4033" t="s">
        <v>1374</v>
      </c>
      <c r="G4033" t="str">
        <f t="shared" si="62"/>
        <v>308545886</v>
      </c>
    </row>
    <row r="4034" spans="1:7">
      <c r="A4034" t="s">
        <v>1375</v>
      </c>
      <c r="G4034" t="str">
        <f t="shared" si="62"/>
        <v>308543837</v>
      </c>
    </row>
    <row r="4035" spans="1:7">
      <c r="A4035" t="s">
        <v>1376</v>
      </c>
      <c r="G4035" t="str">
        <f t="shared" ref="G4035:G4098" si="63">LEFT(A4035,9)</f>
        <v>308544354</v>
      </c>
    </row>
    <row r="4036" spans="1:7">
      <c r="A4036" t="s">
        <v>1372</v>
      </c>
      <c r="G4036" t="str">
        <f t="shared" si="63"/>
        <v>312740954</v>
      </c>
    </row>
    <row r="4037" spans="1:7">
      <c r="A4037" t="s">
        <v>1433</v>
      </c>
      <c r="G4037" t="str">
        <f t="shared" si="63"/>
        <v>123652195</v>
      </c>
    </row>
    <row r="4038" spans="1:7">
      <c r="A4038" t="s">
        <v>1371</v>
      </c>
      <c r="G4038" t="str">
        <f t="shared" si="63"/>
        <v>312740440</v>
      </c>
    </row>
    <row r="4039" spans="1:7">
      <c r="A4039" t="s">
        <v>1378</v>
      </c>
      <c r="G4039" t="str">
        <f t="shared" si="63"/>
        <v xml:space="preserve">        5</v>
      </c>
    </row>
    <row r="4040" spans="1:7">
      <c r="A4040" t="s">
        <v>1373</v>
      </c>
      <c r="G4040" t="str">
        <f t="shared" si="63"/>
        <v>308544097</v>
      </c>
    </row>
    <row r="4041" spans="1:7">
      <c r="A4041" t="s">
        <v>1375</v>
      </c>
      <c r="G4041" t="str">
        <f t="shared" si="63"/>
        <v>308543837</v>
      </c>
    </row>
    <row r="4042" spans="1:7">
      <c r="A4042" t="s">
        <v>1376</v>
      </c>
      <c r="G4042" t="str">
        <f t="shared" si="63"/>
        <v>308544354</v>
      </c>
    </row>
    <row r="4043" spans="1:7">
      <c r="A4043" t="s">
        <v>1435</v>
      </c>
      <c r="G4043" t="str">
        <f t="shared" si="63"/>
        <v>123586659</v>
      </c>
    </row>
    <row r="4044" spans="1:7">
      <c r="A4044" t="s">
        <v>1374</v>
      </c>
      <c r="G4044" t="str">
        <f t="shared" si="63"/>
        <v>308545886</v>
      </c>
    </row>
    <row r="4045" spans="1:7">
      <c r="A4045" t="s">
        <v>1371</v>
      </c>
      <c r="G4045" t="str">
        <f t="shared" si="63"/>
        <v>312740440</v>
      </c>
    </row>
    <row r="4046" spans="1:7">
      <c r="A4046" t="s">
        <v>1372</v>
      </c>
      <c r="G4046" t="str">
        <f t="shared" si="63"/>
        <v>312740954</v>
      </c>
    </row>
    <row r="4047" spans="1:7">
      <c r="A4047" t="s">
        <v>1375</v>
      </c>
      <c r="G4047" t="str">
        <f t="shared" si="63"/>
        <v>308543837</v>
      </c>
    </row>
    <row r="4048" spans="1:7">
      <c r="A4048" t="s">
        <v>1373</v>
      </c>
      <c r="G4048" t="str">
        <f t="shared" si="63"/>
        <v>308544097</v>
      </c>
    </row>
    <row r="4049" spans="1:7">
      <c r="A4049" t="s">
        <v>1437</v>
      </c>
      <c r="G4049" t="str">
        <f t="shared" si="63"/>
        <v>123521123</v>
      </c>
    </row>
    <row r="4050" spans="1:7">
      <c r="A4050" t="s">
        <v>1376</v>
      </c>
      <c r="G4050" t="str">
        <f t="shared" si="63"/>
        <v>308544354</v>
      </c>
    </row>
    <row r="4051" spans="1:7">
      <c r="A4051" t="s">
        <v>1374</v>
      </c>
      <c r="G4051" t="str">
        <f t="shared" si="63"/>
        <v>308545886</v>
      </c>
    </row>
    <row r="4052" spans="1:7">
      <c r="A4052" t="s">
        <v>1372</v>
      </c>
      <c r="G4052" t="str">
        <f t="shared" si="63"/>
        <v>312740954</v>
      </c>
    </row>
    <row r="4053" spans="1:7">
      <c r="A4053" t="s">
        <v>1371</v>
      </c>
      <c r="G4053" t="str">
        <f t="shared" si="63"/>
        <v>312740440</v>
      </c>
    </row>
    <row r="4054" spans="1:7">
      <c r="A4054" t="s">
        <v>1373</v>
      </c>
      <c r="G4054" t="str">
        <f t="shared" si="63"/>
        <v>308544097</v>
      </c>
    </row>
    <row r="4055" spans="1:7">
      <c r="A4055" t="s">
        <v>1378</v>
      </c>
      <c r="G4055" t="str">
        <f t="shared" si="63"/>
        <v xml:space="preserve">        5</v>
      </c>
    </row>
    <row r="4056" spans="1:7">
      <c r="A4056" t="s">
        <v>1439</v>
      </c>
      <c r="G4056" t="str">
        <f t="shared" si="63"/>
        <v>123455587</v>
      </c>
    </row>
    <row r="4057" spans="1:7">
      <c r="A4057" t="s">
        <v>1376</v>
      </c>
      <c r="G4057" t="str">
        <f t="shared" si="63"/>
        <v>308544354</v>
      </c>
    </row>
    <row r="4058" spans="1:7">
      <c r="A4058" t="s">
        <v>1375</v>
      </c>
      <c r="G4058" t="str">
        <f t="shared" si="63"/>
        <v>308543837</v>
      </c>
    </row>
    <row r="4059" spans="1:7">
      <c r="A4059" t="s">
        <v>1374</v>
      </c>
      <c r="G4059" t="str">
        <f t="shared" si="63"/>
        <v>308545886</v>
      </c>
    </row>
    <row r="4060" spans="1:7">
      <c r="A4060" t="s">
        <v>1371</v>
      </c>
      <c r="G4060" t="str">
        <f t="shared" si="63"/>
        <v>312740440</v>
      </c>
    </row>
    <row r="4061" spans="1:7">
      <c r="A4061" t="s">
        <v>1372</v>
      </c>
      <c r="G4061" t="str">
        <f t="shared" si="63"/>
        <v>312740954</v>
      </c>
    </row>
    <row r="4062" spans="1:7">
      <c r="A4062" t="s">
        <v>1373</v>
      </c>
      <c r="G4062" t="str">
        <f t="shared" si="63"/>
        <v>308544097</v>
      </c>
    </row>
    <row r="4063" spans="1:7">
      <c r="A4063" t="s">
        <v>1441</v>
      </c>
      <c r="G4063" t="str">
        <f t="shared" si="63"/>
        <v>123390051</v>
      </c>
    </row>
    <row r="4064" spans="1:7">
      <c r="A4064" t="s">
        <v>1376</v>
      </c>
      <c r="G4064" t="str">
        <f t="shared" si="63"/>
        <v>308544354</v>
      </c>
    </row>
    <row r="4065" spans="1:7">
      <c r="A4065" t="s">
        <v>1374</v>
      </c>
      <c r="G4065" t="str">
        <f t="shared" si="63"/>
        <v>308545886</v>
      </c>
    </row>
    <row r="4066" spans="1:7">
      <c r="A4066" t="s">
        <v>1372</v>
      </c>
      <c r="G4066" t="str">
        <f t="shared" si="63"/>
        <v>312740954</v>
      </c>
    </row>
    <row r="4067" spans="1:7">
      <c r="A4067" t="s">
        <v>1373</v>
      </c>
      <c r="G4067" t="str">
        <f t="shared" si="63"/>
        <v>308544097</v>
      </c>
    </row>
    <row r="4068" spans="1:7">
      <c r="A4068" t="s">
        <v>1370</v>
      </c>
      <c r="G4068" t="str">
        <f t="shared" si="63"/>
        <v>308545379</v>
      </c>
    </row>
    <row r="4069" spans="1:7">
      <c r="A4069" t="s">
        <v>1371</v>
      </c>
      <c r="G4069" t="str">
        <f t="shared" si="63"/>
        <v>312740440</v>
      </c>
    </row>
    <row r="4070" spans="1:7">
      <c r="A4070" t="s">
        <v>1378</v>
      </c>
      <c r="G4070" t="str">
        <f t="shared" si="63"/>
        <v xml:space="preserve">        5</v>
      </c>
    </row>
    <row r="4071" spans="1:7">
      <c r="A4071" t="s">
        <v>1376</v>
      </c>
      <c r="G4071" t="str">
        <f t="shared" si="63"/>
        <v>308544354</v>
      </c>
    </row>
    <row r="4072" spans="1:7">
      <c r="A4072" t="s">
        <v>1372</v>
      </c>
      <c r="G4072" t="str">
        <f t="shared" si="63"/>
        <v>312740954</v>
      </c>
    </row>
    <row r="4073" spans="1:7">
      <c r="A4073" t="s">
        <v>1375</v>
      </c>
      <c r="G4073" t="str">
        <f t="shared" si="63"/>
        <v>308543837</v>
      </c>
    </row>
    <row r="4074" spans="1:7">
      <c r="A4074" t="s">
        <v>1373</v>
      </c>
      <c r="G4074" t="str">
        <f t="shared" si="63"/>
        <v>308544097</v>
      </c>
    </row>
    <row r="4075" spans="1:7">
      <c r="A4075" t="s">
        <v>1377</v>
      </c>
      <c r="G4075" t="str">
        <f t="shared" si="63"/>
        <v>308545115</v>
      </c>
    </row>
    <row r="4076" spans="1:7">
      <c r="A4076" t="s">
        <v>1370</v>
      </c>
      <c r="G4076" t="str">
        <f t="shared" si="63"/>
        <v>308545379</v>
      </c>
    </row>
    <row r="4077" spans="1:7">
      <c r="A4077" t="s">
        <v>1374</v>
      </c>
      <c r="G4077" t="str">
        <f t="shared" si="63"/>
        <v>308545886</v>
      </c>
    </row>
    <row r="4078" spans="1:7">
      <c r="A4078" t="s">
        <v>1376</v>
      </c>
      <c r="G4078" t="str">
        <f t="shared" si="63"/>
        <v>308544354</v>
      </c>
    </row>
    <row r="4079" spans="1:7">
      <c r="A4079" t="s">
        <v>1371</v>
      </c>
      <c r="G4079" t="str">
        <f t="shared" si="63"/>
        <v>312740440</v>
      </c>
    </row>
    <row r="4080" spans="1:7">
      <c r="A4080" t="s">
        <v>1372</v>
      </c>
      <c r="G4080" t="str">
        <f t="shared" si="63"/>
        <v>312740954</v>
      </c>
    </row>
    <row r="4081" spans="1:7">
      <c r="A4081" t="s">
        <v>1373</v>
      </c>
      <c r="G4081" t="str">
        <f t="shared" si="63"/>
        <v>308544097</v>
      </c>
    </row>
    <row r="4082" spans="1:7">
      <c r="A4082" t="s">
        <v>1375</v>
      </c>
      <c r="G4082" t="str">
        <f t="shared" si="63"/>
        <v>308543837</v>
      </c>
    </row>
    <row r="4083" spans="1:7">
      <c r="A4083" t="s">
        <v>1374</v>
      </c>
      <c r="G4083" t="str">
        <f t="shared" si="63"/>
        <v>308545886</v>
      </c>
    </row>
    <row r="4084" spans="1:7">
      <c r="A4084" t="s">
        <v>1376</v>
      </c>
      <c r="G4084" t="str">
        <f t="shared" si="63"/>
        <v>308544354</v>
      </c>
    </row>
    <row r="4085" spans="1:7">
      <c r="A4085" t="s">
        <v>1377</v>
      </c>
      <c r="G4085" t="str">
        <f t="shared" si="63"/>
        <v>308545115</v>
      </c>
    </row>
    <row r="4086" spans="1:7">
      <c r="A4086" t="s">
        <v>1378</v>
      </c>
      <c r="G4086" t="str">
        <f t="shared" si="63"/>
        <v xml:space="preserve">        5</v>
      </c>
    </row>
    <row r="4087" spans="1:7">
      <c r="A4087" t="s">
        <v>1373</v>
      </c>
      <c r="G4087" t="str">
        <f t="shared" si="63"/>
        <v>308544097</v>
      </c>
    </row>
    <row r="4088" spans="1:7">
      <c r="A4088" t="s">
        <v>1370</v>
      </c>
      <c r="G4088" t="str">
        <f t="shared" si="63"/>
        <v>308545379</v>
      </c>
    </row>
    <row r="4089" spans="1:7">
      <c r="A4089" t="s">
        <v>1374</v>
      </c>
      <c r="G4089" t="str">
        <f t="shared" si="63"/>
        <v>308545886</v>
      </c>
    </row>
    <row r="4090" spans="1:7">
      <c r="A4090" t="s">
        <v>1371</v>
      </c>
      <c r="G4090" t="str">
        <f t="shared" si="63"/>
        <v>312740440</v>
      </c>
    </row>
    <row r="4091" spans="1:7">
      <c r="A4091" t="s">
        <v>1375</v>
      </c>
      <c r="G4091" t="str">
        <f t="shared" si="63"/>
        <v>308543837</v>
      </c>
    </row>
    <row r="4092" spans="1:7">
      <c r="A4092" t="s">
        <v>1376</v>
      </c>
      <c r="G4092" t="str">
        <f t="shared" si="63"/>
        <v>308544354</v>
      </c>
    </row>
    <row r="4093" spans="1:7">
      <c r="A4093" t="s">
        <v>1377</v>
      </c>
      <c r="G4093" t="str">
        <f t="shared" si="63"/>
        <v>308545115</v>
      </c>
    </row>
    <row r="4094" spans="1:7">
      <c r="A4094" t="s">
        <v>1372</v>
      </c>
      <c r="G4094" t="str">
        <f t="shared" si="63"/>
        <v>312740954</v>
      </c>
    </row>
    <row r="4095" spans="1:7">
      <c r="A4095" t="s">
        <v>1373</v>
      </c>
      <c r="G4095" t="str">
        <f t="shared" si="63"/>
        <v>308544097</v>
      </c>
    </row>
    <row r="4096" spans="1:7">
      <c r="A4096" t="s">
        <v>1370</v>
      </c>
      <c r="G4096" t="str">
        <f t="shared" si="63"/>
        <v>308545379</v>
      </c>
    </row>
    <row r="4097" spans="1:7">
      <c r="A4097" t="s">
        <v>1371</v>
      </c>
      <c r="G4097" t="str">
        <f t="shared" si="63"/>
        <v>312740440</v>
      </c>
    </row>
    <row r="4098" spans="1:7">
      <c r="A4098" t="s">
        <v>1375</v>
      </c>
      <c r="G4098" t="str">
        <f t="shared" si="63"/>
        <v>308543837</v>
      </c>
    </row>
    <row r="4099" spans="1:7">
      <c r="A4099" t="s">
        <v>1376</v>
      </c>
      <c r="G4099" t="str">
        <f t="shared" ref="G4099:G4162" si="64">LEFT(A4099,9)</f>
        <v>308544354</v>
      </c>
    </row>
    <row r="4100" spans="1:7">
      <c r="A4100" t="s">
        <v>1377</v>
      </c>
      <c r="G4100" t="str">
        <f t="shared" si="64"/>
        <v>308545115</v>
      </c>
    </row>
    <row r="4101" spans="1:7">
      <c r="A4101" t="s">
        <v>1372</v>
      </c>
      <c r="G4101" t="str">
        <f t="shared" si="64"/>
        <v>312740954</v>
      </c>
    </row>
    <row r="4102" spans="1:7">
      <c r="A4102" t="s">
        <v>1373</v>
      </c>
      <c r="G4102" t="str">
        <f t="shared" si="64"/>
        <v>308544097</v>
      </c>
    </row>
    <row r="4103" spans="1:7">
      <c r="A4103" t="s">
        <v>1370</v>
      </c>
      <c r="G4103" t="str">
        <f t="shared" si="64"/>
        <v>308545379</v>
      </c>
    </row>
    <row r="4104" spans="1:7">
      <c r="A4104" t="s">
        <v>1374</v>
      </c>
      <c r="G4104" t="str">
        <f t="shared" si="64"/>
        <v>308545886</v>
      </c>
    </row>
    <row r="4105" spans="1:7">
      <c r="A4105" t="s">
        <v>1371</v>
      </c>
      <c r="G4105" t="str">
        <f t="shared" si="64"/>
        <v>312740440</v>
      </c>
    </row>
    <row r="4106" spans="1:7">
      <c r="A4106" t="s">
        <v>1375</v>
      </c>
      <c r="G4106" t="str">
        <f t="shared" si="64"/>
        <v>308543837</v>
      </c>
    </row>
    <row r="4107" spans="1:7">
      <c r="A4107" t="s">
        <v>1376</v>
      </c>
      <c r="G4107" t="str">
        <f t="shared" si="64"/>
        <v>308544354</v>
      </c>
    </row>
    <row r="4108" spans="1:7">
      <c r="A4108" t="s">
        <v>1377</v>
      </c>
      <c r="G4108" t="str">
        <f t="shared" si="64"/>
        <v>308545115</v>
      </c>
    </row>
    <row r="4109" spans="1:7">
      <c r="A4109" t="s">
        <v>1372</v>
      </c>
      <c r="G4109" t="str">
        <f t="shared" si="64"/>
        <v>312740954</v>
      </c>
    </row>
    <row r="4110" spans="1:7">
      <c r="A4110" t="s">
        <v>1370</v>
      </c>
      <c r="G4110" t="str">
        <f t="shared" si="64"/>
        <v>308545379</v>
      </c>
    </row>
    <row r="4111" spans="1:7">
      <c r="A4111" t="s">
        <v>1373</v>
      </c>
      <c r="G4111" t="str">
        <f t="shared" si="64"/>
        <v>308544097</v>
      </c>
    </row>
    <row r="4112" spans="1:7">
      <c r="A4112" t="s">
        <v>1374</v>
      </c>
      <c r="G4112" t="str">
        <f t="shared" si="64"/>
        <v>308545886</v>
      </c>
    </row>
    <row r="4113" spans="1:7">
      <c r="A4113" t="s">
        <v>1371</v>
      </c>
      <c r="G4113" t="str">
        <f t="shared" si="64"/>
        <v>312740440</v>
      </c>
    </row>
    <row r="4114" spans="1:7">
      <c r="A4114" t="s">
        <v>1375</v>
      </c>
      <c r="G4114" t="str">
        <f t="shared" si="64"/>
        <v>308543837</v>
      </c>
    </row>
    <row r="4115" spans="1:7">
      <c r="A4115" t="s">
        <v>1376</v>
      </c>
      <c r="G4115" t="str">
        <f t="shared" si="64"/>
        <v>308544354</v>
      </c>
    </row>
    <row r="4116" spans="1:7">
      <c r="A4116" t="s">
        <v>1377</v>
      </c>
      <c r="G4116" t="str">
        <f t="shared" si="64"/>
        <v>308545115</v>
      </c>
    </row>
    <row r="4117" spans="1:7">
      <c r="A4117" t="s">
        <v>1372</v>
      </c>
      <c r="G4117" t="str">
        <f t="shared" si="64"/>
        <v>312740954</v>
      </c>
    </row>
    <row r="4118" spans="1:7">
      <c r="A4118" t="s">
        <v>1373</v>
      </c>
      <c r="G4118" t="str">
        <f t="shared" si="64"/>
        <v>308544097</v>
      </c>
    </row>
    <row r="4119" spans="1:7">
      <c r="A4119" t="s">
        <v>1378</v>
      </c>
      <c r="G4119" t="str">
        <f t="shared" si="64"/>
        <v xml:space="preserve">        5</v>
      </c>
    </row>
    <row r="4120" spans="1:7">
      <c r="A4120" t="s">
        <v>1370</v>
      </c>
      <c r="G4120" t="str">
        <f t="shared" si="64"/>
        <v>308545379</v>
      </c>
    </row>
    <row r="4121" spans="1:7">
      <c r="A4121" t="s">
        <v>1376</v>
      </c>
      <c r="G4121" t="str">
        <f t="shared" si="64"/>
        <v>308544354</v>
      </c>
    </row>
    <row r="4122" spans="1:7">
      <c r="A4122" t="s">
        <v>1374</v>
      </c>
      <c r="G4122" t="str">
        <f t="shared" si="64"/>
        <v>308545886</v>
      </c>
    </row>
    <row r="4123" spans="1:7">
      <c r="A4123" t="s">
        <v>1375</v>
      </c>
      <c r="G4123" t="str">
        <f t="shared" si="64"/>
        <v>308543837</v>
      </c>
    </row>
    <row r="4124" spans="1:7">
      <c r="A4124" t="s">
        <v>1371</v>
      </c>
      <c r="G4124" t="str">
        <f t="shared" si="64"/>
        <v>312740440</v>
      </c>
    </row>
    <row r="4125" spans="1:7">
      <c r="A4125" t="s">
        <v>1372</v>
      </c>
      <c r="G4125" t="str">
        <f t="shared" si="64"/>
        <v>312740954</v>
      </c>
    </row>
    <row r="4126" spans="1:7">
      <c r="A4126" t="s">
        <v>1373</v>
      </c>
      <c r="G4126" t="str">
        <f t="shared" si="64"/>
        <v>308544097</v>
      </c>
    </row>
    <row r="4127" spans="1:7">
      <c r="A4127" t="s">
        <v>1377</v>
      </c>
      <c r="G4127" t="str">
        <f t="shared" si="64"/>
        <v>308545115</v>
      </c>
    </row>
    <row r="4128" spans="1:7">
      <c r="A4128" t="s">
        <v>1370</v>
      </c>
      <c r="G4128" t="str">
        <f t="shared" si="64"/>
        <v>308545379</v>
      </c>
    </row>
    <row r="4129" spans="1:7">
      <c r="A4129" t="s">
        <v>1375</v>
      </c>
      <c r="G4129" t="str">
        <f t="shared" si="64"/>
        <v>308543837</v>
      </c>
    </row>
    <row r="4130" spans="1:7">
      <c r="A4130" t="s">
        <v>1376</v>
      </c>
      <c r="G4130" t="str">
        <f t="shared" si="64"/>
        <v>308544354</v>
      </c>
    </row>
    <row r="4131" spans="1:7">
      <c r="A4131" t="s">
        <v>1374</v>
      </c>
      <c r="G4131" t="str">
        <f t="shared" si="64"/>
        <v>308545886</v>
      </c>
    </row>
    <row r="4132" spans="1:7">
      <c r="A4132" t="s">
        <v>1371</v>
      </c>
      <c r="G4132" t="str">
        <f t="shared" si="64"/>
        <v>312740440</v>
      </c>
    </row>
    <row r="4133" spans="1:7">
      <c r="A4133" t="s">
        <v>1373</v>
      </c>
      <c r="G4133" t="str">
        <f t="shared" si="64"/>
        <v>308544097</v>
      </c>
    </row>
    <row r="4134" spans="1:7">
      <c r="A4134" t="s">
        <v>1377</v>
      </c>
      <c r="G4134" t="str">
        <f t="shared" si="64"/>
        <v>308545115</v>
      </c>
    </row>
    <row r="4135" spans="1:7">
      <c r="A4135" t="s">
        <v>1372</v>
      </c>
      <c r="G4135" t="str">
        <f t="shared" si="64"/>
        <v>312740954</v>
      </c>
    </row>
    <row r="4136" spans="1:7">
      <c r="A4136" t="s">
        <v>1370</v>
      </c>
      <c r="G4136" t="str">
        <f t="shared" si="64"/>
        <v>308545379</v>
      </c>
    </row>
    <row r="4137" spans="1:7">
      <c r="A4137" t="s">
        <v>1378</v>
      </c>
      <c r="G4137" t="str">
        <f t="shared" si="64"/>
        <v xml:space="preserve">        5</v>
      </c>
    </row>
    <row r="4138" spans="1:7">
      <c r="A4138" t="s">
        <v>1375</v>
      </c>
      <c r="G4138" t="str">
        <f t="shared" si="64"/>
        <v>308543837</v>
      </c>
    </row>
    <row r="4139" spans="1:7">
      <c r="A4139" t="s">
        <v>1376</v>
      </c>
      <c r="G4139" t="str">
        <f t="shared" si="64"/>
        <v>308544354</v>
      </c>
    </row>
    <row r="4140" spans="1:7">
      <c r="A4140" t="s">
        <v>1373</v>
      </c>
      <c r="G4140" t="str">
        <f t="shared" si="64"/>
        <v>308544097</v>
      </c>
    </row>
    <row r="4141" spans="1:7">
      <c r="A4141" t="s">
        <v>1374</v>
      </c>
      <c r="G4141" t="str">
        <f t="shared" si="64"/>
        <v>308545886</v>
      </c>
    </row>
    <row r="4142" spans="1:7">
      <c r="A4142" t="s">
        <v>1372</v>
      </c>
      <c r="G4142" t="str">
        <f t="shared" si="64"/>
        <v>312740954</v>
      </c>
    </row>
    <row r="4143" spans="1:7">
      <c r="A4143" t="s">
        <v>1371</v>
      </c>
      <c r="G4143" t="str">
        <f t="shared" si="64"/>
        <v>312740440</v>
      </c>
    </row>
    <row r="4144" spans="1:7">
      <c r="A4144" t="s">
        <v>1370</v>
      </c>
      <c r="G4144" t="str">
        <f t="shared" si="64"/>
        <v>308545379</v>
      </c>
    </row>
    <row r="4145" spans="1:7">
      <c r="A4145" t="s">
        <v>1375</v>
      </c>
      <c r="G4145" t="str">
        <f t="shared" si="64"/>
        <v>308543837</v>
      </c>
    </row>
    <row r="4146" spans="1:7">
      <c r="A4146" t="s">
        <v>1377</v>
      </c>
      <c r="G4146" t="str">
        <f t="shared" si="64"/>
        <v>308545115</v>
      </c>
    </row>
    <row r="4147" spans="1:7">
      <c r="A4147" t="s">
        <v>1373</v>
      </c>
      <c r="G4147" t="str">
        <f t="shared" si="64"/>
        <v>308544097</v>
      </c>
    </row>
    <row r="4148" spans="1:7">
      <c r="A4148" t="s">
        <v>1374</v>
      </c>
      <c r="G4148" t="str">
        <f t="shared" si="64"/>
        <v>308545886</v>
      </c>
    </row>
    <row r="4149" spans="1:7">
      <c r="A4149" t="s">
        <v>1372</v>
      </c>
      <c r="G4149" t="str">
        <f t="shared" si="64"/>
        <v>312740954</v>
      </c>
    </row>
    <row r="4150" spans="1:7">
      <c r="A4150" t="s">
        <v>1376</v>
      </c>
      <c r="G4150" t="str">
        <f t="shared" si="64"/>
        <v>308544354</v>
      </c>
    </row>
    <row r="4151" spans="1:7">
      <c r="A4151" t="s">
        <v>1375</v>
      </c>
      <c r="G4151" t="str">
        <f t="shared" si="64"/>
        <v>308543837</v>
      </c>
    </row>
    <row r="4152" spans="1:7">
      <c r="A4152" t="s">
        <v>1377</v>
      </c>
      <c r="G4152" t="str">
        <f t="shared" si="64"/>
        <v>308545115</v>
      </c>
    </row>
    <row r="4153" spans="1:7">
      <c r="A4153" t="s">
        <v>1370</v>
      </c>
      <c r="G4153" t="str">
        <f t="shared" si="64"/>
        <v>308545379</v>
      </c>
    </row>
    <row r="4154" spans="1:7">
      <c r="A4154" t="s">
        <v>1378</v>
      </c>
      <c r="G4154" t="str">
        <f t="shared" si="64"/>
        <v xml:space="preserve">        5</v>
      </c>
    </row>
    <row r="4155" spans="1:7">
      <c r="A4155" t="s">
        <v>1373</v>
      </c>
      <c r="G4155" t="str">
        <f t="shared" si="64"/>
        <v>308544097</v>
      </c>
    </row>
    <row r="4156" spans="1:7">
      <c r="A4156" t="s">
        <v>1374</v>
      </c>
      <c r="G4156" t="str">
        <f t="shared" si="64"/>
        <v>308545886</v>
      </c>
    </row>
    <row r="4157" spans="1:7">
      <c r="A4157" t="s">
        <v>1376</v>
      </c>
      <c r="G4157" t="str">
        <f t="shared" si="64"/>
        <v>308544354</v>
      </c>
    </row>
    <row r="4158" spans="1:7">
      <c r="A4158" t="s">
        <v>1372</v>
      </c>
      <c r="G4158" t="str">
        <f t="shared" si="64"/>
        <v>312740954</v>
      </c>
    </row>
    <row r="4159" spans="1:7">
      <c r="A4159" t="s">
        <v>1375</v>
      </c>
      <c r="G4159" t="str">
        <f t="shared" si="64"/>
        <v>308543837</v>
      </c>
    </row>
    <row r="4160" spans="1:7">
      <c r="A4160" t="s">
        <v>1377</v>
      </c>
      <c r="G4160" t="str">
        <f t="shared" si="64"/>
        <v>308545115</v>
      </c>
    </row>
    <row r="4161" spans="1:7">
      <c r="A4161" t="s">
        <v>1370</v>
      </c>
      <c r="G4161" t="str">
        <f t="shared" si="64"/>
        <v>308545379</v>
      </c>
    </row>
    <row r="4162" spans="1:7">
      <c r="A4162" t="s">
        <v>1373</v>
      </c>
      <c r="G4162" t="str">
        <f t="shared" si="64"/>
        <v>308544097</v>
      </c>
    </row>
    <row r="4163" spans="1:7">
      <c r="A4163" t="s">
        <v>1376</v>
      </c>
      <c r="G4163" t="str">
        <f t="shared" ref="G4163:G4226" si="65">LEFT(A4163,9)</f>
        <v>308544354</v>
      </c>
    </row>
    <row r="4164" spans="1:7">
      <c r="A4164" t="s">
        <v>1375</v>
      </c>
      <c r="G4164" t="str">
        <f t="shared" si="65"/>
        <v>308543837</v>
      </c>
    </row>
    <row r="4165" spans="1:7">
      <c r="A4165" t="s">
        <v>1377</v>
      </c>
      <c r="G4165" t="str">
        <f t="shared" si="65"/>
        <v>308545115</v>
      </c>
    </row>
    <row r="4166" spans="1:7">
      <c r="A4166" t="s">
        <v>1370</v>
      </c>
      <c r="G4166" t="str">
        <f t="shared" si="65"/>
        <v>308545379</v>
      </c>
    </row>
    <row r="4167" spans="1:7">
      <c r="A4167" t="s">
        <v>1374</v>
      </c>
      <c r="G4167" t="str">
        <f t="shared" si="65"/>
        <v>308545886</v>
      </c>
    </row>
    <row r="4168" spans="1:7">
      <c r="A4168" t="s">
        <v>1373</v>
      </c>
      <c r="G4168" t="str">
        <f t="shared" si="65"/>
        <v>308544097</v>
      </c>
    </row>
    <row r="4169" spans="1:7">
      <c r="A4169" t="s">
        <v>1372</v>
      </c>
      <c r="G4169" t="str">
        <f t="shared" si="65"/>
        <v>312740954</v>
      </c>
    </row>
    <row r="4170" spans="1:7">
      <c r="A4170" t="s">
        <v>1378</v>
      </c>
      <c r="G4170" t="str">
        <f t="shared" si="65"/>
        <v xml:space="preserve">        5</v>
      </c>
    </row>
    <row r="4171" spans="1:7">
      <c r="A4171" t="s">
        <v>1376</v>
      </c>
      <c r="G4171" t="str">
        <f t="shared" si="65"/>
        <v>308544354</v>
      </c>
    </row>
    <row r="4172" spans="1:7">
      <c r="A4172" t="s">
        <v>1375</v>
      </c>
      <c r="G4172" t="str">
        <f t="shared" si="65"/>
        <v>308543837</v>
      </c>
    </row>
    <row r="4173" spans="1:7">
      <c r="A4173" t="s">
        <v>1377</v>
      </c>
      <c r="G4173" t="str">
        <f t="shared" si="65"/>
        <v>308545115</v>
      </c>
    </row>
    <row r="4174" spans="1:7">
      <c r="A4174" t="s">
        <v>1370</v>
      </c>
      <c r="G4174" t="str">
        <f t="shared" si="65"/>
        <v>308545379</v>
      </c>
    </row>
    <row r="4175" spans="1:7">
      <c r="A4175" t="s">
        <v>1374</v>
      </c>
      <c r="G4175" t="str">
        <f t="shared" si="65"/>
        <v>308545886</v>
      </c>
    </row>
    <row r="4176" spans="1:7">
      <c r="A4176" t="s">
        <v>1372</v>
      </c>
      <c r="G4176" t="str">
        <f t="shared" si="65"/>
        <v>312740954</v>
      </c>
    </row>
    <row r="4177" spans="1:7">
      <c r="A4177" t="s">
        <v>1376</v>
      </c>
      <c r="G4177" t="str">
        <f t="shared" si="65"/>
        <v>308544354</v>
      </c>
    </row>
    <row r="4178" spans="1:7">
      <c r="A4178" t="s">
        <v>1375</v>
      </c>
      <c r="G4178" t="str">
        <f t="shared" si="65"/>
        <v>308543837</v>
      </c>
    </row>
    <row r="4179" spans="1:7">
      <c r="A4179" t="s">
        <v>1377</v>
      </c>
      <c r="G4179" t="str">
        <f t="shared" si="65"/>
        <v>308545115</v>
      </c>
    </row>
    <row r="4180" spans="1:7">
      <c r="A4180" t="s">
        <v>1370</v>
      </c>
      <c r="G4180" t="str">
        <f t="shared" si="65"/>
        <v>308545379</v>
      </c>
    </row>
    <row r="4181" spans="1:7">
      <c r="A4181" t="s">
        <v>1376</v>
      </c>
      <c r="G4181" t="str">
        <f t="shared" si="65"/>
        <v>308544354</v>
      </c>
    </row>
    <row r="4182" spans="1:7">
      <c r="A4182" t="s">
        <v>1374</v>
      </c>
      <c r="G4182" t="str">
        <f t="shared" si="65"/>
        <v>308545886</v>
      </c>
    </row>
    <row r="4183" spans="1:7">
      <c r="A4183" t="s">
        <v>1372</v>
      </c>
      <c r="G4183" t="str">
        <f t="shared" si="65"/>
        <v>312740954</v>
      </c>
    </row>
    <row r="4184" spans="1:7">
      <c r="A4184" t="s">
        <v>1378</v>
      </c>
      <c r="G4184" t="str">
        <f t="shared" si="65"/>
        <v xml:space="preserve">        5</v>
      </c>
    </row>
    <row r="4185" spans="1:7">
      <c r="A4185" t="s">
        <v>1370</v>
      </c>
      <c r="G4185" t="str">
        <f t="shared" si="65"/>
        <v>308545379</v>
      </c>
    </row>
    <row r="4186" spans="1:7">
      <c r="A4186" t="s">
        <v>1375</v>
      </c>
      <c r="G4186" t="str">
        <f t="shared" si="65"/>
        <v>308543837</v>
      </c>
    </row>
    <row r="4187" spans="1:7">
      <c r="A4187" t="s">
        <v>1377</v>
      </c>
      <c r="G4187" t="str">
        <f t="shared" si="65"/>
        <v>308545115</v>
      </c>
    </row>
    <row r="4188" spans="1:7">
      <c r="A4188" t="s">
        <v>1376</v>
      </c>
      <c r="G4188" t="str">
        <f t="shared" si="65"/>
        <v>308544354</v>
      </c>
    </row>
    <row r="4189" spans="1:7">
      <c r="A4189" t="s">
        <v>1374</v>
      </c>
      <c r="G4189" t="str">
        <f t="shared" si="65"/>
        <v>308545886</v>
      </c>
    </row>
    <row r="4190" spans="1:7">
      <c r="A4190" t="s">
        <v>1371</v>
      </c>
      <c r="G4190" t="str">
        <f t="shared" si="65"/>
        <v>312740440</v>
      </c>
    </row>
    <row r="4191" spans="1:7">
      <c r="A4191" t="s">
        <v>1375</v>
      </c>
      <c r="G4191" t="str">
        <f t="shared" si="65"/>
        <v>308543837</v>
      </c>
    </row>
    <row r="4192" spans="1:7">
      <c r="A4192" t="s">
        <v>1377</v>
      </c>
      <c r="G4192" t="str">
        <f t="shared" si="65"/>
        <v>308545115</v>
      </c>
    </row>
    <row r="4193" spans="1:7">
      <c r="A4193" t="s">
        <v>1376</v>
      </c>
      <c r="G4193" t="str">
        <f t="shared" si="65"/>
        <v>308544354</v>
      </c>
    </row>
    <row r="4194" spans="1:7">
      <c r="A4194" t="s">
        <v>1372</v>
      </c>
      <c r="G4194" t="str">
        <f t="shared" si="65"/>
        <v>312740954</v>
      </c>
    </row>
    <row r="4195" spans="1:7">
      <c r="A4195" t="s">
        <v>1374</v>
      </c>
      <c r="G4195" t="str">
        <f t="shared" si="65"/>
        <v>308545886</v>
      </c>
    </row>
    <row r="4196" spans="1:7">
      <c r="A4196" t="s">
        <v>1371</v>
      </c>
      <c r="G4196" t="str">
        <f t="shared" si="65"/>
        <v>312740440</v>
      </c>
    </row>
    <row r="4197" spans="1:7">
      <c r="A4197" t="s">
        <v>1378</v>
      </c>
      <c r="G4197" t="str">
        <f t="shared" si="65"/>
        <v xml:space="preserve">        5</v>
      </c>
    </row>
    <row r="4198" spans="1:7">
      <c r="A4198" t="s">
        <v>1375</v>
      </c>
      <c r="G4198" t="str">
        <f t="shared" si="65"/>
        <v>308543837</v>
      </c>
    </row>
    <row r="4199" spans="1:7">
      <c r="A4199" t="s">
        <v>1376</v>
      </c>
      <c r="G4199" t="str">
        <f t="shared" si="65"/>
        <v>308544354</v>
      </c>
    </row>
    <row r="4200" spans="1:7">
      <c r="A4200" t="s">
        <v>1377</v>
      </c>
      <c r="G4200" t="str">
        <f t="shared" si="65"/>
        <v>308545115</v>
      </c>
    </row>
    <row r="4201" spans="1:7">
      <c r="A4201" t="s">
        <v>1374</v>
      </c>
      <c r="G4201" t="str">
        <f t="shared" si="65"/>
        <v>308545886</v>
      </c>
    </row>
    <row r="4202" spans="1:7">
      <c r="A4202" t="s">
        <v>1371</v>
      </c>
      <c r="G4202" t="str">
        <f t="shared" si="65"/>
        <v>312740440</v>
      </c>
    </row>
    <row r="4203" spans="1:7">
      <c r="A4203" t="s">
        <v>1376</v>
      </c>
      <c r="G4203" t="str">
        <f t="shared" si="65"/>
        <v>308544354</v>
      </c>
    </row>
    <row r="4204" spans="1:7">
      <c r="A4204" t="s">
        <v>1377</v>
      </c>
      <c r="G4204" t="str">
        <f t="shared" si="65"/>
        <v>308545115</v>
      </c>
    </row>
    <row r="4205" spans="1:7">
      <c r="A4205" t="s">
        <v>1375</v>
      </c>
      <c r="G4205" t="str">
        <f t="shared" si="65"/>
        <v>308543837</v>
      </c>
    </row>
    <row r="4206" spans="1:7">
      <c r="A4206" t="s">
        <v>1371</v>
      </c>
      <c r="G4206" t="str">
        <f t="shared" si="65"/>
        <v>312740440</v>
      </c>
    </row>
    <row r="4207" spans="1:7">
      <c r="A4207" t="s">
        <v>1374</v>
      </c>
      <c r="G4207" t="str">
        <f t="shared" si="65"/>
        <v>308545886</v>
      </c>
    </row>
    <row r="4208" spans="1:7">
      <c r="A4208" t="s">
        <v>1376</v>
      </c>
      <c r="G4208" t="str">
        <f t="shared" si="65"/>
        <v>308544354</v>
      </c>
    </row>
    <row r="4209" spans="1:7">
      <c r="A4209" t="s">
        <v>1378</v>
      </c>
      <c r="G4209" t="str">
        <f t="shared" si="65"/>
        <v xml:space="preserve">        5</v>
      </c>
    </row>
    <row r="4210" spans="1:7">
      <c r="A4210" t="s">
        <v>1375</v>
      </c>
      <c r="G4210" t="str">
        <f t="shared" si="65"/>
        <v>308543837</v>
      </c>
    </row>
    <row r="4211" spans="1:7">
      <c r="A4211" t="s">
        <v>1373</v>
      </c>
      <c r="G4211" t="str">
        <f t="shared" si="65"/>
        <v>308544097</v>
      </c>
    </row>
    <row r="4212" spans="1:7">
      <c r="A4212" t="s">
        <v>1377</v>
      </c>
      <c r="G4212" t="str">
        <f t="shared" si="65"/>
        <v>308545115</v>
      </c>
    </row>
    <row r="4213" spans="1:7">
      <c r="A4213" t="s">
        <v>1371</v>
      </c>
      <c r="G4213" t="str">
        <f t="shared" si="65"/>
        <v>312740440</v>
      </c>
    </row>
    <row r="4214" spans="1:7">
      <c r="A4214" t="s">
        <v>1374</v>
      </c>
      <c r="G4214" t="str">
        <f t="shared" si="65"/>
        <v>308545886</v>
      </c>
    </row>
    <row r="4215" spans="1:7">
      <c r="A4215" t="s">
        <v>1521</v>
      </c>
      <c r="G4215" t="str">
        <f t="shared" si="65"/>
        <v>124045410</v>
      </c>
    </row>
    <row r="4216" spans="1:7">
      <c r="A4216" t="s">
        <v>1373</v>
      </c>
      <c r="G4216" t="str">
        <f t="shared" si="65"/>
        <v>308544097</v>
      </c>
    </row>
    <row r="4217" spans="1:7">
      <c r="A4217" t="s">
        <v>1377</v>
      </c>
      <c r="G4217" t="str">
        <f t="shared" si="65"/>
        <v>308545115</v>
      </c>
    </row>
    <row r="4218" spans="1:7">
      <c r="A4218" t="s">
        <v>1522</v>
      </c>
      <c r="G4218" t="str">
        <f t="shared" si="65"/>
        <v>123979874</v>
      </c>
    </row>
    <row r="4219" spans="1:7">
      <c r="A4219" t="s">
        <v>1374</v>
      </c>
      <c r="G4219" t="str">
        <f t="shared" si="65"/>
        <v>308545886</v>
      </c>
    </row>
    <row r="4220" spans="1:7">
      <c r="A4220" t="s">
        <v>1371</v>
      </c>
      <c r="G4220" t="str">
        <f t="shared" si="65"/>
        <v>312740440</v>
      </c>
    </row>
    <row r="4221" spans="1:7">
      <c r="A4221" t="s">
        <v>1378</v>
      </c>
      <c r="G4221" t="str">
        <f t="shared" si="65"/>
        <v xml:space="preserve">        5</v>
      </c>
    </row>
    <row r="4222" spans="1:7">
      <c r="A4222" t="s">
        <v>1373</v>
      </c>
      <c r="G4222" t="str">
        <f t="shared" si="65"/>
        <v>308544097</v>
      </c>
    </row>
    <row r="4223" spans="1:7">
      <c r="A4223" t="s">
        <v>1523</v>
      </c>
      <c r="G4223" t="str">
        <f t="shared" si="65"/>
        <v>123914338</v>
      </c>
    </row>
    <row r="4224" spans="1:7">
      <c r="A4224" t="s">
        <v>1377</v>
      </c>
      <c r="G4224" t="str">
        <f t="shared" si="65"/>
        <v>308545115</v>
      </c>
    </row>
    <row r="4225" spans="1:7">
      <c r="A4225" t="s">
        <v>1370</v>
      </c>
      <c r="G4225" t="str">
        <f t="shared" si="65"/>
        <v>308545379</v>
      </c>
    </row>
    <row r="4226" spans="1:7">
      <c r="A4226" t="s">
        <v>1374</v>
      </c>
      <c r="G4226" t="str">
        <f t="shared" si="65"/>
        <v>308545886</v>
      </c>
    </row>
    <row r="4227" spans="1:7">
      <c r="A4227" t="s">
        <v>1371</v>
      </c>
      <c r="G4227" t="str">
        <f t="shared" ref="G4227:G4290" si="66">LEFT(A4227,9)</f>
        <v>312740440</v>
      </c>
    </row>
    <row r="4228" spans="1:7">
      <c r="A4228" t="s">
        <v>1524</v>
      </c>
      <c r="G4228" t="str">
        <f t="shared" si="66"/>
        <v>123848802</v>
      </c>
    </row>
    <row r="4229" spans="1:7">
      <c r="A4229" t="s">
        <v>1373</v>
      </c>
      <c r="G4229" t="str">
        <f t="shared" si="66"/>
        <v>308544097</v>
      </c>
    </row>
    <row r="4230" spans="1:7">
      <c r="A4230" t="s">
        <v>1370</v>
      </c>
      <c r="G4230" t="str">
        <f t="shared" si="66"/>
        <v>308545379</v>
      </c>
    </row>
    <row r="4231" spans="1:7">
      <c r="A4231" t="s">
        <v>1377</v>
      </c>
      <c r="G4231" t="str">
        <f t="shared" si="66"/>
        <v>308545115</v>
      </c>
    </row>
    <row r="4232" spans="1:7">
      <c r="A4232" t="s">
        <v>1374</v>
      </c>
      <c r="G4232" t="str">
        <f t="shared" si="66"/>
        <v>308545886</v>
      </c>
    </row>
    <row r="4233" spans="1:7">
      <c r="A4233" t="s">
        <v>1525</v>
      </c>
      <c r="G4233" t="str">
        <f t="shared" si="66"/>
        <v>123783266</v>
      </c>
    </row>
    <row r="4234" spans="1:7">
      <c r="A4234" t="s">
        <v>1373</v>
      </c>
      <c r="G4234" t="str">
        <f t="shared" si="66"/>
        <v>308544097</v>
      </c>
    </row>
    <row r="4235" spans="1:7">
      <c r="A4235" t="s">
        <v>1378</v>
      </c>
      <c r="G4235" t="str">
        <f t="shared" si="66"/>
        <v xml:space="preserve">        5</v>
      </c>
    </row>
    <row r="4236" spans="1:7">
      <c r="A4236" t="s">
        <v>1371</v>
      </c>
      <c r="G4236" t="str">
        <f t="shared" si="66"/>
        <v>312740440</v>
      </c>
    </row>
    <row r="4237" spans="1:7">
      <c r="A4237" t="s">
        <v>1370</v>
      </c>
      <c r="G4237" t="str">
        <f t="shared" si="66"/>
        <v>308545379</v>
      </c>
    </row>
    <row r="4238" spans="1:7">
      <c r="A4238" t="s">
        <v>1372</v>
      </c>
      <c r="G4238" t="str">
        <f t="shared" si="66"/>
        <v>312740954</v>
      </c>
    </row>
    <row r="4239" spans="1:7">
      <c r="A4239" t="s">
        <v>1526</v>
      </c>
      <c r="G4239" t="str">
        <f t="shared" si="66"/>
        <v>123717730</v>
      </c>
    </row>
    <row r="4240" spans="1:7">
      <c r="A4240" t="s">
        <v>1377</v>
      </c>
      <c r="G4240" t="str">
        <f t="shared" si="66"/>
        <v>308545115</v>
      </c>
    </row>
    <row r="4241" spans="1:7">
      <c r="A4241" t="s">
        <v>1373</v>
      </c>
      <c r="G4241" t="str">
        <f t="shared" si="66"/>
        <v>308544097</v>
      </c>
    </row>
    <row r="4242" spans="1:7">
      <c r="A4242" t="s">
        <v>1374</v>
      </c>
      <c r="G4242" t="str">
        <f t="shared" si="66"/>
        <v>308545886</v>
      </c>
    </row>
    <row r="4243" spans="1:7">
      <c r="A4243" t="s">
        <v>1372</v>
      </c>
      <c r="G4243" t="str">
        <f t="shared" si="66"/>
        <v>312740954</v>
      </c>
    </row>
    <row r="4244" spans="1:7">
      <c r="A4244" t="s">
        <v>1527</v>
      </c>
      <c r="G4244" t="str">
        <f t="shared" si="66"/>
        <v>123652194</v>
      </c>
    </row>
    <row r="4245" spans="1:7">
      <c r="A4245" t="s">
        <v>1370</v>
      </c>
      <c r="G4245" t="str">
        <f t="shared" si="66"/>
        <v>308545379</v>
      </c>
    </row>
    <row r="4246" spans="1:7">
      <c r="A4246" t="s">
        <v>1373</v>
      </c>
      <c r="G4246" t="str">
        <f t="shared" si="66"/>
        <v>308544097</v>
      </c>
    </row>
    <row r="4247" spans="1:7">
      <c r="A4247" t="s">
        <v>1371</v>
      </c>
      <c r="G4247" t="str">
        <f t="shared" si="66"/>
        <v>312740440</v>
      </c>
    </row>
    <row r="4248" spans="1:7">
      <c r="A4248" t="s">
        <v>1377</v>
      </c>
      <c r="G4248" t="str">
        <f t="shared" si="66"/>
        <v>308545115</v>
      </c>
    </row>
    <row r="4249" spans="1:7">
      <c r="A4249" t="s">
        <v>1374</v>
      </c>
      <c r="G4249" t="str">
        <f t="shared" si="66"/>
        <v>308545886</v>
      </c>
    </row>
    <row r="4250" spans="1:7">
      <c r="A4250" t="s">
        <v>1528</v>
      </c>
      <c r="G4250" t="str">
        <f t="shared" si="66"/>
        <v>123586658</v>
      </c>
    </row>
    <row r="4251" spans="1:7">
      <c r="A4251" t="s">
        <v>1378</v>
      </c>
      <c r="G4251" t="str">
        <f t="shared" si="66"/>
        <v xml:space="preserve">        5</v>
      </c>
    </row>
    <row r="4252" spans="1:7">
      <c r="A4252" t="s">
        <v>1370</v>
      </c>
      <c r="G4252" t="str">
        <f t="shared" si="66"/>
        <v>308545379</v>
      </c>
    </row>
    <row r="4253" spans="1:7">
      <c r="A4253" t="s">
        <v>1373</v>
      </c>
      <c r="G4253" t="str">
        <f t="shared" si="66"/>
        <v>308544097</v>
      </c>
    </row>
    <row r="4254" spans="1:7">
      <c r="A4254" t="s">
        <v>1371</v>
      </c>
      <c r="G4254" t="str">
        <f t="shared" si="66"/>
        <v>312740440</v>
      </c>
    </row>
    <row r="4255" spans="1:7">
      <c r="A4255" t="s">
        <v>1372</v>
      </c>
      <c r="G4255" t="str">
        <f t="shared" si="66"/>
        <v>312740954</v>
      </c>
    </row>
    <row r="4256" spans="1:7">
      <c r="A4256" t="s">
        <v>1529</v>
      </c>
      <c r="G4256" t="str">
        <f t="shared" si="66"/>
        <v>123521122</v>
      </c>
    </row>
    <row r="4257" spans="1:7">
      <c r="A4257" t="s">
        <v>1375</v>
      </c>
      <c r="G4257" t="str">
        <f t="shared" si="66"/>
        <v>308543837</v>
      </c>
    </row>
    <row r="4258" spans="1:7">
      <c r="A4258" t="s">
        <v>1377</v>
      </c>
      <c r="G4258" t="str">
        <f t="shared" si="66"/>
        <v>308545115</v>
      </c>
    </row>
    <row r="4259" spans="1:7">
      <c r="A4259" t="s">
        <v>1374</v>
      </c>
      <c r="G4259" t="str">
        <f t="shared" si="66"/>
        <v>308545886</v>
      </c>
    </row>
    <row r="4260" spans="1:7">
      <c r="A4260" t="s">
        <v>1373</v>
      </c>
      <c r="G4260" t="str">
        <f t="shared" si="66"/>
        <v>308544097</v>
      </c>
    </row>
    <row r="4261" spans="1:7">
      <c r="A4261" t="s">
        <v>1370</v>
      </c>
      <c r="G4261" t="str">
        <f t="shared" si="66"/>
        <v>308545379</v>
      </c>
    </row>
    <row r="4262" spans="1:7">
      <c r="A4262" t="s">
        <v>1530</v>
      </c>
      <c r="G4262" t="str">
        <f t="shared" si="66"/>
        <v>123455586</v>
      </c>
    </row>
    <row r="4263" spans="1:7">
      <c r="A4263" t="s">
        <v>1371</v>
      </c>
      <c r="G4263" t="str">
        <f t="shared" si="66"/>
        <v>312740440</v>
      </c>
    </row>
    <row r="4264" spans="1:7">
      <c r="A4264" t="s">
        <v>1375</v>
      </c>
      <c r="G4264" t="str">
        <f t="shared" si="66"/>
        <v>308543837</v>
      </c>
    </row>
    <row r="4265" spans="1:7">
      <c r="A4265" t="s">
        <v>1372</v>
      </c>
      <c r="G4265" t="str">
        <f t="shared" si="66"/>
        <v>312740954</v>
      </c>
    </row>
    <row r="4266" spans="1:7">
      <c r="A4266" t="s">
        <v>1373</v>
      </c>
      <c r="G4266" t="str">
        <f t="shared" si="66"/>
        <v>308544097</v>
      </c>
    </row>
    <row r="4267" spans="1:7">
      <c r="A4267" t="s">
        <v>1377</v>
      </c>
      <c r="G4267" t="str">
        <f t="shared" si="66"/>
        <v>308545115</v>
      </c>
    </row>
    <row r="4268" spans="1:7">
      <c r="A4268" t="s">
        <v>1378</v>
      </c>
      <c r="G4268" t="str">
        <f t="shared" si="66"/>
        <v xml:space="preserve">        5</v>
      </c>
    </row>
    <row r="4269" spans="1:7">
      <c r="A4269" t="s">
        <v>1533</v>
      </c>
      <c r="G4269" t="str">
        <f t="shared" si="66"/>
        <v>123390050</v>
      </c>
    </row>
    <row r="4270" spans="1:7">
      <c r="A4270" t="s">
        <v>1370</v>
      </c>
      <c r="G4270" t="str">
        <f t="shared" si="66"/>
        <v>308545379</v>
      </c>
    </row>
    <row r="4271" spans="1:7">
      <c r="A4271" t="s">
        <v>1374</v>
      </c>
      <c r="G4271" t="str">
        <f t="shared" si="66"/>
        <v>308545886</v>
      </c>
    </row>
    <row r="4272" spans="1:7">
      <c r="A4272" t="s">
        <v>1371</v>
      </c>
      <c r="G4272" t="str">
        <f t="shared" si="66"/>
        <v>312740440</v>
      </c>
    </row>
    <row r="4273" spans="1:7">
      <c r="A4273" t="s">
        <v>1375</v>
      </c>
      <c r="G4273" t="str">
        <f t="shared" si="66"/>
        <v>308543837</v>
      </c>
    </row>
    <row r="4274" spans="1:7">
      <c r="A4274" t="s">
        <v>1377</v>
      </c>
      <c r="G4274" t="str">
        <f t="shared" si="66"/>
        <v>308545115</v>
      </c>
    </row>
    <row r="4275" spans="1:7">
      <c r="A4275" t="s">
        <v>1372</v>
      </c>
      <c r="G4275" t="str">
        <f t="shared" si="66"/>
        <v>312740954</v>
      </c>
    </row>
    <row r="4276" spans="1:7">
      <c r="A4276" t="s">
        <v>1373</v>
      </c>
      <c r="G4276" t="str">
        <f t="shared" si="66"/>
        <v>308544097</v>
      </c>
    </row>
    <row r="4277" spans="1:7">
      <c r="A4277" t="s">
        <v>1376</v>
      </c>
      <c r="G4277" t="str">
        <f t="shared" si="66"/>
        <v>308544354</v>
      </c>
    </row>
    <row r="4278" spans="1:7">
      <c r="A4278" t="s">
        <v>1374</v>
      </c>
      <c r="G4278" t="str">
        <f t="shared" si="66"/>
        <v>308545886</v>
      </c>
    </row>
    <row r="4279" spans="1:7">
      <c r="A4279" t="s">
        <v>1370</v>
      </c>
      <c r="G4279" t="str">
        <f t="shared" si="66"/>
        <v>308545379</v>
      </c>
    </row>
    <row r="4280" spans="1:7">
      <c r="A4280" t="s">
        <v>1375</v>
      </c>
      <c r="G4280" t="str">
        <f t="shared" si="66"/>
        <v>308543837</v>
      </c>
    </row>
    <row r="4281" spans="1:7">
      <c r="A4281" t="s">
        <v>1371</v>
      </c>
      <c r="G4281" t="str">
        <f t="shared" si="66"/>
        <v>312740440</v>
      </c>
    </row>
    <row r="4282" spans="1:7">
      <c r="A4282" t="s">
        <v>1372</v>
      </c>
      <c r="G4282" t="str">
        <f t="shared" si="66"/>
        <v>312740954</v>
      </c>
    </row>
    <row r="4283" spans="1:7">
      <c r="A4283" t="s">
        <v>1373</v>
      </c>
      <c r="G4283" t="str">
        <f t="shared" si="66"/>
        <v>308544097</v>
      </c>
    </row>
    <row r="4284" spans="1:7">
      <c r="A4284" t="s">
        <v>1376</v>
      </c>
      <c r="G4284" t="str">
        <f t="shared" si="66"/>
        <v>308544354</v>
      </c>
    </row>
    <row r="4285" spans="1:7">
      <c r="A4285" t="s">
        <v>1377</v>
      </c>
      <c r="G4285" t="str">
        <f t="shared" si="66"/>
        <v>308545115</v>
      </c>
    </row>
    <row r="4286" spans="1:7">
      <c r="A4286" t="s">
        <v>1378</v>
      </c>
      <c r="G4286" t="str">
        <f t="shared" si="66"/>
        <v xml:space="preserve">        5</v>
      </c>
    </row>
    <row r="4287" spans="1:7">
      <c r="A4287" t="s">
        <v>1370</v>
      </c>
      <c r="G4287" t="str">
        <f t="shared" si="66"/>
        <v>308545379</v>
      </c>
    </row>
    <row r="4288" spans="1:7">
      <c r="A4288" t="s">
        <v>1374</v>
      </c>
      <c r="G4288" t="str">
        <f t="shared" si="66"/>
        <v>308545886</v>
      </c>
    </row>
    <row r="4289" spans="1:7">
      <c r="A4289" t="s">
        <v>1371</v>
      </c>
      <c r="G4289" t="str">
        <f t="shared" si="66"/>
        <v>312740440</v>
      </c>
    </row>
    <row r="4290" spans="1:7">
      <c r="A4290" t="s">
        <v>1375</v>
      </c>
      <c r="G4290" t="str">
        <f t="shared" si="66"/>
        <v>308543837</v>
      </c>
    </row>
    <row r="4291" spans="1:7">
      <c r="A4291" t="s">
        <v>1373</v>
      </c>
      <c r="G4291" t="str">
        <f t="shared" ref="G4291:G4354" si="67">LEFT(A4291,9)</f>
        <v>308544097</v>
      </c>
    </row>
    <row r="4292" spans="1:7">
      <c r="A4292" t="s">
        <v>1376</v>
      </c>
      <c r="G4292" t="str">
        <f t="shared" si="67"/>
        <v>308544354</v>
      </c>
    </row>
    <row r="4293" spans="1:7">
      <c r="A4293" t="s">
        <v>1372</v>
      </c>
      <c r="G4293" t="str">
        <f t="shared" si="67"/>
        <v>312740954</v>
      </c>
    </row>
    <row r="4294" spans="1:7">
      <c r="A4294" t="s">
        <v>1377</v>
      </c>
      <c r="G4294" t="str">
        <f t="shared" si="67"/>
        <v>308545115</v>
      </c>
    </row>
    <row r="4295" spans="1:7">
      <c r="A4295" t="s">
        <v>1374</v>
      </c>
      <c r="G4295" t="str">
        <f t="shared" si="67"/>
        <v>308545886</v>
      </c>
    </row>
    <row r="4296" spans="1:7">
      <c r="A4296" t="s">
        <v>1370</v>
      </c>
      <c r="G4296" t="str">
        <f t="shared" si="67"/>
        <v>308545379</v>
      </c>
    </row>
    <row r="4297" spans="1:7">
      <c r="A4297" t="s">
        <v>1375</v>
      </c>
      <c r="G4297" t="str">
        <f t="shared" si="67"/>
        <v>308543837</v>
      </c>
    </row>
    <row r="4298" spans="1:7">
      <c r="A4298" t="s">
        <v>1371</v>
      </c>
      <c r="G4298" t="str">
        <f t="shared" si="67"/>
        <v>312740440</v>
      </c>
    </row>
    <row r="4299" spans="1:7">
      <c r="A4299" t="s">
        <v>1372</v>
      </c>
      <c r="G4299" t="str">
        <f t="shared" si="67"/>
        <v>312740954</v>
      </c>
    </row>
    <row r="4300" spans="1:7">
      <c r="A4300" t="s">
        <v>1376</v>
      </c>
      <c r="G4300" t="str">
        <f t="shared" si="67"/>
        <v>308544354</v>
      </c>
    </row>
    <row r="4301" spans="1:7">
      <c r="A4301" t="s">
        <v>1378</v>
      </c>
      <c r="G4301" t="str">
        <f t="shared" si="67"/>
        <v xml:space="preserve">        5</v>
      </c>
    </row>
    <row r="4302" spans="1:7">
      <c r="A4302" t="s">
        <v>1377</v>
      </c>
      <c r="G4302" t="str">
        <f t="shared" si="67"/>
        <v>308545115</v>
      </c>
    </row>
    <row r="4303" spans="1:7">
      <c r="A4303" t="s">
        <v>1374</v>
      </c>
      <c r="G4303" t="str">
        <f t="shared" si="67"/>
        <v>308545886</v>
      </c>
    </row>
    <row r="4304" spans="1:7">
      <c r="A4304" t="s">
        <v>1375</v>
      </c>
      <c r="G4304" t="str">
        <f t="shared" si="67"/>
        <v>308543837</v>
      </c>
    </row>
    <row r="4305" spans="1:7">
      <c r="A4305" t="s">
        <v>1372</v>
      </c>
      <c r="G4305" t="str">
        <f t="shared" si="67"/>
        <v>312740954</v>
      </c>
    </row>
    <row r="4306" spans="1:7">
      <c r="A4306" t="s">
        <v>1373</v>
      </c>
      <c r="G4306" t="str">
        <f t="shared" si="67"/>
        <v>308544097</v>
      </c>
    </row>
    <row r="4307" spans="1:7">
      <c r="A4307" t="s">
        <v>1376</v>
      </c>
      <c r="G4307" t="str">
        <f t="shared" si="67"/>
        <v>308544354</v>
      </c>
    </row>
    <row r="4308" spans="1:7">
      <c r="A4308" t="s">
        <v>1370</v>
      </c>
      <c r="G4308" t="str">
        <f t="shared" si="67"/>
        <v>308545379</v>
      </c>
    </row>
    <row r="4309" spans="1:7">
      <c r="A4309" t="s">
        <v>1377</v>
      </c>
      <c r="G4309" t="str">
        <f t="shared" si="67"/>
        <v>308545115</v>
      </c>
    </row>
    <row r="4310" spans="1:7">
      <c r="A4310" t="s">
        <v>1374</v>
      </c>
      <c r="G4310" t="str">
        <f t="shared" si="67"/>
        <v>308545886</v>
      </c>
    </row>
    <row r="4311" spans="1:7">
      <c r="A4311" t="s">
        <v>1375</v>
      </c>
      <c r="G4311" t="str">
        <f t="shared" si="67"/>
        <v>308543837</v>
      </c>
    </row>
    <row r="4312" spans="1:7">
      <c r="A4312" t="s">
        <v>1371</v>
      </c>
      <c r="G4312" t="str">
        <f t="shared" si="67"/>
        <v>312740440</v>
      </c>
    </row>
    <row r="4313" spans="1:7">
      <c r="A4313" t="s">
        <v>1372</v>
      </c>
      <c r="G4313" t="str">
        <f t="shared" si="67"/>
        <v>312740954</v>
      </c>
    </row>
    <row r="4314" spans="1:7">
      <c r="A4314" t="s">
        <v>1373</v>
      </c>
      <c r="G4314" t="str">
        <f t="shared" si="67"/>
        <v>308544097</v>
      </c>
    </row>
    <row r="4315" spans="1:7">
      <c r="A4315" t="s">
        <v>1370</v>
      </c>
      <c r="G4315" t="str">
        <f t="shared" si="67"/>
        <v>308545379</v>
      </c>
    </row>
    <row r="4316" spans="1:7">
      <c r="A4316" t="s">
        <v>1377</v>
      </c>
      <c r="G4316" t="str">
        <f t="shared" si="67"/>
        <v>308545115</v>
      </c>
    </row>
    <row r="4317" spans="1:7">
      <c r="A4317" t="s">
        <v>1374</v>
      </c>
      <c r="G4317" t="str">
        <f t="shared" si="67"/>
        <v>308545886</v>
      </c>
    </row>
    <row r="4318" spans="1:7">
      <c r="A4318" t="s">
        <v>1371</v>
      </c>
      <c r="G4318" t="str">
        <f t="shared" si="67"/>
        <v>312740440</v>
      </c>
    </row>
    <row r="4319" spans="1:7">
      <c r="A4319" t="s">
        <v>1375</v>
      </c>
      <c r="G4319" t="str">
        <f t="shared" si="67"/>
        <v>308543837</v>
      </c>
    </row>
    <row r="4320" spans="1:7">
      <c r="A4320" t="s">
        <v>1373</v>
      </c>
      <c r="G4320" t="str">
        <f t="shared" si="67"/>
        <v>308544097</v>
      </c>
    </row>
    <row r="4321" spans="1:7">
      <c r="A4321" t="s">
        <v>1372</v>
      </c>
      <c r="G4321" t="str">
        <f t="shared" si="67"/>
        <v>312740954</v>
      </c>
    </row>
    <row r="4322" spans="1:7">
      <c r="A4322" t="s">
        <v>1377</v>
      </c>
      <c r="G4322" t="str">
        <f t="shared" si="67"/>
        <v>308545115</v>
      </c>
    </row>
    <row r="4323" spans="1:7">
      <c r="A4323" t="s">
        <v>1370</v>
      </c>
      <c r="G4323" t="str">
        <f t="shared" si="67"/>
        <v>308545379</v>
      </c>
    </row>
    <row r="4324" spans="1:7">
      <c r="A4324" t="s">
        <v>1374</v>
      </c>
      <c r="G4324" t="str">
        <f t="shared" si="67"/>
        <v>308545886</v>
      </c>
    </row>
    <row r="4325" spans="1:7">
      <c r="A4325" t="s">
        <v>1375</v>
      </c>
      <c r="G4325" t="str">
        <f t="shared" si="67"/>
        <v>308543837</v>
      </c>
    </row>
    <row r="4326" spans="1:7">
      <c r="A4326" t="s">
        <v>1373</v>
      </c>
      <c r="G4326" t="str">
        <f t="shared" si="67"/>
        <v>308544097</v>
      </c>
    </row>
    <row r="4327" spans="1:7">
      <c r="A4327" t="s">
        <v>1371</v>
      </c>
      <c r="G4327" t="str">
        <f t="shared" si="67"/>
        <v>312740440</v>
      </c>
    </row>
    <row r="4328" spans="1:7">
      <c r="A4328" t="s">
        <v>1372</v>
      </c>
      <c r="G4328" t="str">
        <f t="shared" si="67"/>
        <v>312740954</v>
      </c>
    </row>
    <row r="4329" spans="1:7">
      <c r="A4329" t="s">
        <v>1377</v>
      </c>
      <c r="G4329" t="str">
        <f t="shared" si="67"/>
        <v>308545115</v>
      </c>
    </row>
    <row r="4330" spans="1:7">
      <c r="A4330" t="s">
        <v>1370</v>
      </c>
      <c r="G4330" t="str">
        <f t="shared" si="67"/>
        <v>308545379</v>
      </c>
    </row>
    <row r="4331" spans="1:7">
      <c r="A4331" t="s">
        <v>1378</v>
      </c>
      <c r="G4331" t="str">
        <f t="shared" si="67"/>
        <v xml:space="preserve">        5</v>
      </c>
    </row>
    <row r="4332" spans="1:7">
      <c r="A4332" t="s">
        <v>1497</v>
      </c>
      <c r="G4332" t="str">
        <f t="shared" si="67"/>
        <v>124045408</v>
      </c>
    </row>
    <row r="4333" spans="1:7">
      <c r="A4333" t="s">
        <v>1373</v>
      </c>
      <c r="G4333" t="str">
        <f t="shared" si="67"/>
        <v>308544097</v>
      </c>
    </row>
    <row r="4334" spans="1:7">
      <c r="A4334" t="s">
        <v>1374</v>
      </c>
      <c r="G4334" t="str">
        <f t="shared" si="67"/>
        <v>308545886</v>
      </c>
    </row>
    <row r="4335" spans="1:7">
      <c r="A4335" t="s">
        <v>1375</v>
      </c>
      <c r="G4335" t="str">
        <f t="shared" si="67"/>
        <v>308543837</v>
      </c>
    </row>
    <row r="4336" spans="1:7">
      <c r="A4336" t="s">
        <v>1377</v>
      </c>
      <c r="G4336" t="str">
        <f t="shared" si="67"/>
        <v>308545115</v>
      </c>
    </row>
    <row r="4337" spans="1:7">
      <c r="A4337" t="s">
        <v>1371</v>
      </c>
      <c r="G4337" t="str">
        <f t="shared" si="67"/>
        <v>312740440</v>
      </c>
    </row>
    <row r="4338" spans="1:7">
      <c r="A4338" t="s">
        <v>1372</v>
      </c>
      <c r="G4338" t="str">
        <f t="shared" si="67"/>
        <v>312740954</v>
      </c>
    </row>
    <row r="4339" spans="1:7">
      <c r="A4339" t="s">
        <v>1498</v>
      </c>
      <c r="G4339" t="str">
        <f t="shared" si="67"/>
        <v>123979872</v>
      </c>
    </row>
    <row r="4340" spans="1:7">
      <c r="A4340" t="s">
        <v>1370</v>
      </c>
      <c r="G4340" t="str">
        <f t="shared" si="67"/>
        <v>308545379</v>
      </c>
    </row>
    <row r="4341" spans="1:7">
      <c r="A4341" t="s">
        <v>1374</v>
      </c>
      <c r="G4341" t="str">
        <f t="shared" si="67"/>
        <v>308545886</v>
      </c>
    </row>
    <row r="4342" spans="1:7">
      <c r="A4342" t="s">
        <v>1375</v>
      </c>
      <c r="G4342" t="str">
        <f t="shared" si="67"/>
        <v>308543837</v>
      </c>
    </row>
    <row r="4343" spans="1:7">
      <c r="A4343" t="s">
        <v>1373</v>
      </c>
      <c r="G4343" t="str">
        <f t="shared" si="67"/>
        <v>308544097</v>
      </c>
    </row>
    <row r="4344" spans="1:7">
      <c r="A4344" t="s">
        <v>1377</v>
      </c>
      <c r="G4344" t="str">
        <f t="shared" si="67"/>
        <v>308545115</v>
      </c>
    </row>
    <row r="4345" spans="1:7">
      <c r="A4345" t="s">
        <v>1372</v>
      </c>
      <c r="G4345" t="str">
        <f t="shared" si="67"/>
        <v>312740954</v>
      </c>
    </row>
    <row r="4346" spans="1:7">
      <c r="A4346" t="s">
        <v>1499</v>
      </c>
      <c r="G4346" t="str">
        <f t="shared" si="67"/>
        <v>123914336</v>
      </c>
    </row>
    <row r="4347" spans="1:7">
      <c r="A4347" t="s">
        <v>1371</v>
      </c>
      <c r="G4347" t="str">
        <f t="shared" si="67"/>
        <v>312740440</v>
      </c>
    </row>
    <row r="4348" spans="1:7">
      <c r="A4348" t="s">
        <v>1378</v>
      </c>
      <c r="G4348" t="str">
        <f t="shared" si="67"/>
        <v xml:space="preserve">        5</v>
      </c>
    </row>
    <row r="4349" spans="1:7">
      <c r="A4349" t="s">
        <v>1370</v>
      </c>
      <c r="G4349" t="str">
        <f t="shared" si="67"/>
        <v>308545379</v>
      </c>
    </row>
    <row r="4350" spans="1:7">
      <c r="A4350" t="s">
        <v>1375</v>
      </c>
      <c r="G4350" t="str">
        <f t="shared" si="67"/>
        <v>308543837</v>
      </c>
    </row>
    <row r="4351" spans="1:7">
      <c r="A4351" t="s">
        <v>1377</v>
      </c>
      <c r="G4351" t="str">
        <f t="shared" si="67"/>
        <v>308545115</v>
      </c>
    </row>
    <row r="4352" spans="1:7">
      <c r="A4352" t="s">
        <v>1500</v>
      </c>
      <c r="G4352" t="str">
        <f t="shared" si="67"/>
        <v>123848800</v>
      </c>
    </row>
    <row r="4353" spans="1:7">
      <c r="A4353" t="s">
        <v>1372</v>
      </c>
      <c r="G4353" t="str">
        <f t="shared" si="67"/>
        <v>312740954</v>
      </c>
    </row>
    <row r="4354" spans="1:7">
      <c r="A4354" t="s">
        <v>1373</v>
      </c>
      <c r="G4354" t="str">
        <f t="shared" si="67"/>
        <v>308544097</v>
      </c>
    </row>
    <row r="4355" spans="1:7">
      <c r="A4355" t="s">
        <v>1371</v>
      </c>
      <c r="G4355" t="str">
        <f t="shared" ref="G4355:G4418" si="68">LEFT(A4355,9)</f>
        <v>312740440</v>
      </c>
    </row>
    <row r="4356" spans="1:7">
      <c r="A4356" t="s">
        <v>1375</v>
      </c>
      <c r="G4356" t="str">
        <f t="shared" si="68"/>
        <v>308543837</v>
      </c>
    </row>
    <row r="4357" spans="1:7">
      <c r="A4357" t="s">
        <v>1377</v>
      </c>
      <c r="G4357" t="str">
        <f t="shared" si="68"/>
        <v>308545115</v>
      </c>
    </row>
    <row r="4358" spans="1:7">
      <c r="A4358" t="s">
        <v>1501</v>
      </c>
      <c r="G4358" t="str">
        <f t="shared" si="68"/>
        <v>123783264</v>
      </c>
    </row>
    <row r="4359" spans="1:7">
      <c r="A4359" t="s">
        <v>1376</v>
      </c>
      <c r="G4359" t="str">
        <f t="shared" si="68"/>
        <v>308544354</v>
      </c>
    </row>
    <row r="4360" spans="1:7">
      <c r="A4360" t="s">
        <v>1370</v>
      </c>
      <c r="G4360" t="str">
        <f t="shared" si="68"/>
        <v>308545379</v>
      </c>
    </row>
    <row r="4361" spans="1:7">
      <c r="A4361" t="s">
        <v>1372</v>
      </c>
      <c r="G4361" t="str">
        <f t="shared" si="68"/>
        <v>312740954</v>
      </c>
    </row>
    <row r="4362" spans="1:7">
      <c r="A4362" t="s">
        <v>1373</v>
      </c>
      <c r="G4362" t="str">
        <f t="shared" si="68"/>
        <v>308544097</v>
      </c>
    </row>
    <row r="4363" spans="1:7">
      <c r="A4363" t="s">
        <v>1377</v>
      </c>
      <c r="G4363" t="str">
        <f t="shared" si="68"/>
        <v>308545115</v>
      </c>
    </row>
    <row r="4364" spans="1:7">
      <c r="A4364" t="s">
        <v>1378</v>
      </c>
      <c r="G4364" t="str">
        <f t="shared" si="68"/>
        <v xml:space="preserve">        5</v>
      </c>
    </row>
    <row r="4365" spans="1:7">
      <c r="A4365" t="s">
        <v>1502</v>
      </c>
      <c r="G4365" t="str">
        <f t="shared" si="68"/>
        <v>123717728</v>
      </c>
    </row>
    <row r="4366" spans="1:7">
      <c r="A4366" t="s">
        <v>1375</v>
      </c>
      <c r="G4366" t="str">
        <f t="shared" si="68"/>
        <v>308543837</v>
      </c>
    </row>
    <row r="4367" spans="1:7">
      <c r="A4367" t="s">
        <v>1370</v>
      </c>
      <c r="G4367" t="str">
        <f t="shared" si="68"/>
        <v>308545379</v>
      </c>
    </row>
    <row r="4368" spans="1:7">
      <c r="A4368" t="s">
        <v>1376</v>
      </c>
      <c r="G4368" t="str">
        <f t="shared" si="68"/>
        <v>308544354</v>
      </c>
    </row>
    <row r="4369" spans="1:7">
      <c r="A4369" t="s">
        <v>1371</v>
      </c>
      <c r="G4369" t="str">
        <f t="shared" si="68"/>
        <v>312740440</v>
      </c>
    </row>
    <row r="4370" spans="1:7">
      <c r="A4370" t="s">
        <v>1373</v>
      </c>
      <c r="G4370" t="str">
        <f t="shared" si="68"/>
        <v>308544097</v>
      </c>
    </row>
    <row r="4371" spans="1:7">
      <c r="A4371" t="s">
        <v>1372</v>
      </c>
      <c r="G4371" t="str">
        <f t="shared" si="68"/>
        <v>312740954</v>
      </c>
    </row>
    <row r="4372" spans="1:7">
      <c r="A4372" t="s">
        <v>1503</v>
      </c>
      <c r="G4372" t="str">
        <f t="shared" si="68"/>
        <v>123652192</v>
      </c>
    </row>
    <row r="4373" spans="1:7">
      <c r="A4373" t="s">
        <v>1377</v>
      </c>
      <c r="G4373" t="str">
        <f t="shared" si="68"/>
        <v>308545115</v>
      </c>
    </row>
    <row r="4374" spans="1:7">
      <c r="A4374" t="s">
        <v>1370</v>
      </c>
      <c r="G4374" t="str">
        <f t="shared" si="68"/>
        <v>308545379</v>
      </c>
    </row>
    <row r="4375" spans="1:7">
      <c r="A4375" t="s">
        <v>1376</v>
      </c>
      <c r="G4375" t="str">
        <f t="shared" si="68"/>
        <v>308544354</v>
      </c>
    </row>
    <row r="4376" spans="1:7">
      <c r="A4376" t="s">
        <v>1371</v>
      </c>
      <c r="G4376" t="str">
        <f t="shared" si="68"/>
        <v>312740440</v>
      </c>
    </row>
    <row r="4377" spans="1:7">
      <c r="A4377" t="s">
        <v>1375</v>
      </c>
      <c r="G4377" t="str">
        <f t="shared" si="68"/>
        <v>308543837</v>
      </c>
    </row>
    <row r="4378" spans="1:7">
      <c r="A4378" t="s">
        <v>1373</v>
      </c>
      <c r="G4378" t="str">
        <f t="shared" si="68"/>
        <v>308544097</v>
      </c>
    </row>
    <row r="4379" spans="1:7">
      <c r="A4379" t="s">
        <v>1504</v>
      </c>
      <c r="G4379" t="str">
        <f t="shared" si="68"/>
        <v>123586656</v>
      </c>
    </row>
    <row r="4380" spans="1:7">
      <c r="A4380" t="s">
        <v>1377</v>
      </c>
      <c r="G4380" t="str">
        <f t="shared" si="68"/>
        <v>308545115</v>
      </c>
    </row>
    <row r="4381" spans="1:7">
      <c r="A4381" t="s">
        <v>1370</v>
      </c>
      <c r="G4381" t="str">
        <f t="shared" si="68"/>
        <v>308545379</v>
      </c>
    </row>
    <row r="4382" spans="1:7">
      <c r="A4382" t="s">
        <v>1378</v>
      </c>
      <c r="G4382" t="str">
        <f t="shared" si="68"/>
        <v xml:space="preserve">        5</v>
      </c>
    </row>
    <row r="4383" spans="1:7">
      <c r="A4383" t="s">
        <v>1376</v>
      </c>
      <c r="G4383" t="str">
        <f t="shared" si="68"/>
        <v>308544354</v>
      </c>
    </row>
    <row r="4384" spans="1:7">
      <c r="A4384" t="s">
        <v>1375</v>
      </c>
      <c r="G4384" t="str">
        <f t="shared" si="68"/>
        <v>308543837</v>
      </c>
    </row>
    <row r="4385" spans="1:7">
      <c r="A4385" t="s">
        <v>1505</v>
      </c>
      <c r="G4385" t="str">
        <f t="shared" si="68"/>
        <v>123521120</v>
      </c>
    </row>
    <row r="4386" spans="1:7">
      <c r="A4386" t="s">
        <v>1373</v>
      </c>
      <c r="G4386" t="str">
        <f t="shared" si="68"/>
        <v>308544097</v>
      </c>
    </row>
    <row r="4387" spans="1:7">
      <c r="A4387" t="s">
        <v>1371</v>
      </c>
      <c r="G4387" t="str">
        <f t="shared" si="68"/>
        <v>312740440</v>
      </c>
    </row>
    <row r="4388" spans="1:7">
      <c r="A4388" t="s">
        <v>1370</v>
      </c>
      <c r="G4388" t="str">
        <f t="shared" si="68"/>
        <v>308545379</v>
      </c>
    </row>
    <row r="4389" spans="1:7">
      <c r="A4389" t="s">
        <v>1372</v>
      </c>
      <c r="G4389" t="str">
        <f t="shared" si="68"/>
        <v>312740954</v>
      </c>
    </row>
    <row r="4390" spans="1:7">
      <c r="A4390" t="s">
        <v>1376</v>
      </c>
      <c r="G4390" t="str">
        <f t="shared" si="68"/>
        <v>308544354</v>
      </c>
    </row>
    <row r="4391" spans="1:7">
      <c r="A4391" t="s">
        <v>1377</v>
      </c>
      <c r="G4391" t="str">
        <f t="shared" si="68"/>
        <v>308545115</v>
      </c>
    </row>
    <row r="4392" spans="1:7">
      <c r="A4392" t="s">
        <v>1506</v>
      </c>
      <c r="G4392" t="str">
        <f t="shared" si="68"/>
        <v>123455584</v>
      </c>
    </row>
    <row r="4393" spans="1:7">
      <c r="A4393" t="s">
        <v>1375</v>
      </c>
      <c r="G4393" t="str">
        <f t="shared" si="68"/>
        <v>308543837</v>
      </c>
    </row>
    <row r="4394" spans="1:7">
      <c r="A4394" t="s">
        <v>1373</v>
      </c>
      <c r="G4394" t="str">
        <f t="shared" si="68"/>
        <v>308544097</v>
      </c>
    </row>
    <row r="4395" spans="1:7">
      <c r="A4395" t="s">
        <v>1370</v>
      </c>
      <c r="G4395" t="str">
        <f t="shared" si="68"/>
        <v>308545379</v>
      </c>
    </row>
    <row r="4396" spans="1:7">
      <c r="A4396" t="s">
        <v>1374</v>
      </c>
      <c r="G4396" t="str">
        <f t="shared" si="68"/>
        <v>308545886</v>
      </c>
    </row>
    <row r="4397" spans="1:7">
      <c r="A4397" t="s">
        <v>1371</v>
      </c>
      <c r="G4397" t="str">
        <f t="shared" si="68"/>
        <v>312740440</v>
      </c>
    </row>
    <row r="4398" spans="1:7">
      <c r="A4398" t="s">
        <v>1372</v>
      </c>
      <c r="G4398" t="str">
        <f t="shared" si="68"/>
        <v>312740954</v>
      </c>
    </row>
    <row r="4399" spans="1:7">
      <c r="A4399" t="s">
        <v>1507</v>
      </c>
      <c r="G4399" t="str">
        <f t="shared" si="68"/>
        <v>123390048</v>
      </c>
    </row>
    <row r="4400" spans="1:7">
      <c r="A4400" t="s">
        <v>1378</v>
      </c>
      <c r="G4400" t="str">
        <f t="shared" si="68"/>
        <v xml:space="preserve">        5</v>
      </c>
    </row>
    <row r="4401" spans="1:7">
      <c r="A4401" t="s">
        <v>1375</v>
      </c>
      <c r="G4401" t="str">
        <f t="shared" si="68"/>
        <v>308543837</v>
      </c>
    </row>
    <row r="4402" spans="1:7">
      <c r="A4402" t="s">
        <v>1376</v>
      </c>
      <c r="G4402" t="str">
        <f t="shared" si="68"/>
        <v>308544354</v>
      </c>
    </row>
    <row r="4403" spans="1:7">
      <c r="A4403" t="s">
        <v>1377</v>
      </c>
      <c r="G4403" t="str">
        <f t="shared" si="68"/>
        <v>308545115</v>
      </c>
    </row>
    <row r="4404" spans="1:7">
      <c r="A4404" t="s">
        <v>1373</v>
      </c>
      <c r="G4404" t="str">
        <f t="shared" si="68"/>
        <v>308544097</v>
      </c>
    </row>
    <row r="4405" spans="1:7">
      <c r="A4405" t="s">
        <v>1370</v>
      </c>
      <c r="G4405" t="str">
        <f t="shared" si="68"/>
        <v>308545379</v>
      </c>
    </row>
    <row r="4406" spans="1:7">
      <c r="A4406" t="s">
        <v>1371</v>
      </c>
      <c r="G4406" t="str">
        <f t="shared" si="68"/>
        <v>312740440</v>
      </c>
    </row>
    <row r="4407" spans="1:7">
      <c r="A4407" t="s">
        <v>1374</v>
      </c>
      <c r="G4407" t="str">
        <f t="shared" si="68"/>
        <v>308545886</v>
      </c>
    </row>
    <row r="4408" spans="1:7">
      <c r="A4408" t="s">
        <v>1372</v>
      </c>
      <c r="G4408" t="str">
        <f t="shared" si="68"/>
        <v>312740954</v>
      </c>
    </row>
    <row r="4409" spans="1:7">
      <c r="A4409" t="s">
        <v>1375</v>
      </c>
      <c r="G4409" t="str">
        <f t="shared" si="68"/>
        <v>308543837</v>
      </c>
    </row>
    <row r="4410" spans="1:7">
      <c r="A4410" t="s">
        <v>1376</v>
      </c>
      <c r="G4410" t="str">
        <f t="shared" si="68"/>
        <v>308544354</v>
      </c>
    </row>
    <row r="4411" spans="1:7">
      <c r="A4411" t="s">
        <v>1373</v>
      </c>
      <c r="G4411" t="str">
        <f t="shared" si="68"/>
        <v>308544097</v>
      </c>
    </row>
    <row r="4412" spans="1:7">
      <c r="A4412" t="s">
        <v>1377</v>
      </c>
      <c r="G4412" t="str">
        <f t="shared" si="68"/>
        <v>308545115</v>
      </c>
    </row>
    <row r="4413" spans="1:7">
      <c r="A4413" t="s">
        <v>1374</v>
      </c>
      <c r="G4413" t="str">
        <f t="shared" si="68"/>
        <v>308545886</v>
      </c>
    </row>
    <row r="4414" spans="1:7">
      <c r="A4414" t="s">
        <v>1370</v>
      </c>
      <c r="G4414" t="str">
        <f t="shared" si="68"/>
        <v>308545379</v>
      </c>
    </row>
    <row r="4415" spans="1:7">
      <c r="A4415" t="s">
        <v>1375</v>
      </c>
      <c r="G4415" t="str">
        <f t="shared" si="68"/>
        <v>308543837</v>
      </c>
    </row>
    <row r="4416" spans="1:7">
      <c r="A4416" t="s">
        <v>1371</v>
      </c>
      <c r="G4416" t="str">
        <f t="shared" si="68"/>
        <v>312740440</v>
      </c>
    </row>
    <row r="4417" spans="1:7">
      <c r="A4417" t="s">
        <v>1378</v>
      </c>
      <c r="G4417" t="str">
        <f t="shared" si="68"/>
        <v xml:space="preserve">        5</v>
      </c>
    </row>
    <row r="4418" spans="1:7">
      <c r="A4418" t="s">
        <v>1376</v>
      </c>
      <c r="G4418" t="str">
        <f t="shared" si="68"/>
        <v>308544354</v>
      </c>
    </row>
    <row r="4419" spans="1:7">
      <c r="A4419" t="s">
        <v>1377</v>
      </c>
      <c r="G4419" t="str">
        <f t="shared" ref="G4419:G4482" si="69">LEFT(A4419,9)</f>
        <v>308545115</v>
      </c>
    </row>
    <row r="4420" spans="1:7">
      <c r="A4420" t="s">
        <v>1372</v>
      </c>
      <c r="G4420" t="str">
        <f t="shared" si="69"/>
        <v>312740954</v>
      </c>
    </row>
    <row r="4421" spans="1:7">
      <c r="A4421" t="s">
        <v>1373</v>
      </c>
      <c r="G4421" t="str">
        <f t="shared" si="69"/>
        <v>308544097</v>
      </c>
    </row>
    <row r="4422" spans="1:7">
      <c r="A4422" t="s">
        <v>1370</v>
      </c>
      <c r="G4422" t="str">
        <f t="shared" si="69"/>
        <v>308545379</v>
      </c>
    </row>
    <row r="4423" spans="1:7">
      <c r="A4423" t="s">
        <v>1374</v>
      </c>
      <c r="G4423" t="str">
        <f t="shared" si="69"/>
        <v>308545886</v>
      </c>
    </row>
    <row r="4424" spans="1:7">
      <c r="A4424" t="s">
        <v>1371</v>
      </c>
      <c r="G4424" t="str">
        <f t="shared" si="69"/>
        <v>312740440</v>
      </c>
    </row>
    <row r="4425" spans="1:7">
      <c r="A4425" t="s">
        <v>1375</v>
      </c>
      <c r="G4425" t="str">
        <f t="shared" si="69"/>
        <v>308543837</v>
      </c>
    </row>
    <row r="4426" spans="1:7">
      <c r="A4426" t="s">
        <v>1376</v>
      </c>
      <c r="G4426" t="str">
        <f t="shared" si="69"/>
        <v>308544354</v>
      </c>
    </row>
    <row r="4427" spans="1:7">
      <c r="A4427" t="s">
        <v>1377</v>
      </c>
      <c r="G4427" t="str">
        <f t="shared" si="69"/>
        <v>308545115</v>
      </c>
    </row>
    <row r="4428" spans="1:7">
      <c r="A4428" t="s">
        <v>1372</v>
      </c>
      <c r="G4428" t="str">
        <f t="shared" si="69"/>
        <v>312740954</v>
      </c>
    </row>
    <row r="4429" spans="1:7">
      <c r="A4429" t="s">
        <v>1373</v>
      </c>
      <c r="G4429" t="str">
        <f t="shared" si="69"/>
        <v>308544097</v>
      </c>
    </row>
    <row r="4430" spans="1:7">
      <c r="A4430" t="s">
        <v>1374</v>
      </c>
      <c r="G4430" t="str">
        <f t="shared" si="69"/>
        <v>308545886</v>
      </c>
    </row>
    <row r="4431" spans="1:7">
      <c r="A4431" t="s">
        <v>1370</v>
      </c>
      <c r="G4431" t="str">
        <f t="shared" si="69"/>
        <v>308545379</v>
      </c>
    </row>
    <row r="4432" spans="1:7">
      <c r="A4432" t="s">
        <v>1375</v>
      </c>
      <c r="G4432" t="str">
        <f t="shared" si="69"/>
        <v>308543837</v>
      </c>
    </row>
    <row r="4433" spans="1:7">
      <c r="A4433" t="s">
        <v>1377</v>
      </c>
      <c r="G4433" t="str">
        <f t="shared" si="69"/>
        <v>308545115</v>
      </c>
    </row>
    <row r="4434" spans="1:7">
      <c r="A4434" t="s">
        <v>1371</v>
      </c>
      <c r="G4434" t="str">
        <f t="shared" si="69"/>
        <v>312740440</v>
      </c>
    </row>
    <row r="4435" spans="1:7">
      <c r="A4435" t="s">
        <v>1378</v>
      </c>
      <c r="G4435" t="str">
        <f t="shared" si="69"/>
        <v xml:space="preserve">        5</v>
      </c>
    </row>
    <row r="4436" spans="1:7">
      <c r="A4436" t="s">
        <v>1373</v>
      </c>
      <c r="G4436" t="str">
        <f t="shared" si="69"/>
        <v>308544097</v>
      </c>
    </row>
    <row r="4437" spans="1:7">
      <c r="A4437" t="s">
        <v>1376</v>
      </c>
      <c r="G4437" t="str">
        <f t="shared" si="69"/>
        <v>308544354</v>
      </c>
    </row>
    <row r="4438" spans="1:7">
      <c r="A4438" t="s">
        <v>1372</v>
      </c>
      <c r="G4438" t="str">
        <f t="shared" si="69"/>
        <v>312740954</v>
      </c>
    </row>
    <row r="4439" spans="1:7">
      <c r="A4439" t="s">
        <v>1370</v>
      </c>
      <c r="G4439" t="str">
        <f t="shared" si="69"/>
        <v>308545379</v>
      </c>
    </row>
    <row r="4440" spans="1:7">
      <c r="A4440" t="s">
        <v>1377</v>
      </c>
      <c r="G4440" t="str">
        <f t="shared" si="69"/>
        <v>308545115</v>
      </c>
    </row>
    <row r="4441" spans="1:7">
      <c r="A4441" t="s">
        <v>1371</v>
      </c>
      <c r="G4441" t="str">
        <f t="shared" si="69"/>
        <v>312740440</v>
      </c>
    </row>
    <row r="4442" spans="1:7">
      <c r="A4442" t="s">
        <v>1375</v>
      </c>
      <c r="G4442" t="str">
        <f t="shared" si="69"/>
        <v>308543837</v>
      </c>
    </row>
    <row r="4443" spans="1:7">
      <c r="A4443" t="s">
        <v>1373</v>
      </c>
      <c r="G4443" t="str">
        <f t="shared" si="69"/>
        <v>308544097</v>
      </c>
    </row>
    <row r="4444" spans="1:7">
      <c r="A4444" t="s">
        <v>1374</v>
      </c>
      <c r="G4444" t="str">
        <f t="shared" si="69"/>
        <v>308545886</v>
      </c>
    </row>
    <row r="4445" spans="1:7">
      <c r="A4445" t="s">
        <v>1372</v>
      </c>
      <c r="G4445" t="str">
        <f t="shared" si="69"/>
        <v>312740954</v>
      </c>
    </row>
    <row r="4446" spans="1:7">
      <c r="A4446" t="s">
        <v>1376</v>
      </c>
      <c r="G4446" t="str">
        <f t="shared" si="69"/>
        <v>308544354</v>
      </c>
    </row>
    <row r="4447" spans="1:7">
      <c r="A4447" t="s">
        <v>1370</v>
      </c>
      <c r="G4447" t="str">
        <f t="shared" si="69"/>
        <v>308545379</v>
      </c>
    </row>
    <row r="4448" spans="1:7">
      <c r="A4448" t="s">
        <v>1377</v>
      </c>
      <c r="G4448" t="str">
        <f t="shared" si="69"/>
        <v>308545115</v>
      </c>
    </row>
    <row r="4449" spans="1:7">
      <c r="A4449" t="s">
        <v>1375</v>
      </c>
      <c r="G4449" t="str">
        <f t="shared" si="69"/>
        <v>308543837</v>
      </c>
    </row>
    <row r="4450" spans="1:7">
      <c r="A4450" t="s">
        <v>1373</v>
      </c>
      <c r="G4450" t="str">
        <f t="shared" si="69"/>
        <v>308544097</v>
      </c>
    </row>
    <row r="4451" spans="1:7">
      <c r="A4451" t="s">
        <v>1374</v>
      </c>
      <c r="G4451" t="str">
        <f t="shared" si="69"/>
        <v>308545886</v>
      </c>
    </row>
    <row r="4452" spans="1:7">
      <c r="A4452" t="s">
        <v>1371</v>
      </c>
      <c r="G4452" t="str">
        <f t="shared" si="69"/>
        <v>312740440</v>
      </c>
    </row>
    <row r="4453" spans="1:7">
      <c r="A4453" t="s">
        <v>1378</v>
      </c>
      <c r="G4453" t="str">
        <f t="shared" si="69"/>
        <v xml:space="preserve">        5</v>
      </c>
    </row>
    <row r="4454" spans="1:7">
      <c r="A4454" t="s">
        <v>1376</v>
      </c>
      <c r="G4454" t="str">
        <f t="shared" si="69"/>
        <v>308544354</v>
      </c>
    </row>
    <row r="4455" spans="1:7">
      <c r="A4455" t="s">
        <v>1377</v>
      </c>
      <c r="G4455" t="str">
        <f t="shared" si="69"/>
        <v>308545115</v>
      </c>
    </row>
    <row r="4456" spans="1:7">
      <c r="A4456" t="s">
        <v>1370</v>
      </c>
      <c r="G4456" t="str">
        <f t="shared" si="69"/>
        <v>308545379</v>
      </c>
    </row>
    <row r="4457" spans="1:7">
      <c r="A4457" t="s">
        <v>1372</v>
      </c>
      <c r="G4457" t="str">
        <f t="shared" si="69"/>
        <v>312740954</v>
      </c>
    </row>
    <row r="4458" spans="1:7">
      <c r="A4458" t="s">
        <v>1373</v>
      </c>
      <c r="G4458" t="str">
        <f t="shared" si="69"/>
        <v>308544097</v>
      </c>
    </row>
    <row r="4459" spans="1:7">
      <c r="A4459" t="s">
        <v>1374</v>
      </c>
      <c r="G4459" t="str">
        <f t="shared" si="69"/>
        <v>308545886</v>
      </c>
    </row>
    <row r="4460" spans="1:7">
      <c r="A4460" t="s">
        <v>1375</v>
      </c>
      <c r="G4460" t="str">
        <f t="shared" si="69"/>
        <v>308543837</v>
      </c>
    </row>
    <row r="4461" spans="1:7">
      <c r="A4461" t="s">
        <v>1371</v>
      </c>
      <c r="G4461" t="str">
        <f t="shared" si="69"/>
        <v>312740440</v>
      </c>
    </row>
    <row r="4462" spans="1:7">
      <c r="A4462" t="s">
        <v>1376</v>
      </c>
      <c r="G4462" t="str">
        <f t="shared" si="69"/>
        <v>308544354</v>
      </c>
    </row>
    <row r="4463" spans="1:7">
      <c r="A4463" t="s">
        <v>1377</v>
      </c>
      <c r="G4463" t="str">
        <f t="shared" si="69"/>
        <v>308545115</v>
      </c>
    </row>
    <row r="4464" spans="1:7">
      <c r="A4464" t="s">
        <v>1370</v>
      </c>
      <c r="G4464" t="str">
        <f t="shared" si="69"/>
        <v>308545379</v>
      </c>
    </row>
    <row r="4465" spans="1:7">
      <c r="A4465" t="s">
        <v>1373</v>
      </c>
      <c r="G4465" t="str">
        <f t="shared" si="69"/>
        <v>308544097</v>
      </c>
    </row>
    <row r="4466" spans="1:7">
      <c r="A4466" t="s">
        <v>1372</v>
      </c>
      <c r="G4466" t="str">
        <f t="shared" si="69"/>
        <v>312740954</v>
      </c>
    </row>
    <row r="4467" spans="1:7">
      <c r="A4467" t="s">
        <v>1375</v>
      </c>
      <c r="G4467" t="str">
        <f t="shared" si="69"/>
        <v>308543837</v>
      </c>
    </row>
    <row r="4468" spans="1:7">
      <c r="A4468" t="s">
        <v>1374</v>
      </c>
      <c r="G4468" t="str">
        <f t="shared" si="69"/>
        <v>308545886</v>
      </c>
    </row>
    <row r="4469" spans="1:7">
      <c r="A4469" t="s">
        <v>1371</v>
      </c>
      <c r="G4469" t="str">
        <f t="shared" si="69"/>
        <v>312740440</v>
      </c>
    </row>
    <row r="4470" spans="1:7">
      <c r="A4470" t="s">
        <v>1376</v>
      </c>
      <c r="G4470" t="str">
        <f t="shared" si="69"/>
        <v>308544354</v>
      </c>
    </row>
    <row r="4471" spans="1:7">
      <c r="A4471" t="s">
        <v>1378</v>
      </c>
      <c r="G4471" t="str">
        <f t="shared" si="69"/>
        <v xml:space="preserve">        5</v>
      </c>
    </row>
    <row r="4472" spans="1:7">
      <c r="A4472" t="s">
        <v>1377</v>
      </c>
      <c r="G4472" t="str">
        <f t="shared" si="69"/>
        <v>308545115</v>
      </c>
    </row>
    <row r="4473" spans="1:7">
      <c r="A4473" t="s">
        <v>1373</v>
      </c>
      <c r="G4473" t="str">
        <f t="shared" si="69"/>
        <v>308544097</v>
      </c>
    </row>
    <row r="4474" spans="1:7">
      <c r="A4474" t="s">
        <v>1370</v>
      </c>
      <c r="G4474" t="str">
        <f t="shared" si="69"/>
        <v>308545379</v>
      </c>
    </row>
    <row r="4475" spans="1:7">
      <c r="A4475" t="s">
        <v>1374</v>
      </c>
      <c r="G4475" t="str">
        <f t="shared" si="69"/>
        <v>308545886</v>
      </c>
    </row>
    <row r="4476" spans="1:7">
      <c r="A4476" t="s">
        <v>1371</v>
      </c>
      <c r="G4476" t="str">
        <f t="shared" si="69"/>
        <v>312740440</v>
      </c>
    </row>
    <row r="4477" spans="1:7">
      <c r="A4477" t="s">
        <v>1375</v>
      </c>
      <c r="G4477" t="str">
        <f t="shared" si="69"/>
        <v>308543837</v>
      </c>
    </row>
    <row r="4478" spans="1:7">
      <c r="A4478" t="s">
        <v>1372</v>
      </c>
      <c r="G4478" t="str">
        <f t="shared" si="69"/>
        <v>312740954</v>
      </c>
    </row>
    <row r="4479" spans="1:7">
      <c r="A4479" t="s">
        <v>1373</v>
      </c>
      <c r="G4479" t="str">
        <f t="shared" si="69"/>
        <v>308544097</v>
      </c>
    </row>
    <row r="4480" spans="1:7">
      <c r="A4480" t="s">
        <v>1376</v>
      </c>
      <c r="G4480" t="str">
        <f t="shared" si="69"/>
        <v>308544354</v>
      </c>
    </row>
    <row r="4481" spans="1:7">
      <c r="A4481" t="s">
        <v>1370</v>
      </c>
      <c r="G4481" t="str">
        <f t="shared" si="69"/>
        <v>308545379</v>
      </c>
    </row>
    <row r="4482" spans="1:7">
      <c r="A4482" t="s">
        <v>1377</v>
      </c>
      <c r="G4482" t="str">
        <f t="shared" si="69"/>
        <v>308545115</v>
      </c>
    </row>
    <row r="4483" spans="1:7">
      <c r="A4483" t="s">
        <v>1374</v>
      </c>
      <c r="G4483" t="str">
        <f t="shared" ref="G4483:G4546" si="70">LEFT(A4483,9)</f>
        <v>308545886</v>
      </c>
    </row>
    <row r="4484" spans="1:7">
      <c r="A4484" t="s">
        <v>1375</v>
      </c>
      <c r="G4484" t="str">
        <f t="shared" si="70"/>
        <v>308543837</v>
      </c>
    </row>
    <row r="4485" spans="1:7">
      <c r="A4485" t="s">
        <v>1371</v>
      </c>
      <c r="G4485" t="str">
        <f t="shared" si="70"/>
        <v>312740440</v>
      </c>
    </row>
    <row r="4486" spans="1:7">
      <c r="A4486" t="s">
        <v>1372</v>
      </c>
      <c r="G4486" t="str">
        <f t="shared" si="70"/>
        <v>312740954</v>
      </c>
    </row>
    <row r="4487" spans="1:7">
      <c r="A4487" t="s">
        <v>1376</v>
      </c>
      <c r="G4487" t="str">
        <f t="shared" si="70"/>
        <v>308544354</v>
      </c>
    </row>
    <row r="4488" spans="1:7">
      <c r="A4488" t="s">
        <v>1370</v>
      </c>
      <c r="G4488" t="str">
        <f t="shared" si="70"/>
        <v>308545379</v>
      </c>
    </row>
    <row r="4489" spans="1:7">
      <c r="A4489" t="s">
        <v>1378</v>
      </c>
      <c r="G4489" t="str">
        <f t="shared" si="70"/>
        <v xml:space="preserve">        5</v>
      </c>
    </row>
    <row r="4490" spans="1:7">
      <c r="A4490" t="s">
        <v>1373</v>
      </c>
      <c r="G4490" t="str">
        <f t="shared" si="70"/>
        <v>308544097</v>
      </c>
    </row>
    <row r="4491" spans="1:7">
      <c r="A4491" t="s">
        <v>1377</v>
      </c>
      <c r="G4491" t="str">
        <f t="shared" si="70"/>
        <v>308545115</v>
      </c>
    </row>
    <row r="4492" spans="1:7">
      <c r="A4492" t="s">
        <v>1375</v>
      </c>
      <c r="G4492" t="str">
        <f t="shared" si="70"/>
        <v>308543837</v>
      </c>
    </row>
    <row r="4493" spans="1:7">
      <c r="A4493" t="s">
        <v>1374</v>
      </c>
      <c r="G4493" t="str">
        <f t="shared" si="70"/>
        <v>308545886</v>
      </c>
    </row>
    <row r="4494" spans="1:7">
      <c r="A4494" t="s">
        <v>1371</v>
      </c>
      <c r="G4494" t="str">
        <f t="shared" si="70"/>
        <v>312740440</v>
      </c>
    </row>
    <row r="4495" spans="1:7">
      <c r="A4495" t="s">
        <v>1370</v>
      </c>
      <c r="G4495" t="str">
        <f t="shared" si="70"/>
        <v>308545379</v>
      </c>
    </row>
    <row r="4496" spans="1:7">
      <c r="A4496" t="s">
        <v>1372</v>
      </c>
      <c r="G4496" t="str">
        <f t="shared" si="70"/>
        <v>312740954</v>
      </c>
    </row>
    <row r="4497" spans="1:7">
      <c r="A4497" t="s">
        <v>1379</v>
      </c>
      <c r="G4497" t="str">
        <f t="shared" si="70"/>
        <v>124045409</v>
      </c>
    </row>
    <row r="4498" spans="1:7">
      <c r="A4498" t="s">
        <v>1376</v>
      </c>
      <c r="G4498" t="str">
        <f t="shared" si="70"/>
        <v>308544354</v>
      </c>
    </row>
    <row r="4499" spans="1:7">
      <c r="A4499" t="s">
        <v>1375</v>
      </c>
      <c r="G4499" t="str">
        <f t="shared" si="70"/>
        <v>308543837</v>
      </c>
    </row>
    <row r="4500" spans="1:7">
      <c r="A4500" t="s">
        <v>1377</v>
      </c>
      <c r="G4500" t="str">
        <f t="shared" si="70"/>
        <v>308545115</v>
      </c>
    </row>
    <row r="4501" spans="1:7">
      <c r="A4501" t="s">
        <v>1370</v>
      </c>
      <c r="G4501" t="str">
        <f t="shared" si="70"/>
        <v>308545379</v>
      </c>
    </row>
    <row r="4502" spans="1:7">
      <c r="A4502" t="s">
        <v>1380</v>
      </c>
      <c r="G4502" t="str">
        <f t="shared" si="70"/>
        <v>123979873</v>
      </c>
    </row>
    <row r="4503" spans="1:7">
      <c r="A4503" t="s">
        <v>1374</v>
      </c>
      <c r="G4503" t="str">
        <f t="shared" si="70"/>
        <v>308545886</v>
      </c>
    </row>
    <row r="4504" spans="1:7">
      <c r="A4504" t="s">
        <v>1371</v>
      </c>
      <c r="G4504" t="str">
        <f t="shared" si="70"/>
        <v>312740440</v>
      </c>
    </row>
    <row r="4505" spans="1:7">
      <c r="A4505" t="s">
        <v>1378</v>
      </c>
      <c r="G4505" t="str">
        <f t="shared" si="70"/>
        <v xml:space="preserve">        5</v>
      </c>
    </row>
    <row r="4506" spans="1:7">
      <c r="A4506" t="s">
        <v>1375</v>
      </c>
      <c r="G4506" t="str">
        <f t="shared" si="70"/>
        <v>308543837</v>
      </c>
    </row>
    <row r="4507" spans="1:7">
      <c r="A4507" t="s">
        <v>1376</v>
      </c>
      <c r="G4507" t="str">
        <f t="shared" si="70"/>
        <v>308544354</v>
      </c>
    </row>
    <row r="4508" spans="1:7">
      <c r="A4508" t="s">
        <v>1381</v>
      </c>
      <c r="G4508" t="str">
        <f t="shared" si="70"/>
        <v>123914337</v>
      </c>
    </row>
    <row r="4509" spans="1:7">
      <c r="A4509" t="s">
        <v>1377</v>
      </c>
      <c r="G4509" t="str">
        <f t="shared" si="70"/>
        <v>308545115</v>
      </c>
    </row>
    <row r="4510" spans="1:7">
      <c r="A4510" t="s">
        <v>1370</v>
      </c>
      <c r="G4510" t="str">
        <f t="shared" si="70"/>
        <v>308545379</v>
      </c>
    </row>
    <row r="4511" spans="1:7">
      <c r="A4511" t="s">
        <v>1374</v>
      </c>
      <c r="G4511" t="str">
        <f t="shared" si="70"/>
        <v>308545886</v>
      </c>
    </row>
    <row r="4512" spans="1:7">
      <c r="A4512" t="s">
        <v>1371</v>
      </c>
      <c r="G4512" t="str">
        <f t="shared" si="70"/>
        <v>312740440</v>
      </c>
    </row>
    <row r="4513" spans="1:7">
      <c r="A4513" t="s">
        <v>1372</v>
      </c>
      <c r="G4513" t="str">
        <f t="shared" si="70"/>
        <v>312740954</v>
      </c>
    </row>
    <row r="4514" spans="1:7">
      <c r="A4514" t="s">
        <v>1375</v>
      </c>
      <c r="G4514" t="str">
        <f t="shared" si="70"/>
        <v>308543837</v>
      </c>
    </row>
    <row r="4515" spans="1:7">
      <c r="A4515" t="s">
        <v>1382</v>
      </c>
      <c r="G4515" t="str">
        <f t="shared" si="70"/>
        <v>123848801</v>
      </c>
    </row>
    <row r="4516" spans="1:7">
      <c r="A4516" t="s">
        <v>1376</v>
      </c>
      <c r="G4516" t="str">
        <f t="shared" si="70"/>
        <v>308544354</v>
      </c>
    </row>
    <row r="4517" spans="1:7">
      <c r="A4517" t="s">
        <v>1377</v>
      </c>
      <c r="G4517" t="str">
        <f t="shared" si="70"/>
        <v>308545115</v>
      </c>
    </row>
    <row r="4518" spans="1:7">
      <c r="A4518" t="s">
        <v>1370</v>
      </c>
      <c r="G4518" t="str">
        <f t="shared" si="70"/>
        <v>308545379</v>
      </c>
    </row>
    <row r="4519" spans="1:7">
      <c r="A4519" t="s">
        <v>1372</v>
      </c>
      <c r="G4519" t="str">
        <f t="shared" si="70"/>
        <v>312740954</v>
      </c>
    </row>
    <row r="4520" spans="1:7">
      <c r="A4520" t="s">
        <v>1383</v>
      </c>
      <c r="G4520" t="str">
        <f t="shared" si="70"/>
        <v>123783265</v>
      </c>
    </row>
    <row r="4521" spans="1:7">
      <c r="A4521" t="s">
        <v>1378</v>
      </c>
      <c r="G4521" t="str">
        <f t="shared" si="70"/>
        <v xml:space="preserve">        5</v>
      </c>
    </row>
    <row r="4522" spans="1:7">
      <c r="A4522" t="s">
        <v>1375</v>
      </c>
      <c r="G4522" t="str">
        <f t="shared" si="70"/>
        <v>308543837</v>
      </c>
    </row>
    <row r="4523" spans="1:7">
      <c r="A4523" t="s">
        <v>1376</v>
      </c>
      <c r="G4523" t="str">
        <f t="shared" si="70"/>
        <v>308544354</v>
      </c>
    </row>
    <row r="4524" spans="1:7">
      <c r="A4524" t="s">
        <v>1377</v>
      </c>
      <c r="G4524" t="str">
        <f t="shared" si="70"/>
        <v>308545115</v>
      </c>
    </row>
    <row r="4525" spans="1:7">
      <c r="A4525" t="s">
        <v>1370</v>
      </c>
      <c r="G4525" t="str">
        <f t="shared" si="70"/>
        <v>308545379</v>
      </c>
    </row>
    <row r="4526" spans="1:7">
      <c r="A4526" t="s">
        <v>1384</v>
      </c>
      <c r="G4526" t="str">
        <f t="shared" si="70"/>
        <v>123717729</v>
      </c>
    </row>
    <row r="4527" spans="1:7">
      <c r="A4527" t="s">
        <v>1374</v>
      </c>
      <c r="G4527" t="str">
        <f t="shared" si="70"/>
        <v>308545886</v>
      </c>
    </row>
    <row r="4528" spans="1:7">
      <c r="A4528" t="s">
        <v>1371</v>
      </c>
      <c r="G4528" t="str">
        <f t="shared" si="70"/>
        <v>312740440</v>
      </c>
    </row>
    <row r="4529" spans="1:7">
      <c r="A4529" t="s">
        <v>1375</v>
      </c>
      <c r="G4529" t="str">
        <f t="shared" si="70"/>
        <v>308543837</v>
      </c>
    </row>
    <row r="4530" spans="1:7">
      <c r="A4530" t="s">
        <v>1376</v>
      </c>
      <c r="G4530" t="str">
        <f t="shared" si="70"/>
        <v>308544354</v>
      </c>
    </row>
    <row r="4531" spans="1:7">
      <c r="A4531" t="s">
        <v>1372</v>
      </c>
      <c r="G4531" t="str">
        <f t="shared" si="70"/>
        <v>312740954</v>
      </c>
    </row>
    <row r="4532" spans="1:7">
      <c r="A4532" t="s">
        <v>1377</v>
      </c>
      <c r="G4532" t="str">
        <f t="shared" si="70"/>
        <v>308545115</v>
      </c>
    </row>
    <row r="4533" spans="1:7">
      <c r="A4533" t="s">
        <v>1385</v>
      </c>
      <c r="G4533" t="str">
        <f t="shared" si="70"/>
        <v>123652193</v>
      </c>
    </row>
    <row r="4534" spans="1:7">
      <c r="A4534" t="s">
        <v>1370</v>
      </c>
      <c r="G4534" t="str">
        <f t="shared" si="70"/>
        <v>308545379</v>
      </c>
    </row>
    <row r="4535" spans="1:7">
      <c r="A4535" t="s">
        <v>1374</v>
      </c>
      <c r="G4535" t="str">
        <f t="shared" si="70"/>
        <v>308545886</v>
      </c>
    </row>
    <row r="4536" spans="1:7">
      <c r="A4536" t="s">
        <v>1375</v>
      </c>
      <c r="G4536" t="str">
        <f t="shared" si="70"/>
        <v>308543837</v>
      </c>
    </row>
    <row r="4537" spans="1:7">
      <c r="A4537" t="s">
        <v>1371</v>
      </c>
      <c r="G4537" t="str">
        <f t="shared" si="70"/>
        <v>312740440</v>
      </c>
    </row>
    <row r="4538" spans="1:7">
      <c r="A4538" t="s">
        <v>1534</v>
      </c>
      <c r="G4538" t="str">
        <f t="shared" si="70"/>
        <v>124045402</v>
      </c>
    </row>
    <row r="4539" spans="1:7">
      <c r="A4539" t="s">
        <v>1378</v>
      </c>
      <c r="G4539" t="str">
        <f t="shared" si="70"/>
        <v xml:space="preserve">        5</v>
      </c>
    </row>
    <row r="4540" spans="1:7">
      <c r="A4540" t="s">
        <v>1386</v>
      </c>
      <c r="G4540" t="str">
        <f t="shared" si="70"/>
        <v>123586657</v>
      </c>
    </row>
    <row r="4541" spans="1:7">
      <c r="A4541" t="s">
        <v>1376</v>
      </c>
      <c r="G4541" t="str">
        <f t="shared" si="70"/>
        <v>308544354</v>
      </c>
    </row>
    <row r="4542" spans="1:7">
      <c r="A4542" t="s">
        <v>1377</v>
      </c>
      <c r="G4542" t="str">
        <f t="shared" si="70"/>
        <v>308545115</v>
      </c>
    </row>
    <row r="4543" spans="1:7">
      <c r="A4543" t="s">
        <v>1374</v>
      </c>
      <c r="G4543" t="str">
        <f t="shared" si="70"/>
        <v>308545886</v>
      </c>
    </row>
    <row r="4544" spans="1:7">
      <c r="A4544" t="s">
        <v>1535</v>
      </c>
      <c r="G4544" t="str">
        <f t="shared" si="70"/>
        <v>123979866</v>
      </c>
    </row>
    <row r="4545" spans="1:7">
      <c r="A4545" t="s">
        <v>1375</v>
      </c>
      <c r="G4545" t="str">
        <f t="shared" si="70"/>
        <v>308543837</v>
      </c>
    </row>
    <row r="4546" spans="1:7">
      <c r="A4546" t="s">
        <v>1387</v>
      </c>
      <c r="G4546" t="str">
        <f t="shared" si="70"/>
        <v>123521121</v>
      </c>
    </row>
    <row r="4547" spans="1:7">
      <c r="A4547" t="s">
        <v>1370</v>
      </c>
      <c r="G4547" t="str">
        <f t="shared" ref="G4547:G4610" si="71">LEFT(A4547,9)</f>
        <v>308545379</v>
      </c>
    </row>
    <row r="4548" spans="1:7">
      <c r="A4548" t="s">
        <v>1376</v>
      </c>
      <c r="G4548" t="str">
        <f t="shared" si="71"/>
        <v>308544354</v>
      </c>
    </row>
    <row r="4549" spans="1:7">
      <c r="A4549" t="s">
        <v>1371</v>
      </c>
      <c r="G4549" t="str">
        <f t="shared" si="71"/>
        <v>312740440</v>
      </c>
    </row>
    <row r="4550" spans="1:7">
      <c r="A4550" t="s">
        <v>1536</v>
      </c>
      <c r="G4550" t="str">
        <f t="shared" si="71"/>
        <v>123914330</v>
      </c>
    </row>
    <row r="4551" spans="1:7">
      <c r="A4551" t="s">
        <v>1377</v>
      </c>
      <c r="G4551" t="str">
        <f t="shared" si="71"/>
        <v>308545115</v>
      </c>
    </row>
    <row r="4552" spans="1:7">
      <c r="A4552" t="s">
        <v>1388</v>
      </c>
      <c r="G4552" t="str">
        <f t="shared" si="71"/>
        <v>123455585</v>
      </c>
    </row>
    <row r="4553" spans="1:7">
      <c r="A4553" t="s">
        <v>1375</v>
      </c>
      <c r="G4553" t="str">
        <f t="shared" si="71"/>
        <v>308543837</v>
      </c>
    </row>
    <row r="4554" spans="1:7">
      <c r="A4554" t="s">
        <v>1374</v>
      </c>
      <c r="G4554" t="str">
        <f t="shared" si="71"/>
        <v>308545886</v>
      </c>
    </row>
    <row r="4555" spans="1:7">
      <c r="A4555" t="s">
        <v>1376</v>
      </c>
      <c r="G4555" t="str">
        <f t="shared" si="71"/>
        <v>308544354</v>
      </c>
    </row>
    <row r="4556" spans="1:7">
      <c r="A4556" t="s">
        <v>1537</v>
      </c>
      <c r="G4556" t="str">
        <f t="shared" si="71"/>
        <v>123848794</v>
      </c>
    </row>
    <row r="4557" spans="1:7">
      <c r="A4557" t="s">
        <v>1370</v>
      </c>
      <c r="G4557" t="str">
        <f t="shared" si="71"/>
        <v>308545379</v>
      </c>
    </row>
    <row r="4558" spans="1:7">
      <c r="A4558" t="s">
        <v>1538</v>
      </c>
      <c r="G4558" t="str">
        <f t="shared" si="71"/>
        <v>123390049</v>
      </c>
    </row>
    <row r="4559" spans="1:7">
      <c r="A4559" t="s">
        <v>1377</v>
      </c>
      <c r="G4559" t="str">
        <f t="shared" si="71"/>
        <v>308545115</v>
      </c>
    </row>
    <row r="4560" spans="1:7">
      <c r="A4560" t="s">
        <v>1371</v>
      </c>
      <c r="G4560" t="str">
        <f t="shared" si="71"/>
        <v>312740440</v>
      </c>
    </row>
    <row r="4561" spans="1:7">
      <c r="A4561" t="s">
        <v>1376</v>
      </c>
      <c r="G4561" t="str">
        <f t="shared" si="71"/>
        <v>308544354</v>
      </c>
    </row>
    <row r="4562" spans="1:7">
      <c r="A4562" t="s">
        <v>1539</v>
      </c>
      <c r="G4562" t="str">
        <f t="shared" si="71"/>
        <v>123783258</v>
      </c>
    </row>
    <row r="4563" spans="1:7">
      <c r="A4563" t="s">
        <v>1375</v>
      </c>
      <c r="G4563" t="str">
        <f t="shared" si="71"/>
        <v>308543837</v>
      </c>
    </row>
    <row r="4564" spans="1:7">
      <c r="A4564" t="s">
        <v>1373</v>
      </c>
      <c r="G4564" t="str">
        <f t="shared" si="71"/>
        <v>308544097</v>
      </c>
    </row>
    <row r="4565" spans="1:7">
      <c r="A4565" t="s">
        <v>1374</v>
      </c>
      <c r="G4565" t="str">
        <f t="shared" si="71"/>
        <v>308545886</v>
      </c>
    </row>
    <row r="4566" spans="1:7">
      <c r="A4566" t="s">
        <v>1377</v>
      </c>
      <c r="G4566" t="str">
        <f t="shared" si="71"/>
        <v>308545115</v>
      </c>
    </row>
    <row r="4567" spans="1:7">
      <c r="A4567" t="s">
        <v>1370</v>
      </c>
      <c r="G4567" t="str">
        <f t="shared" si="71"/>
        <v>308545379</v>
      </c>
    </row>
    <row r="4568" spans="1:7">
      <c r="A4568" t="s">
        <v>1540</v>
      </c>
      <c r="G4568" t="str">
        <f t="shared" si="71"/>
        <v>123717722</v>
      </c>
    </row>
    <row r="4569" spans="1:7">
      <c r="A4569" t="s">
        <v>1376</v>
      </c>
      <c r="G4569" t="str">
        <f t="shared" si="71"/>
        <v>308544354</v>
      </c>
    </row>
    <row r="4570" spans="1:7">
      <c r="A4570" t="s">
        <v>1378</v>
      </c>
      <c r="G4570" t="str">
        <f t="shared" si="71"/>
        <v xml:space="preserve">        5</v>
      </c>
    </row>
    <row r="4571" spans="1:7">
      <c r="A4571" t="s">
        <v>1375</v>
      </c>
      <c r="G4571" t="str">
        <f t="shared" si="71"/>
        <v>308543837</v>
      </c>
    </row>
    <row r="4572" spans="1:7">
      <c r="A4572" t="s">
        <v>1371</v>
      </c>
      <c r="G4572" t="str">
        <f t="shared" si="71"/>
        <v>312740440</v>
      </c>
    </row>
    <row r="4573" spans="1:7">
      <c r="A4573" t="s">
        <v>1373</v>
      </c>
      <c r="G4573" t="str">
        <f t="shared" si="71"/>
        <v>308544097</v>
      </c>
    </row>
    <row r="4574" spans="1:7">
      <c r="A4574" t="s">
        <v>1541</v>
      </c>
      <c r="G4574" t="str">
        <f t="shared" si="71"/>
        <v>123652186</v>
      </c>
    </row>
    <row r="4575" spans="1:7">
      <c r="A4575" t="s">
        <v>1377</v>
      </c>
      <c r="G4575" t="str">
        <f t="shared" si="71"/>
        <v>308545115</v>
      </c>
    </row>
    <row r="4576" spans="1:7">
      <c r="A4576" t="s">
        <v>1370</v>
      </c>
      <c r="G4576" t="str">
        <f t="shared" si="71"/>
        <v>308545379</v>
      </c>
    </row>
    <row r="4577" spans="1:7">
      <c r="A4577" t="s">
        <v>1374</v>
      </c>
      <c r="G4577" t="str">
        <f t="shared" si="71"/>
        <v>308545886</v>
      </c>
    </row>
    <row r="4578" spans="1:7">
      <c r="A4578" t="s">
        <v>1376</v>
      </c>
      <c r="G4578" t="str">
        <f t="shared" si="71"/>
        <v>308544354</v>
      </c>
    </row>
    <row r="4579" spans="1:7">
      <c r="A4579" t="s">
        <v>1371</v>
      </c>
      <c r="G4579" t="str">
        <f t="shared" si="71"/>
        <v>312740440</v>
      </c>
    </row>
    <row r="4580" spans="1:7">
      <c r="A4580" t="s">
        <v>1542</v>
      </c>
      <c r="G4580" t="str">
        <f t="shared" si="71"/>
        <v>123586650</v>
      </c>
    </row>
    <row r="4581" spans="1:7">
      <c r="A4581" t="s">
        <v>1375</v>
      </c>
      <c r="G4581" t="str">
        <f t="shared" si="71"/>
        <v>308543837</v>
      </c>
    </row>
    <row r="4582" spans="1:7">
      <c r="A4582" t="s">
        <v>1373</v>
      </c>
      <c r="G4582" t="str">
        <f t="shared" si="71"/>
        <v>308544097</v>
      </c>
    </row>
    <row r="4583" spans="1:7">
      <c r="A4583" t="s">
        <v>1377</v>
      </c>
      <c r="G4583" t="str">
        <f t="shared" si="71"/>
        <v>308545115</v>
      </c>
    </row>
    <row r="4584" spans="1:7">
      <c r="A4584" t="s">
        <v>1370</v>
      </c>
      <c r="G4584" t="str">
        <f t="shared" si="71"/>
        <v>308545379</v>
      </c>
    </row>
    <row r="4585" spans="1:7">
      <c r="A4585" t="s">
        <v>1374</v>
      </c>
      <c r="G4585" t="str">
        <f t="shared" si="71"/>
        <v>308545886</v>
      </c>
    </row>
    <row r="4586" spans="1:7">
      <c r="A4586" t="s">
        <v>1543</v>
      </c>
      <c r="G4586" t="str">
        <f t="shared" si="71"/>
        <v>123521114</v>
      </c>
    </row>
    <row r="4587" spans="1:7">
      <c r="A4587" t="s">
        <v>1378</v>
      </c>
      <c r="G4587" t="str">
        <f t="shared" si="71"/>
        <v xml:space="preserve">        5</v>
      </c>
    </row>
    <row r="4588" spans="1:7">
      <c r="A4588" t="s">
        <v>1371</v>
      </c>
      <c r="G4588" t="str">
        <f t="shared" si="71"/>
        <v>312740440</v>
      </c>
    </row>
    <row r="4589" spans="1:7">
      <c r="A4589" t="s">
        <v>1375</v>
      </c>
      <c r="G4589" t="str">
        <f t="shared" si="71"/>
        <v>308543837</v>
      </c>
    </row>
    <row r="4590" spans="1:7">
      <c r="A4590" t="s">
        <v>1373</v>
      </c>
      <c r="G4590" t="str">
        <f t="shared" si="71"/>
        <v>308544097</v>
      </c>
    </row>
    <row r="4591" spans="1:7">
      <c r="A4591" t="s">
        <v>1376</v>
      </c>
      <c r="G4591" t="str">
        <f t="shared" si="71"/>
        <v>308544354</v>
      </c>
    </row>
    <row r="4592" spans="1:7">
      <c r="A4592" t="s">
        <v>1544</v>
      </c>
      <c r="G4592" t="str">
        <f t="shared" si="71"/>
        <v>123455578</v>
      </c>
    </row>
    <row r="4593" spans="1:7">
      <c r="A4593" t="s">
        <v>1370</v>
      </c>
      <c r="G4593" t="str">
        <f t="shared" si="71"/>
        <v>308545379</v>
      </c>
    </row>
    <row r="4594" spans="1:7">
      <c r="A4594" t="s">
        <v>1374</v>
      </c>
      <c r="G4594" t="str">
        <f t="shared" si="71"/>
        <v>308545886</v>
      </c>
    </row>
    <row r="4595" spans="1:7">
      <c r="A4595" t="s">
        <v>1371</v>
      </c>
      <c r="G4595" t="str">
        <f t="shared" si="71"/>
        <v>312740440</v>
      </c>
    </row>
    <row r="4596" spans="1:7">
      <c r="A4596" t="s">
        <v>1375</v>
      </c>
      <c r="G4596" t="str">
        <f t="shared" si="71"/>
        <v>308543837</v>
      </c>
    </row>
    <row r="4597" spans="1:7">
      <c r="A4597" t="s">
        <v>1545</v>
      </c>
      <c r="G4597" t="str">
        <f t="shared" si="71"/>
        <v>123390042</v>
      </c>
    </row>
    <row r="4598" spans="1:7">
      <c r="A4598" t="s">
        <v>1373</v>
      </c>
      <c r="G4598" t="str">
        <f t="shared" si="71"/>
        <v>308544097</v>
      </c>
    </row>
    <row r="4599" spans="1:7">
      <c r="A4599" t="s">
        <v>1376</v>
      </c>
      <c r="G4599" t="str">
        <f t="shared" si="71"/>
        <v>308544354</v>
      </c>
    </row>
    <row r="4600" spans="1:7">
      <c r="A4600" t="s">
        <v>1374</v>
      </c>
      <c r="G4600" t="str">
        <f t="shared" si="71"/>
        <v>308545886</v>
      </c>
    </row>
    <row r="4601" spans="1:7">
      <c r="A4601" t="s">
        <v>1370</v>
      </c>
      <c r="G4601" t="str">
        <f t="shared" si="71"/>
        <v>308545379</v>
      </c>
    </row>
    <row r="4602" spans="1:7">
      <c r="A4602" t="s">
        <v>1375</v>
      </c>
      <c r="G4602" t="str">
        <f t="shared" si="71"/>
        <v>308543837</v>
      </c>
    </row>
    <row r="4603" spans="1:7">
      <c r="A4603" t="s">
        <v>1378</v>
      </c>
      <c r="G4603" t="str">
        <f t="shared" si="71"/>
        <v xml:space="preserve">        5</v>
      </c>
    </row>
    <row r="4604" spans="1:7">
      <c r="A4604" t="s">
        <v>1371</v>
      </c>
      <c r="G4604" t="str">
        <f t="shared" si="71"/>
        <v>312740440</v>
      </c>
    </row>
    <row r="4605" spans="1:7">
      <c r="A4605" t="s">
        <v>1373</v>
      </c>
      <c r="G4605" t="str">
        <f t="shared" si="71"/>
        <v>308544097</v>
      </c>
    </row>
    <row r="4606" spans="1:7">
      <c r="A4606" t="s">
        <v>1372</v>
      </c>
      <c r="G4606" t="str">
        <f t="shared" si="71"/>
        <v>312740954</v>
      </c>
    </row>
    <row r="4607" spans="1:7">
      <c r="A4607" t="s">
        <v>1376</v>
      </c>
      <c r="G4607" t="str">
        <f t="shared" si="71"/>
        <v>308544354</v>
      </c>
    </row>
    <row r="4608" spans="1:7">
      <c r="A4608" t="s">
        <v>1391</v>
      </c>
      <c r="G4608" t="str">
        <f t="shared" si="71"/>
        <v>124045407</v>
      </c>
    </row>
    <row r="4609" spans="1:7">
      <c r="A4609" t="s">
        <v>1375</v>
      </c>
      <c r="G4609" t="str">
        <f t="shared" si="71"/>
        <v>308543837</v>
      </c>
    </row>
    <row r="4610" spans="1:7">
      <c r="A4610" t="s">
        <v>1370</v>
      </c>
      <c r="G4610" t="str">
        <f t="shared" si="71"/>
        <v>308545379</v>
      </c>
    </row>
    <row r="4611" spans="1:7">
      <c r="A4611" t="s">
        <v>1374</v>
      </c>
      <c r="G4611" t="str">
        <f t="shared" ref="G4611:G4674" si="72">LEFT(A4611,9)</f>
        <v>308545886</v>
      </c>
    </row>
    <row r="4612" spans="1:7">
      <c r="A4612" t="s">
        <v>1373</v>
      </c>
      <c r="G4612" t="str">
        <f t="shared" si="72"/>
        <v>308544097</v>
      </c>
    </row>
    <row r="4613" spans="1:7">
      <c r="A4613" t="s">
        <v>1371</v>
      </c>
      <c r="G4613" t="str">
        <f t="shared" si="72"/>
        <v>312740440</v>
      </c>
    </row>
    <row r="4614" spans="1:7">
      <c r="A4614" t="s">
        <v>1392</v>
      </c>
      <c r="G4614" t="str">
        <f t="shared" si="72"/>
        <v>123979871</v>
      </c>
    </row>
    <row r="4615" spans="1:7">
      <c r="A4615" t="s">
        <v>1376</v>
      </c>
      <c r="G4615" t="str">
        <f t="shared" si="72"/>
        <v>308544354</v>
      </c>
    </row>
    <row r="4616" spans="1:7">
      <c r="A4616" t="s">
        <v>1375</v>
      </c>
      <c r="G4616" t="str">
        <f t="shared" si="72"/>
        <v>308543837</v>
      </c>
    </row>
    <row r="4617" spans="1:7">
      <c r="A4617" t="s">
        <v>1372</v>
      </c>
      <c r="G4617" t="str">
        <f t="shared" si="72"/>
        <v>312740954</v>
      </c>
    </row>
    <row r="4618" spans="1:7">
      <c r="A4618" t="s">
        <v>1370</v>
      </c>
      <c r="G4618" t="str">
        <f t="shared" si="72"/>
        <v>308545379</v>
      </c>
    </row>
    <row r="4619" spans="1:7">
      <c r="A4619" t="s">
        <v>1373</v>
      </c>
      <c r="G4619" t="str">
        <f t="shared" si="72"/>
        <v>308544097</v>
      </c>
    </row>
    <row r="4620" spans="1:7">
      <c r="A4620" t="s">
        <v>1374</v>
      </c>
      <c r="G4620" t="str">
        <f t="shared" si="72"/>
        <v>308545886</v>
      </c>
    </row>
    <row r="4621" spans="1:7">
      <c r="A4621" t="s">
        <v>1378</v>
      </c>
      <c r="G4621" t="str">
        <f t="shared" si="72"/>
        <v xml:space="preserve">        5</v>
      </c>
    </row>
    <row r="4622" spans="1:7">
      <c r="A4622" t="s">
        <v>1393</v>
      </c>
      <c r="G4622" t="str">
        <f t="shared" si="72"/>
        <v>123914335</v>
      </c>
    </row>
    <row r="4623" spans="1:7">
      <c r="A4623" t="s">
        <v>1371</v>
      </c>
      <c r="G4623" t="str">
        <f t="shared" si="72"/>
        <v>312740440</v>
      </c>
    </row>
    <row r="4624" spans="1:7">
      <c r="A4624" t="s">
        <v>1376</v>
      </c>
      <c r="G4624" t="str">
        <f t="shared" si="72"/>
        <v>308544354</v>
      </c>
    </row>
    <row r="4625" spans="1:7">
      <c r="A4625" t="s">
        <v>1370</v>
      </c>
      <c r="G4625" t="str">
        <f t="shared" si="72"/>
        <v>308545379</v>
      </c>
    </row>
    <row r="4626" spans="1:7">
      <c r="A4626" t="s">
        <v>1375</v>
      </c>
      <c r="G4626" t="str">
        <f t="shared" si="72"/>
        <v>308543837</v>
      </c>
    </row>
    <row r="4627" spans="1:7">
      <c r="A4627" t="s">
        <v>1373</v>
      </c>
      <c r="G4627" t="str">
        <f t="shared" si="72"/>
        <v>308544097</v>
      </c>
    </row>
    <row r="4628" spans="1:7">
      <c r="A4628" t="s">
        <v>1372</v>
      </c>
      <c r="G4628" t="str">
        <f t="shared" si="72"/>
        <v>312740954</v>
      </c>
    </row>
    <row r="4629" spans="1:7">
      <c r="A4629" t="s">
        <v>1394</v>
      </c>
      <c r="G4629" t="str">
        <f t="shared" si="72"/>
        <v>123848799</v>
      </c>
    </row>
    <row r="4630" spans="1:7">
      <c r="A4630" t="s">
        <v>1376</v>
      </c>
      <c r="G4630" t="str">
        <f t="shared" si="72"/>
        <v>308544354</v>
      </c>
    </row>
    <row r="4631" spans="1:7">
      <c r="A4631" t="s">
        <v>1370</v>
      </c>
      <c r="G4631" t="str">
        <f t="shared" si="72"/>
        <v>308545379</v>
      </c>
    </row>
    <row r="4632" spans="1:7">
      <c r="A4632" t="s">
        <v>1375</v>
      </c>
      <c r="G4632" t="str">
        <f t="shared" si="72"/>
        <v>308543837</v>
      </c>
    </row>
    <row r="4633" spans="1:7">
      <c r="A4633" t="s">
        <v>1373</v>
      </c>
      <c r="G4633" t="str">
        <f t="shared" si="72"/>
        <v>308544097</v>
      </c>
    </row>
    <row r="4634" spans="1:7">
      <c r="A4634" t="s">
        <v>1371</v>
      </c>
      <c r="G4634" t="str">
        <f t="shared" si="72"/>
        <v>312740440</v>
      </c>
    </row>
    <row r="4635" spans="1:7">
      <c r="A4635" t="s">
        <v>1395</v>
      </c>
      <c r="G4635" t="str">
        <f t="shared" si="72"/>
        <v>123783263</v>
      </c>
    </row>
    <row r="4636" spans="1:7">
      <c r="A4636" t="s">
        <v>1377</v>
      </c>
      <c r="G4636" t="str">
        <f t="shared" si="72"/>
        <v>308545115</v>
      </c>
    </row>
    <row r="4637" spans="1:7">
      <c r="A4637" t="s">
        <v>1374</v>
      </c>
      <c r="G4637" t="str">
        <f t="shared" si="72"/>
        <v>308545886</v>
      </c>
    </row>
    <row r="4638" spans="1:7">
      <c r="A4638" t="s">
        <v>1378</v>
      </c>
      <c r="G4638" t="str">
        <f t="shared" si="72"/>
        <v xml:space="preserve">        5</v>
      </c>
    </row>
    <row r="4639" spans="1:7">
      <c r="A4639" t="s">
        <v>1370</v>
      </c>
      <c r="G4639" t="str">
        <f t="shared" si="72"/>
        <v>308545379</v>
      </c>
    </row>
    <row r="4640" spans="1:7">
      <c r="A4640" t="s">
        <v>1373</v>
      </c>
      <c r="G4640" t="str">
        <f t="shared" si="72"/>
        <v>308544097</v>
      </c>
    </row>
    <row r="4641" spans="1:7">
      <c r="A4641" t="s">
        <v>1396</v>
      </c>
      <c r="G4641" t="str">
        <f t="shared" si="72"/>
        <v>123717727</v>
      </c>
    </row>
    <row r="4642" spans="1:7">
      <c r="A4642" t="s">
        <v>1375</v>
      </c>
      <c r="G4642" t="str">
        <f t="shared" si="72"/>
        <v>308543837</v>
      </c>
    </row>
    <row r="4643" spans="1:7">
      <c r="A4643" t="s">
        <v>1376</v>
      </c>
      <c r="G4643" t="str">
        <f t="shared" si="72"/>
        <v>308544354</v>
      </c>
    </row>
    <row r="4644" spans="1:7">
      <c r="A4644" t="s">
        <v>1371</v>
      </c>
      <c r="G4644" t="str">
        <f t="shared" si="72"/>
        <v>312740440</v>
      </c>
    </row>
    <row r="4645" spans="1:7">
      <c r="A4645" t="s">
        <v>1377</v>
      </c>
      <c r="G4645" t="str">
        <f t="shared" si="72"/>
        <v>308545115</v>
      </c>
    </row>
    <row r="4646" spans="1:7">
      <c r="A4646" t="s">
        <v>1370</v>
      </c>
      <c r="G4646" t="str">
        <f t="shared" si="72"/>
        <v>308545379</v>
      </c>
    </row>
    <row r="4647" spans="1:7">
      <c r="A4647" t="s">
        <v>1374</v>
      </c>
      <c r="G4647" t="str">
        <f t="shared" si="72"/>
        <v>308545886</v>
      </c>
    </row>
    <row r="4648" spans="1:7">
      <c r="A4648" t="s">
        <v>1397</v>
      </c>
      <c r="G4648" t="str">
        <f t="shared" si="72"/>
        <v>123652191</v>
      </c>
    </row>
    <row r="4649" spans="1:7">
      <c r="A4649" t="s">
        <v>1375</v>
      </c>
      <c r="G4649" t="str">
        <f t="shared" si="72"/>
        <v>308543837</v>
      </c>
    </row>
    <row r="4650" spans="1:7">
      <c r="A4650" t="s">
        <v>1373</v>
      </c>
      <c r="G4650" t="str">
        <f t="shared" si="72"/>
        <v>308544097</v>
      </c>
    </row>
    <row r="4651" spans="1:7">
      <c r="A4651" t="s">
        <v>1376</v>
      </c>
      <c r="G4651" t="str">
        <f t="shared" si="72"/>
        <v>308544354</v>
      </c>
    </row>
    <row r="4652" spans="1:7">
      <c r="A4652" t="s">
        <v>1377</v>
      </c>
      <c r="G4652" t="str">
        <f t="shared" si="72"/>
        <v>308545115</v>
      </c>
    </row>
    <row r="4653" spans="1:7">
      <c r="A4653" t="s">
        <v>1370</v>
      </c>
      <c r="G4653" t="str">
        <f t="shared" si="72"/>
        <v>308545379</v>
      </c>
    </row>
    <row r="4654" spans="1:7">
      <c r="A4654" t="s">
        <v>1372</v>
      </c>
      <c r="G4654" t="str">
        <f t="shared" si="72"/>
        <v>312740954</v>
      </c>
    </row>
    <row r="4655" spans="1:7">
      <c r="A4655" t="s">
        <v>1398</v>
      </c>
      <c r="G4655" t="str">
        <f t="shared" si="72"/>
        <v>123586655</v>
      </c>
    </row>
    <row r="4656" spans="1:7">
      <c r="A4656" t="s">
        <v>1378</v>
      </c>
      <c r="G4656" t="str">
        <f t="shared" si="72"/>
        <v xml:space="preserve">        5</v>
      </c>
    </row>
    <row r="4657" spans="1:7">
      <c r="A4657" t="s">
        <v>1374</v>
      </c>
      <c r="G4657" t="str">
        <f t="shared" si="72"/>
        <v>308545886</v>
      </c>
    </row>
    <row r="4658" spans="1:7">
      <c r="A4658" t="s">
        <v>1375</v>
      </c>
      <c r="G4658" t="str">
        <f t="shared" si="72"/>
        <v>308543837</v>
      </c>
    </row>
    <row r="4659" spans="1:7">
      <c r="A4659" t="s">
        <v>1373</v>
      </c>
      <c r="G4659" t="str">
        <f t="shared" si="72"/>
        <v>308544097</v>
      </c>
    </row>
    <row r="4660" spans="1:7">
      <c r="A4660" t="s">
        <v>1376</v>
      </c>
      <c r="G4660" t="str">
        <f t="shared" si="72"/>
        <v>308544354</v>
      </c>
    </row>
    <row r="4661" spans="1:7">
      <c r="A4661" t="s">
        <v>1399</v>
      </c>
      <c r="G4661" t="str">
        <f t="shared" si="72"/>
        <v>123521119</v>
      </c>
    </row>
    <row r="4662" spans="1:7">
      <c r="A4662" t="s">
        <v>1377</v>
      </c>
      <c r="G4662" t="str">
        <f t="shared" si="72"/>
        <v>308545115</v>
      </c>
    </row>
    <row r="4663" spans="1:7">
      <c r="A4663" t="s">
        <v>1370</v>
      </c>
      <c r="G4663" t="str">
        <f t="shared" si="72"/>
        <v>308545379</v>
      </c>
    </row>
    <row r="4664" spans="1:7">
      <c r="A4664" t="s">
        <v>1371</v>
      </c>
      <c r="G4664" t="str">
        <f t="shared" si="72"/>
        <v>312740440</v>
      </c>
    </row>
    <row r="4665" spans="1:7">
      <c r="A4665" t="s">
        <v>1372</v>
      </c>
      <c r="G4665" t="str">
        <f t="shared" si="72"/>
        <v>312740954</v>
      </c>
    </row>
    <row r="4666" spans="1:7">
      <c r="A4666" t="s">
        <v>1375</v>
      </c>
      <c r="G4666" t="str">
        <f t="shared" si="72"/>
        <v>308543837</v>
      </c>
    </row>
    <row r="4667" spans="1:7">
      <c r="A4667" t="s">
        <v>1374</v>
      </c>
      <c r="G4667" t="str">
        <f t="shared" si="72"/>
        <v>308545886</v>
      </c>
    </row>
    <row r="4668" spans="1:7">
      <c r="A4668" t="s">
        <v>1400</v>
      </c>
      <c r="G4668" t="str">
        <f t="shared" si="72"/>
        <v>123455583</v>
      </c>
    </row>
    <row r="4669" spans="1:7">
      <c r="A4669" t="s">
        <v>1373</v>
      </c>
      <c r="G4669" t="str">
        <f t="shared" si="72"/>
        <v>308544097</v>
      </c>
    </row>
    <row r="4670" spans="1:7">
      <c r="A4670" t="s">
        <v>1376</v>
      </c>
      <c r="G4670" t="str">
        <f t="shared" si="72"/>
        <v>308544354</v>
      </c>
    </row>
    <row r="4671" spans="1:7">
      <c r="A4671" t="s">
        <v>1377</v>
      </c>
      <c r="G4671" t="str">
        <f t="shared" si="72"/>
        <v>308545115</v>
      </c>
    </row>
    <row r="4672" spans="1:7">
      <c r="A4672" t="s">
        <v>1370</v>
      </c>
      <c r="G4672" t="str">
        <f t="shared" si="72"/>
        <v>308545379</v>
      </c>
    </row>
    <row r="4673" spans="1:7">
      <c r="A4673" t="s">
        <v>1372</v>
      </c>
      <c r="G4673" t="str">
        <f t="shared" si="72"/>
        <v>312740954</v>
      </c>
    </row>
    <row r="4674" spans="1:7">
      <c r="A4674" t="s">
        <v>1378</v>
      </c>
      <c r="G4674" t="str">
        <f t="shared" si="72"/>
        <v xml:space="preserve">        5</v>
      </c>
    </row>
    <row r="4675" spans="1:7">
      <c r="A4675" t="s">
        <v>1401</v>
      </c>
      <c r="G4675" t="str">
        <f t="shared" ref="G4675:G4738" si="73">LEFT(A4675,9)</f>
        <v>123390047</v>
      </c>
    </row>
    <row r="4676" spans="1:7">
      <c r="A4676" t="s">
        <v>1375</v>
      </c>
      <c r="G4676" t="str">
        <f t="shared" si="73"/>
        <v>308543837</v>
      </c>
    </row>
    <row r="4677" spans="1:7">
      <c r="A4677" t="s">
        <v>1373</v>
      </c>
      <c r="G4677" t="str">
        <f t="shared" si="73"/>
        <v>308544097</v>
      </c>
    </row>
    <row r="4678" spans="1:7">
      <c r="A4678" t="s">
        <v>1374</v>
      </c>
      <c r="G4678" t="str">
        <f t="shared" si="73"/>
        <v>308545886</v>
      </c>
    </row>
    <row r="4679" spans="1:7">
      <c r="A4679" t="s">
        <v>1376</v>
      </c>
      <c r="G4679" t="str">
        <f t="shared" si="73"/>
        <v>308544354</v>
      </c>
    </row>
    <row r="4680" spans="1:7">
      <c r="A4680" t="s">
        <v>1377</v>
      </c>
      <c r="G4680" t="str">
        <f t="shared" si="73"/>
        <v>308545115</v>
      </c>
    </row>
    <row r="4681" spans="1:7">
      <c r="A4681" t="s">
        <v>1370</v>
      </c>
      <c r="G4681" t="str">
        <f t="shared" si="73"/>
        <v>308545379</v>
      </c>
    </row>
    <row r="4682" spans="1:7">
      <c r="A4682" t="s">
        <v>1371</v>
      </c>
      <c r="G4682" t="str">
        <f t="shared" si="73"/>
        <v>312740440</v>
      </c>
    </row>
    <row r="4683" spans="1:7">
      <c r="A4683" t="s">
        <v>1375</v>
      </c>
      <c r="G4683" t="str">
        <f t="shared" si="73"/>
        <v>308543837</v>
      </c>
    </row>
    <row r="4684" spans="1:7">
      <c r="A4684" t="s">
        <v>1372</v>
      </c>
      <c r="G4684" t="str">
        <f t="shared" si="73"/>
        <v>312740954</v>
      </c>
    </row>
    <row r="4685" spans="1:7">
      <c r="A4685" t="s">
        <v>1373</v>
      </c>
      <c r="G4685" t="str">
        <f t="shared" si="73"/>
        <v>308544097</v>
      </c>
    </row>
    <row r="4686" spans="1:7">
      <c r="A4686" t="s">
        <v>1376</v>
      </c>
      <c r="G4686" t="str">
        <f t="shared" si="73"/>
        <v>308544354</v>
      </c>
    </row>
    <row r="4687" spans="1:7">
      <c r="A4687" t="s">
        <v>1374</v>
      </c>
      <c r="G4687" t="str">
        <f t="shared" si="73"/>
        <v>308545886</v>
      </c>
    </row>
    <row r="4688" spans="1:7">
      <c r="A4688" t="s">
        <v>1377</v>
      </c>
      <c r="G4688" t="str">
        <f t="shared" si="73"/>
        <v>308545115</v>
      </c>
    </row>
    <row r="4689" spans="1:7">
      <c r="A4689" t="s">
        <v>1378</v>
      </c>
      <c r="G4689" t="str">
        <f t="shared" si="73"/>
        <v xml:space="preserve">        5</v>
      </c>
    </row>
    <row r="4690" spans="1:7">
      <c r="A4690" t="s">
        <v>1375</v>
      </c>
      <c r="G4690" t="str">
        <f t="shared" si="73"/>
        <v>308543837</v>
      </c>
    </row>
    <row r="4691" spans="1:7">
      <c r="A4691" t="s">
        <v>1370</v>
      </c>
      <c r="G4691" t="str">
        <f t="shared" si="73"/>
        <v>308545379</v>
      </c>
    </row>
    <row r="4692" spans="1:7">
      <c r="A4692" t="s">
        <v>1371</v>
      </c>
      <c r="G4692" t="str">
        <f t="shared" si="73"/>
        <v>312740440</v>
      </c>
    </row>
    <row r="4693" spans="1:7">
      <c r="A4693" t="s">
        <v>1373</v>
      </c>
      <c r="G4693" t="str">
        <f t="shared" si="73"/>
        <v>308544097</v>
      </c>
    </row>
    <row r="4694" spans="1:7">
      <c r="A4694" t="s">
        <v>1376</v>
      </c>
      <c r="G4694" t="str">
        <f t="shared" si="73"/>
        <v>308544354</v>
      </c>
    </row>
    <row r="4695" spans="1:7">
      <c r="A4695" t="s">
        <v>1372</v>
      </c>
      <c r="G4695" t="str">
        <f t="shared" si="73"/>
        <v>312740954</v>
      </c>
    </row>
    <row r="4696" spans="1:7">
      <c r="A4696" t="s">
        <v>1377</v>
      </c>
      <c r="G4696" t="str">
        <f t="shared" si="73"/>
        <v>308545115</v>
      </c>
    </row>
    <row r="4697" spans="1:7">
      <c r="A4697" t="s">
        <v>1374</v>
      </c>
      <c r="G4697" t="str">
        <f t="shared" si="73"/>
        <v>308545886</v>
      </c>
    </row>
    <row r="4698" spans="1:7">
      <c r="A4698" t="s">
        <v>1375</v>
      </c>
      <c r="G4698" t="str">
        <f t="shared" si="73"/>
        <v>308543837</v>
      </c>
    </row>
    <row r="4699" spans="1:7">
      <c r="A4699" t="s">
        <v>1370</v>
      </c>
      <c r="G4699" t="str">
        <f t="shared" si="73"/>
        <v>308545379</v>
      </c>
    </row>
    <row r="4700" spans="1:7">
      <c r="A4700" t="s">
        <v>1373</v>
      </c>
      <c r="G4700" t="str">
        <f t="shared" si="73"/>
        <v>308544097</v>
      </c>
    </row>
    <row r="4701" spans="1:7">
      <c r="A4701" t="s">
        <v>1376</v>
      </c>
      <c r="G4701" t="str">
        <f t="shared" si="73"/>
        <v>308544354</v>
      </c>
    </row>
    <row r="4702" spans="1:7">
      <c r="A4702" t="s">
        <v>1377</v>
      </c>
      <c r="G4702" t="str">
        <f t="shared" si="73"/>
        <v>308545115</v>
      </c>
    </row>
    <row r="4703" spans="1:7">
      <c r="A4703" t="s">
        <v>1375</v>
      </c>
      <c r="G4703" t="str">
        <f t="shared" si="73"/>
        <v>308543837</v>
      </c>
    </row>
    <row r="4704" spans="1:7">
      <c r="A4704" t="s">
        <v>1374</v>
      </c>
      <c r="G4704" t="str">
        <f t="shared" si="73"/>
        <v>308545886</v>
      </c>
    </row>
    <row r="4705" spans="1:7">
      <c r="A4705" t="s">
        <v>1371</v>
      </c>
      <c r="G4705" t="str">
        <f t="shared" si="73"/>
        <v>312740440</v>
      </c>
    </row>
    <row r="4706" spans="1:7">
      <c r="A4706" t="s">
        <v>1378</v>
      </c>
      <c r="G4706" t="str">
        <f t="shared" si="73"/>
        <v xml:space="preserve">        5</v>
      </c>
    </row>
    <row r="4707" spans="1:7">
      <c r="A4707" t="s">
        <v>1373</v>
      </c>
      <c r="G4707" t="str">
        <f t="shared" si="73"/>
        <v>308544097</v>
      </c>
    </row>
    <row r="4708" spans="1:7">
      <c r="A4708" t="s">
        <v>1370</v>
      </c>
      <c r="G4708" t="str">
        <f t="shared" si="73"/>
        <v>308545379</v>
      </c>
    </row>
    <row r="4709" spans="1:7">
      <c r="A4709" t="s">
        <v>1376</v>
      </c>
      <c r="G4709" t="str">
        <f t="shared" si="73"/>
        <v>308544354</v>
      </c>
    </row>
    <row r="4710" spans="1:7">
      <c r="A4710" t="s">
        <v>1377</v>
      </c>
      <c r="G4710" t="str">
        <f t="shared" si="73"/>
        <v>308545115</v>
      </c>
    </row>
    <row r="4711" spans="1:7">
      <c r="A4711" t="s">
        <v>1403</v>
      </c>
      <c r="G4711" t="str">
        <f t="shared" si="73"/>
        <v>124045404</v>
      </c>
    </row>
    <row r="4712" spans="1:7">
      <c r="A4712" t="s">
        <v>1374</v>
      </c>
      <c r="G4712" t="str">
        <f t="shared" si="73"/>
        <v>308545886</v>
      </c>
    </row>
    <row r="4713" spans="1:7">
      <c r="A4713" t="s">
        <v>1375</v>
      </c>
      <c r="G4713" t="str">
        <f t="shared" si="73"/>
        <v>308543837</v>
      </c>
    </row>
    <row r="4714" spans="1:7">
      <c r="A4714" t="s">
        <v>1373</v>
      </c>
      <c r="G4714" t="str">
        <f t="shared" si="73"/>
        <v>308544097</v>
      </c>
    </row>
    <row r="4715" spans="1:7">
      <c r="A4715" t="s">
        <v>1370</v>
      </c>
      <c r="G4715" t="str">
        <f t="shared" si="73"/>
        <v>308545379</v>
      </c>
    </row>
    <row r="4716" spans="1:7">
      <c r="A4716" t="s">
        <v>1377</v>
      </c>
      <c r="G4716" t="str">
        <f t="shared" si="73"/>
        <v>308545115</v>
      </c>
    </row>
    <row r="4717" spans="1:7">
      <c r="A4717" t="s">
        <v>1372</v>
      </c>
      <c r="G4717" t="str">
        <f t="shared" si="73"/>
        <v>312740954</v>
      </c>
    </row>
    <row r="4718" spans="1:7">
      <c r="A4718" t="s">
        <v>1405</v>
      </c>
      <c r="G4718" t="str">
        <f t="shared" si="73"/>
        <v>123979868</v>
      </c>
    </row>
    <row r="4719" spans="1:7">
      <c r="A4719" t="s">
        <v>1376</v>
      </c>
      <c r="G4719" t="str">
        <f t="shared" si="73"/>
        <v>308544354</v>
      </c>
    </row>
    <row r="4720" spans="1:7">
      <c r="A4720" t="s">
        <v>1374</v>
      </c>
      <c r="G4720" t="str">
        <f t="shared" si="73"/>
        <v>308545886</v>
      </c>
    </row>
    <row r="4721" spans="1:7">
      <c r="A4721" t="s">
        <v>1375</v>
      </c>
      <c r="G4721" t="str">
        <f t="shared" si="73"/>
        <v>308543837</v>
      </c>
    </row>
    <row r="4722" spans="1:7">
      <c r="A4722" t="s">
        <v>1370</v>
      </c>
      <c r="G4722" t="str">
        <f t="shared" si="73"/>
        <v>308545379</v>
      </c>
    </row>
    <row r="4723" spans="1:7">
      <c r="A4723" t="s">
        <v>1373</v>
      </c>
      <c r="G4723" t="str">
        <f t="shared" si="73"/>
        <v>308544097</v>
      </c>
    </row>
    <row r="4724" spans="1:7">
      <c r="A4724" t="s">
        <v>1378</v>
      </c>
      <c r="G4724" t="str">
        <f t="shared" si="73"/>
        <v xml:space="preserve">        5</v>
      </c>
    </row>
    <row r="4725" spans="1:7">
      <c r="A4725" t="s">
        <v>1406</v>
      </c>
      <c r="G4725" t="str">
        <f t="shared" si="73"/>
        <v>123914332</v>
      </c>
    </row>
    <row r="4726" spans="1:7">
      <c r="A4726" t="s">
        <v>1376</v>
      </c>
      <c r="G4726" t="str">
        <f t="shared" si="73"/>
        <v>308544354</v>
      </c>
    </row>
    <row r="4727" spans="1:7">
      <c r="A4727" t="s">
        <v>1377</v>
      </c>
      <c r="G4727" t="str">
        <f t="shared" si="73"/>
        <v>308545115</v>
      </c>
    </row>
    <row r="4728" spans="1:7">
      <c r="A4728" t="s">
        <v>1372</v>
      </c>
      <c r="G4728" t="str">
        <f t="shared" si="73"/>
        <v>312740954</v>
      </c>
    </row>
    <row r="4729" spans="1:7">
      <c r="A4729" t="s">
        <v>1370</v>
      </c>
      <c r="G4729" t="str">
        <f t="shared" si="73"/>
        <v>308545379</v>
      </c>
    </row>
    <row r="4730" spans="1:7">
      <c r="A4730" t="s">
        <v>1375</v>
      </c>
      <c r="G4730" t="str">
        <f t="shared" si="73"/>
        <v>308543837</v>
      </c>
    </row>
    <row r="4731" spans="1:7">
      <c r="A4731" t="s">
        <v>1373</v>
      </c>
      <c r="G4731" t="str">
        <f t="shared" si="73"/>
        <v>308544097</v>
      </c>
    </row>
    <row r="4732" spans="1:7">
      <c r="A4732" t="s">
        <v>1408</v>
      </c>
      <c r="G4732" t="str">
        <f t="shared" si="73"/>
        <v>123848796</v>
      </c>
    </row>
    <row r="4733" spans="1:7">
      <c r="A4733" t="s">
        <v>1374</v>
      </c>
      <c r="G4733" t="str">
        <f t="shared" si="73"/>
        <v>308545886</v>
      </c>
    </row>
    <row r="4734" spans="1:7">
      <c r="A4734" t="s">
        <v>1376</v>
      </c>
      <c r="G4734" t="str">
        <f t="shared" si="73"/>
        <v>308544354</v>
      </c>
    </row>
    <row r="4735" spans="1:7">
      <c r="A4735" t="s">
        <v>1377</v>
      </c>
      <c r="G4735" t="str">
        <f t="shared" si="73"/>
        <v>308545115</v>
      </c>
    </row>
    <row r="4736" spans="1:7">
      <c r="A4736" t="s">
        <v>1375</v>
      </c>
      <c r="G4736" t="str">
        <f t="shared" si="73"/>
        <v>308543837</v>
      </c>
    </row>
    <row r="4737" spans="1:7">
      <c r="A4737" t="s">
        <v>1370</v>
      </c>
      <c r="G4737" t="str">
        <f t="shared" si="73"/>
        <v>308545379</v>
      </c>
    </row>
    <row r="4738" spans="1:7">
      <c r="A4738" t="s">
        <v>1410</v>
      </c>
      <c r="G4738" t="str">
        <f t="shared" si="73"/>
        <v>123783260</v>
      </c>
    </row>
    <row r="4739" spans="1:7">
      <c r="A4739" t="s">
        <v>1374</v>
      </c>
      <c r="G4739" t="str">
        <f t="shared" ref="G4739:G4802" si="74">LEFT(A4739,9)</f>
        <v>308545886</v>
      </c>
    </row>
    <row r="4740" spans="1:7">
      <c r="A4740" t="s">
        <v>1378</v>
      </c>
      <c r="G4740" t="str">
        <f t="shared" si="74"/>
        <v xml:space="preserve">        5</v>
      </c>
    </row>
    <row r="4741" spans="1:7">
      <c r="A4741" t="s">
        <v>1372</v>
      </c>
      <c r="G4741" t="str">
        <f t="shared" si="74"/>
        <v>312740954</v>
      </c>
    </row>
    <row r="4742" spans="1:7">
      <c r="A4742" t="s">
        <v>1376</v>
      </c>
      <c r="G4742" t="str">
        <f t="shared" si="74"/>
        <v>308544354</v>
      </c>
    </row>
    <row r="4743" spans="1:7">
      <c r="A4743" t="s">
        <v>1375</v>
      </c>
      <c r="G4743" t="str">
        <f t="shared" si="74"/>
        <v>308543837</v>
      </c>
    </row>
    <row r="4744" spans="1:7">
      <c r="A4744" t="s">
        <v>1412</v>
      </c>
      <c r="G4744" t="str">
        <f t="shared" si="74"/>
        <v>123717724</v>
      </c>
    </row>
    <row r="4745" spans="1:7">
      <c r="A4745" t="s">
        <v>1370</v>
      </c>
      <c r="G4745" t="str">
        <f t="shared" si="74"/>
        <v>308545379</v>
      </c>
    </row>
    <row r="4746" spans="1:7">
      <c r="A4746" t="s">
        <v>1377</v>
      </c>
      <c r="G4746" t="str">
        <f t="shared" si="74"/>
        <v>308545115</v>
      </c>
    </row>
    <row r="4747" spans="1:7">
      <c r="A4747" t="s">
        <v>1374</v>
      </c>
      <c r="G4747" t="str">
        <f t="shared" si="74"/>
        <v>308545886</v>
      </c>
    </row>
    <row r="4748" spans="1:7">
      <c r="A4748" t="s">
        <v>1415</v>
      </c>
      <c r="G4748" t="str">
        <f t="shared" si="74"/>
        <v>123652188</v>
      </c>
    </row>
    <row r="4749" spans="1:7">
      <c r="A4749" t="s">
        <v>1375</v>
      </c>
      <c r="G4749" t="str">
        <f t="shared" si="74"/>
        <v>308543837</v>
      </c>
    </row>
    <row r="4750" spans="1:7">
      <c r="A4750" t="s">
        <v>1376</v>
      </c>
      <c r="G4750" t="str">
        <f t="shared" si="74"/>
        <v>308544354</v>
      </c>
    </row>
    <row r="4751" spans="1:7">
      <c r="A4751" t="s">
        <v>1372</v>
      </c>
      <c r="G4751" t="str">
        <f t="shared" si="74"/>
        <v>312740954</v>
      </c>
    </row>
    <row r="4752" spans="1:7">
      <c r="A4752" t="s">
        <v>1377</v>
      </c>
      <c r="G4752" t="str">
        <f t="shared" si="74"/>
        <v>308545115</v>
      </c>
    </row>
    <row r="4753" spans="1:7">
      <c r="A4753" t="s">
        <v>1374</v>
      </c>
      <c r="G4753" t="str">
        <f t="shared" si="74"/>
        <v>308545886</v>
      </c>
    </row>
    <row r="4754" spans="1:7">
      <c r="A4754" t="s">
        <v>1416</v>
      </c>
      <c r="G4754" t="str">
        <f t="shared" si="74"/>
        <v>123586652</v>
      </c>
    </row>
    <row r="4755" spans="1:7">
      <c r="A4755" t="s">
        <v>1378</v>
      </c>
      <c r="G4755" t="str">
        <f t="shared" si="74"/>
        <v xml:space="preserve">        5</v>
      </c>
    </row>
    <row r="4756" spans="1:7">
      <c r="A4756" t="s">
        <v>1375</v>
      </c>
      <c r="G4756" t="str">
        <f t="shared" si="74"/>
        <v>308543837</v>
      </c>
    </row>
    <row r="4757" spans="1:7">
      <c r="A4757" t="s">
        <v>1371</v>
      </c>
      <c r="G4757" t="str">
        <f t="shared" si="74"/>
        <v>312740440</v>
      </c>
    </row>
    <row r="4758" spans="1:7">
      <c r="A4758" t="s">
        <v>1376</v>
      </c>
      <c r="G4758" t="str">
        <f t="shared" si="74"/>
        <v>308544354</v>
      </c>
    </row>
    <row r="4759" spans="1:7">
      <c r="A4759" t="s">
        <v>1377</v>
      </c>
      <c r="G4759" t="str">
        <f t="shared" si="74"/>
        <v>308545115</v>
      </c>
    </row>
    <row r="4760" spans="1:7">
      <c r="A4760" t="s">
        <v>1417</v>
      </c>
      <c r="G4760" t="str">
        <f t="shared" si="74"/>
        <v>123521116</v>
      </c>
    </row>
    <row r="4761" spans="1:7">
      <c r="A4761" t="s">
        <v>1374</v>
      </c>
      <c r="G4761" t="str">
        <f t="shared" si="74"/>
        <v>308545886</v>
      </c>
    </row>
    <row r="4762" spans="1:7">
      <c r="A4762" t="s">
        <v>1372</v>
      </c>
      <c r="G4762" t="str">
        <f t="shared" si="74"/>
        <v>312740954</v>
      </c>
    </row>
    <row r="4763" spans="1:7">
      <c r="A4763" t="s">
        <v>1375</v>
      </c>
      <c r="G4763" t="str">
        <f t="shared" si="74"/>
        <v>308543837</v>
      </c>
    </row>
    <row r="4764" spans="1:7">
      <c r="A4764" t="s">
        <v>1376</v>
      </c>
      <c r="G4764" t="str">
        <f t="shared" si="74"/>
        <v>308544354</v>
      </c>
    </row>
    <row r="4765" spans="1:7">
      <c r="A4765" t="s">
        <v>1371</v>
      </c>
      <c r="G4765" t="str">
        <f t="shared" si="74"/>
        <v>312740440</v>
      </c>
    </row>
    <row r="4766" spans="1:7">
      <c r="A4766" t="s">
        <v>1418</v>
      </c>
      <c r="G4766" t="str">
        <f t="shared" si="74"/>
        <v>123455580</v>
      </c>
    </row>
    <row r="4767" spans="1:7">
      <c r="A4767" t="s">
        <v>1377</v>
      </c>
      <c r="G4767" t="str">
        <f t="shared" si="74"/>
        <v>308545115</v>
      </c>
    </row>
    <row r="4768" spans="1:7">
      <c r="A4768" t="s">
        <v>1374</v>
      </c>
      <c r="G4768" t="str">
        <f t="shared" si="74"/>
        <v>308545886</v>
      </c>
    </row>
    <row r="4769" spans="1:7">
      <c r="A4769" t="s">
        <v>1375</v>
      </c>
      <c r="G4769" t="str">
        <f t="shared" si="74"/>
        <v>308543837</v>
      </c>
    </row>
    <row r="4770" spans="1:7">
      <c r="A4770" t="s">
        <v>1378</v>
      </c>
      <c r="G4770" t="str">
        <f t="shared" si="74"/>
        <v xml:space="preserve">        5</v>
      </c>
    </row>
    <row r="4771" spans="1:7">
      <c r="A4771" t="s">
        <v>1419</v>
      </c>
      <c r="G4771" t="str">
        <f t="shared" si="74"/>
        <v>123390044</v>
      </c>
    </row>
    <row r="4772" spans="1:7">
      <c r="A4772" t="s">
        <v>1376</v>
      </c>
      <c r="G4772" t="str">
        <f t="shared" si="74"/>
        <v>308544354</v>
      </c>
    </row>
    <row r="4773" spans="1:7">
      <c r="A4773" t="s">
        <v>1377</v>
      </c>
      <c r="G4773" t="str">
        <f t="shared" si="74"/>
        <v>308545115</v>
      </c>
    </row>
    <row r="4774" spans="1:7">
      <c r="A4774" t="s">
        <v>1371</v>
      </c>
      <c r="G4774" t="str">
        <f t="shared" si="74"/>
        <v>312740440</v>
      </c>
    </row>
    <row r="4775" spans="1:7">
      <c r="A4775" t="s">
        <v>1374</v>
      </c>
      <c r="G4775" t="str">
        <f t="shared" si="74"/>
        <v>308545886</v>
      </c>
    </row>
    <row r="4776" spans="1:7">
      <c r="A4776" t="s">
        <v>1375</v>
      </c>
      <c r="G4776" t="str">
        <f t="shared" si="74"/>
        <v>308543837</v>
      </c>
    </row>
    <row r="4777" spans="1:7">
      <c r="A4777" t="s">
        <v>1373</v>
      </c>
      <c r="G4777" t="str">
        <f t="shared" si="74"/>
        <v>308544097</v>
      </c>
    </row>
    <row r="4778" spans="1:7">
      <c r="A4778" t="s">
        <v>1377</v>
      </c>
      <c r="G4778" t="str">
        <f t="shared" si="74"/>
        <v>308545115</v>
      </c>
    </row>
    <row r="4779" spans="1:7">
      <c r="A4779" t="s">
        <v>1374</v>
      </c>
      <c r="G4779" t="str">
        <f t="shared" si="74"/>
        <v>308545886</v>
      </c>
    </row>
    <row r="4780" spans="1:7">
      <c r="A4780" t="s">
        <v>1371</v>
      </c>
      <c r="G4780" t="str">
        <f t="shared" si="74"/>
        <v>312740440</v>
      </c>
    </row>
    <row r="4781" spans="1:7">
      <c r="A4781" t="s">
        <v>1373</v>
      </c>
      <c r="G4781" t="str">
        <f t="shared" si="74"/>
        <v>308544097</v>
      </c>
    </row>
    <row r="4782" spans="1:7">
      <c r="A4782" t="s">
        <v>1376</v>
      </c>
      <c r="G4782" t="str">
        <f t="shared" si="74"/>
        <v>308544354</v>
      </c>
    </row>
    <row r="4783" spans="1:7">
      <c r="A4783" t="s">
        <v>1377</v>
      </c>
      <c r="G4783" t="str">
        <f t="shared" si="74"/>
        <v>308545115</v>
      </c>
    </row>
    <row r="4784" spans="1:7">
      <c r="A4784" t="s">
        <v>1374</v>
      </c>
      <c r="G4784" t="str">
        <f t="shared" si="74"/>
        <v>308545886</v>
      </c>
    </row>
    <row r="4785" spans="1:7">
      <c r="A4785" t="s">
        <v>1373</v>
      </c>
      <c r="G4785" t="str">
        <f t="shared" si="74"/>
        <v>308544097</v>
      </c>
    </row>
    <row r="4786" spans="1:7">
      <c r="A4786" t="s">
        <v>1376</v>
      </c>
      <c r="G4786" t="str">
        <f t="shared" si="74"/>
        <v>308544354</v>
      </c>
    </row>
    <row r="4787" spans="1:7">
      <c r="A4787" t="s">
        <v>1370</v>
      </c>
      <c r="G4787" t="str">
        <f t="shared" si="74"/>
        <v>308545379</v>
      </c>
    </row>
    <row r="4788" spans="1:7">
      <c r="A4788" t="s">
        <v>1377</v>
      </c>
      <c r="G4788" t="str">
        <f t="shared" si="74"/>
        <v>308545115</v>
      </c>
    </row>
    <row r="4789" spans="1:7">
      <c r="A4789" t="s">
        <v>1374</v>
      </c>
      <c r="G4789" t="str">
        <f t="shared" si="74"/>
        <v>308545886</v>
      </c>
    </row>
    <row r="4790" spans="1:7">
      <c r="A4790" t="s">
        <v>1371</v>
      </c>
      <c r="G4790" t="str">
        <f t="shared" si="74"/>
        <v>312740440</v>
      </c>
    </row>
    <row r="4791" spans="1:7">
      <c r="A4791" t="s">
        <v>1373</v>
      </c>
      <c r="G4791" t="str">
        <f t="shared" si="74"/>
        <v>308544097</v>
      </c>
    </row>
    <row r="4792" spans="1:7">
      <c r="A4792" t="s">
        <v>1376</v>
      </c>
      <c r="G4792" t="str">
        <f t="shared" si="74"/>
        <v>308544354</v>
      </c>
    </row>
    <row r="4793" spans="1:7">
      <c r="A4793" t="s">
        <v>1378</v>
      </c>
      <c r="G4793" t="str">
        <f t="shared" si="74"/>
        <v xml:space="preserve">        5</v>
      </c>
    </row>
    <row r="4794" spans="1:7">
      <c r="A4794" t="s">
        <v>1377</v>
      </c>
      <c r="G4794" t="str">
        <f t="shared" si="74"/>
        <v>308545115</v>
      </c>
    </row>
    <row r="4795" spans="1:7">
      <c r="A4795" t="s">
        <v>1370</v>
      </c>
      <c r="G4795" t="str">
        <f t="shared" si="74"/>
        <v>308545379</v>
      </c>
    </row>
    <row r="4796" spans="1:7">
      <c r="A4796" t="s">
        <v>1374</v>
      </c>
      <c r="G4796" t="str">
        <f t="shared" si="74"/>
        <v>308545886</v>
      </c>
    </row>
    <row r="4797" spans="1:7">
      <c r="A4797" t="s">
        <v>1373</v>
      </c>
      <c r="G4797" t="str">
        <f t="shared" si="74"/>
        <v>308544097</v>
      </c>
    </row>
    <row r="4798" spans="1:7">
      <c r="A4798" t="s">
        <v>1376</v>
      </c>
      <c r="G4798" t="str">
        <f t="shared" si="74"/>
        <v>308544354</v>
      </c>
    </row>
    <row r="4799" spans="1:7">
      <c r="A4799" t="s">
        <v>1371</v>
      </c>
      <c r="G4799" t="str">
        <f t="shared" si="74"/>
        <v>312740440</v>
      </c>
    </row>
    <row r="4800" spans="1:7">
      <c r="A4800" t="s">
        <v>1377</v>
      </c>
      <c r="G4800" t="str">
        <f t="shared" si="74"/>
        <v>308545115</v>
      </c>
    </row>
    <row r="4801" spans="1:7">
      <c r="A4801" t="s">
        <v>1370</v>
      </c>
      <c r="G4801" t="str">
        <f t="shared" si="74"/>
        <v>308545379</v>
      </c>
    </row>
    <row r="4802" spans="1:7">
      <c r="A4802" t="s">
        <v>1374</v>
      </c>
      <c r="G4802" t="str">
        <f t="shared" si="74"/>
        <v>308545886</v>
      </c>
    </row>
    <row r="4803" spans="1:7">
      <c r="A4803" t="s">
        <v>1373</v>
      </c>
      <c r="G4803" t="str">
        <f t="shared" ref="G4803:G4866" si="75">LEFT(A4803,9)</f>
        <v>308544097</v>
      </c>
    </row>
    <row r="4804" spans="1:7">
      <c r="A4804" t="s">
        <v>1372</v>
      </c>
      <c r="G4804" t="str">
        <f t="shared" si="75"/>
        <v>312740954</v>
      </c>
    </row>
    <row r="4805" spans="1:7">
      <c r="A4805" t="s">
        <v>1376</v>
      </c>
      <c r="G4805" t="str">
        <f t="shared" si="75"/>
        <v>308544354</v>
      </c>
    </row>
    <row r="4806" spans="1:7">
      <c r="A4806" t="s">
        <v>1371</v>
      </c>
      <c r="G4806" t="str">
        <f t="shared" si="75"/>
        <v>312740440</v>
      </c>
    </row>
    <row r="4807" spans="1:7">
      <c r="A4807" t="s">
        <v>1378</v>
      </c>
      <c r="G4807" t="str">
        <f t="shared" si="75"/>
        <v xml:space="preserve">        5</v>
      </c>
    </row>
    <row r="4808" spans="1:7">
      <c r="A4808" t="s">
        <v>1377</v>
      </c>
      <c r="G4808" t="str">
        <f t="shared" si="75"/>
        <v>308545115</v>
      </c>
    </row>
    <row r="4809" spans="1:7">
      <c r="A4809" t="s">
        <v>1370</v>
      </c>
      <c r="G4809" t="str">
        <f t="shared" si="75"/>
        <v>308545379</v>
      </c>
    </row>
    <row r="4810" spans="1:7">
      <c r="A4810" t="s">
        <v>1373</v>
      </c>
      <c r="G4810" t="str">
        <f t="shared" si="75"/>
        <v>308544097</v>
      </c>
    </row>
    <row r="4811" spans="1:7">
      <c r="A4811" t="s">
        <v>1374</v>
      </c>
      <c r="G4811" t="str">
        <f t="shared" si="75"/>
        <v>308545886</v>
      </c>
    </row>
    <row r="4812" spans="1:7">
      <c r="A4812" t="s">
        <v>1372</v>
      </c>
      <c r="G4812" t="str">
        <f t="shared" si="75"/>
        <v>312740954</v>
      </c>
    </row>
    <row r="4813" spans="1:7">
      <c r="A4813" t="s">
        <v>1376</v>
      </c>
      <c r="G4813" t="str">
        <f t="shared" si="75"/>
        <v>308544354</v>
      </c>
    </row>
    <row r="4814" spans="1:7">
      <c r="A4814" t="s">
        <v>1371</v>
      </c>
      <c r="G4814" t="str">
        <f t="shared" si="75"/>
        <v>312740440</v>
      </c>
    </row>
    <row r="4815" spans="1:7">
      <c r="A4815" t="s">
        <v>1375</v>
      </c>
      <c r="G4815" t="str">
        <f t="shared" si="75"/>
        <v>308543837</v>
      </c>
    </row>
    <row r="4816" spans="1:7">
      <c r="A4816" t="s">
        <v>1373</v>
      </c>
      <c r="G4816" t="str">
        <f t="shared" si="75"/>
        <v>308544097</v>
      </c>
    </row>
    <row r="4817" spans="1:7">
      <c r="A4817" t="s">
        <v>1377</v>
      </c>
      <c r="G4817" t="str">
        <f t="shared" si="75"/>
        <v>308545115</v>
      </c>
    </row>
    <row r="4818" spans="1:7">
      <c r="A4818" t="s">
        <v>1370</v>
      </c>
      <c r="G4818" t="str">
        <f t="shared" si="75"/>
        <v>308545379</v>
      </c>
    </row>
    <row r="4819" spans="1:7">
      <c r="A4819" t="s">
        <v>1374</v>
      </c>
      <c r="G4819" t="str">
        <f t="shared" si="75"/>
        <v>308545886</v>
      </c>
    </row>
    <row r="4820" spans="1:7">
      <c r="A4820" t="s">
        <v>1376</v>
      </c>
      <c r="G4820" t="str">
        <f t="shared" si="75"/>
        <v>308544354</v>
      </c>
    </row>
    <row r="4821" spans="1:7">
      <c r="A4821" t="s">
        <v>1371</v>
      </c>
      <c r="G4821" t="str">
        <f t="shared" si="75"/>
        <v>312740440</v>
      </c>
    </row>
    <row r="4822" spans="1:7">
      <c r="A4822" t="s">
        <v>1375</v>
      </c>
      <c r="G4822" t="str">
        <f t="shared" si="75"/>
        <v>308543837</v>
      </c>
    </row>
    <row r="4823" spans="1:7">
      <c r="A4823" t="s">
        <v>1378</v>
      </c>
      <c r="G4823" t="str">
        <f t="shared" si="75"/>
        <v xml:space="preserve">        5</v>
      </c>
    </row>
    <row r="4824" spans="1:7">
      <c r="A4824" t="s">
        <v>1373</v>
      </c>
      <c r="G4824" t="str">
        <f t="shared" si="75"/>
        <v>308544097</v>
      </c>
    </row>
    <row r="4825" spans="1:7">
      <c r="A4825" t="s">
        <v>1377</v>
      </c>
      <c r="G4825" t="str">
        <f t="shared" si="75"/>
        <v>308545115</v>
      </c>
    </row>
    <row r="4826" spans="1:7">
      <c r="A4826" t="s">
        <v>1370</v>
      </c>
      <c r="G4826" t="str">
        <f t="shared" si="75"/>
        <v>308545379</v>
      </c>
    </row>
    <row r="4827" spans="1:7">
      <c r="A4827" t="s">
        <v>1372</v>
      </c>
      <c r="G4827" t="str">
        <f t="shared" si="75"/>
        <v>312740954</v>
      </c>
    </row>
    <row r="4828" spans="1:7">
      <c r="A4828" t="s">
        <v>1376</v>
      </c>
      <c r="G4828" t="str">
        <f t="shared" si="75"/>
        <v>308544354</v>
      </c>
    </row>
    <row r="4829" spans="1:7">
      <c r="A4829" t="s">
        <v>1374</v>
      </c>
      <c r="G4829" t="str">
        <f t="shared" si="75"/>
        <v>308545886</v>
      </c>
    </row>
    <row r="4830" spans="1:7">
      <c r="A4830" t="s">
        <v>1375</v>
      </c>
      <c r="G4830" t="str">
        <f t="shared" si="75"/>
        <v>308543837</v>
      </c>
    </row>
    <row r="4831" spans="1:7">
      <c r="A4831" t="s">
        <v>1373</v>
      </c>
      <c r="G4831" t="str">
        <f t="shared" si="75"/>
        <v>308544097</v>
      </c>
    </row>
    <row r="4832" spans="1:7">
      <c r="A4832" t="s">
        <v>1370</v>
      </c>
      <c r="G4832" t="str">
        <f t="shared" si="75"/>
        <v>308545379</v>
      </c>
    </row>
    <row r="4833" spans="1:7">
      <c r="A4833" t="s">
        <v>1371</v>
      </c>
      <c r="G4833" t="str">
        <f t="shared" si="75"/>
        <v>312740440</v>
      </c>
    </row>
    <row r="4834" spans="1:7">
      <c r="A4834" t="s">
        <v>1377</v>
      </c>
      <c r="G4834" t="str">
        <f t="shared" si="75"/>
        <v>308545115</v>
      </c>
    </row>
    <row r="4835" spans="1:7">
      <c r="A4835" t="s">
        <v>1374</v>
      </c>
      <c r="G4835" t="str">
        <f t="shared" si="75"/>
        <v>308545886</v>
      </c>
    </row>
    <row r="4836" spans="1:7">
      <c r="A4836" t="s">
        <v>1375</v>
      </c>
      <c r="G4836" t="str">
        <f t="shared" si="75"/>
        <v>308543837</v>
      </c>
    </row>
    <row r="4837" spans="1:7">
      <c r="A4837" t="s">
        <v>1376</v>
      </c>
      <c r="G4837" t="str">
        <f t="shared" si="75"/>
        <v>308544354</v>
      </c>
    </row>
    <row r="4838" spans="1:7">
      <c r="A4838" t="s">
        <v>1372</v>
      </c>
      <c r="G4838" t="str">
        <f t="shared" si="75"/>
        <v>312740954</v>
      </c>
    </row>
    <row r="4839" spans="1:7">
      <c r="A4839" t="s">
        <v>1373</v>
      </c>
      <c r="G4839" t="str">
        <f t="shared" si="75"/>
        <v>308544097</v>
      </c>
    </row>
    <row r="4840" spans="1:7">
      <c r="A4840" t="s">
        <v>1378</v>
      </c>
      <c r="G4840" t="str">
        <f t="shared" si="75"/>
        <v xml:space="preserve">        5</v>
      </c>
    </row>
    <row r="4841" spans="1:7">
      <c r="A4841" t="s">
        <v>1377</v>
      </c>
      <c r="G4841" t="str">
        <f t="shared" si="75"/>
        <v>308545115</v>
      </c>
    </row>
    <row r="4842" spans="1:7">
      <c r="A4842" t="s">
        <v>1370</v>
      </c>
      <c r="G4842" t="str">
        <f t="shared" si="75"/>
        <v>308545379</v>
      </c>
    </row>
    <row r="4843" spans="1:7">
      <c r="A4843" t="s">
        <v>1375</v>
      </c>
      <c r="G4843" t="str">
        <f t="shared" si="75"/>
        <v>308543837</v>
      </c>
    </row>
    <row r="4844" spans="1:7">
      <c r="A4844" t="s">
        <v>1376</v>
      </c>
      <c r="G4844" t="str">
        <f t="shared" si="75"/>
        <v>308544354</v>
      </c>
    </row>
    <row r="4845" spans="1:7">
      <c r="A4845" t="s">
        <v>1374</v>
      </c>
      <c r="G4845" t="str">
        <f t="shared" si="75"/>
        <v>308545886</v>
      </c>
    </row>
    <row r="4846" spans="1:7">
      <c r="A4846" t="s">
        <v>1371</v>
      </c>
      <c r="G4846" t="str">
        <f t="shared" si="75"/>
        <v>312740440</v>
      </c>
    </row>
    <row r="4847" spans="1:7">
      <c r="A4847" t="s">
        <v>1372</v>
      </c>
      <c r="G4847" t="str">
        <f t="shared" si="75"/>
        <v>312740954</v>
      </c>
    </row>
    <row r="4848" spans="1:7">
      <c r="A4848" t="s">
        <v>1373</v>
      </c>
      <c r="G4848" t="str">
        <f t="shared" si="75"/>
        <v>308544097</v>
      </c>
    </row>
    <row r="4849" spans="1:7">
      <c r="A4849" t="s">
        <v>1370</v>
      </c>
      <c r="G4849" t="str">
        <f t="shared" si="75"/>
        <v>308545379</v>
      </c>
    </row>
    <row r="4850" spans="1:7">
      <c r="A4850" t="s">
        <v>1376</v>
      </c>
      <c r="G4850" t="str">
        <f t="shared" si="75"/>
        <v>308544354</v>
      </c>
    </row>
    <row r="4851" spans="1:7">
      <c r="A4851" t="s">
        <v>1377</v>
      </c>
      <c r="G4851" t="str">
        <f t="shared" si="75"/>
        <v>308545115</v>
      </c>
    </row>
    <row r="4852" spans="1:7">
      <c r="A4852" t="s">
        <v>1374</v>
      </c>
      <c r="G4852" t="str">
        <f t="shared" si="75"/>
        <v>308545886</v>
      </c>
    </row>
    <row r="4853" spans="1:7">
      <c r="A4853" t="s">
        <v>1372</v>
      </c>
      <c r="G4853" t="str">
        <f t="shared" si="75"/>
        <v>312740954</v>
      </c>
    </row>
    <row r="4854" spans="1:7">
      <c r="A4854" t="s">
        <v>1375</v>
      </c>
      <c r="G4854" t="str">
        <f t="shared" si="75"/>
        <v>308543837</v>
      </c>
    </row>
    <row r="4855" spans="1:7">
      <c r="A4855" t="s">
        <v>1373</v>
      </c>
      <c r="G4855" t="str">
        <f t="shared" si="75"/>
        <v>308544097</v>
      </c>
    </row>
    <row r="4856" spans="1:7">
      <c r="A4856" t="s">
        <v>1378</v>
      </c>
      <c r="G4856" t="str">
        <f t="shared" si="75"/>
        <v xml:space="preserve">        5</v>
      </c>
    </row>
    <row r="4857" spans="1:7">
      <c r="A4857" t="s">
        <v>1376</v>
      </c>
      <c r="G4857" t="str">
        <f t="shared" si="75"/>
        <v>308544354</v>
      </c>
    </row>
    <row r="4858" spans="1:7">
      <c r="A4858" t="s">
        <v>1377</v>
      </c>
      <c r="G4858" t="str">
        <f t="shared" si="75"/>
        <v>308545115</v>
      </c>
    </row>
    <row r="4859" spans="1:7">
      <c r="A4859" t="s">
        <v>1370</v>
      </c>
      <c r="G4859" t="str">
        <f t="shared" si="75"/>
        <v>308545379</v>
      </c>
    </row>
    <row r="4860" spans="1:7">
      <c r="A4860" t="s">
        <v>1371</v>
      </c>
      <c r="G4860" t="str">
        <f t="shared" si="75"/>
        <v>312740440</v>
      </c>
    </row>
    <row r="4861" spans="1:7">
      <c r="A4861" t="s">
        <v>1375</v>
      </c>
      <c r="G4861" t="str">
        <f t="shared" si="75"/>
        <v>308543837</v>
      </c>
    </row>
    <row r="4862" spans="1:7">
      <c r="A4862" t="s">
        <v>1373</v>
      </c>
      <c r="G4862" t="str">
        <f t="shared" si="75"/>
        <v>308544097</v>
      </c>
    </row>
    <row r="4863" spans="1:7">
      <c r="A4863" t="s">
        <v>1374</v>
      </c>
      <c r="G4863" t="str">
        <f t="shared" si="75"/>
        <v>308545886</v>
      </c>
    </row>
    <row r="4864" spans="1:7">
      <c r="A4864" t="s">
        <v>1376</v>
      </c>
      <c r="G4864" t="str">
        <f t="shared" si="75"/>
        <v>308544354</v>
      </c>
    </row>
    <row r="4865" spans="1:7">
      <c r="A4865" t="s">
        <v>1372</v>
      </c>
      <c r="G4865" t="str">
        <f t="shared" si="75"/>
        <v>312740954</v>
      </c>
    </row>
    <row r="4866" spans="1:7">
      <c r="A4866" t="s">
        <v>1371</v>
      </c>
      <c r="G4866" t="str">
        <f t="shared" si="75"/>
        <v>312740440</v>
      </c>
    </row>
    <row r="4867" spans="1:7">
      <c r="A4867" t="s">
        <v>1370</v>
      </c>
      <c r="G4867" t="str">
        <f t="shared" ref="G4867:G4930" si="76">LEFT(A4867,9)</f>
        <v>308545379</v>
      </c>
    </row>
    <row r="4868" spans="1:7">
      <c r="A4868" t="s">
        <v>1375</v>
      </c>
      <c r="G4868" t="str">
        <f t="shared" si="76"/>
        <v>308543837</v>
      </c>
    </row>
    <row r="4869" spans="1:7">
      <c r="A4869" t="s">
        <v>1373</v>
      </c>
      <c r="G4869" t="str">
        <f t="shared" si="76"/>
        <v>308544097</v>
      </c>
    </row>
    <row r="4870" spans="1:7">
      <c r="A4870" t="s">
        <v>1377</v>
      </c>
      <c r="G4870" t="str">
        <f t="shared" si="76"/>
        <v>308545115</v>
      </c>
    </row>
    <row r="4871" spans="1:7">
      <c r="A4871" t="s">
        <v>1376</v>
      </c>
      <c r="G4871" t="str">
        <f t="shared" si="76"/>
        <v>308544354</v>
      </c>
    </row>
    <row r="4872" spans="1:7">
      <c r="A4872" t="s">
        <v>1374</v>
      </c>
      <c r="G4872" t="str">
        <f t="shared" si="76"/>
        <v>308545886</v>
      </c>
    </row>
    <row r="4873" spans="1:7">
      <c r="A4873" t="s">
        <v>1378</v>
      </c>
      <c r="G4873" t="str">
        <f t="shared" si="76"/>
        <v xml:space="preserve">        5</v>
      </c>
    </row>
    <row r="4874" spans="1:7">
      <c r="A4874" t="s">
        <v>1370</v>
      </c>
      <c r="G4874" t="str">
        <f t="shared" si="76"/>
        <v>308545379</v>
      </c>
    </row>
    <row r="4875" spans="1:7">
      <c r="A4875" t="s">
        <v>1375</v>
      </c>
      <c r="G4875" t="str">
        <f t="shared" si="76"/>
        <v>308543837</v>
      </c>
    </row>
    <row r="4876" spans="1:7">
      <c r="A4876" t="s">
        <v>1373</v>
      </c>
      <c r="G4876" t="str">
        <f t="shared" si="76"/>
        <v>308544097</v>
      </c>
    </row>
    <row r="4877" spans="1:7">
      <c r="A4877" t="s">
        <v>1371</v>
      </c>
      <c r="G4877" t="str">
        <f t="shared" si="76"/>
        <v>312740440</v>
      </c>
    </row>
    <row r="4878" spans="1:7">
      <c r="A4878" t="s">
        <v>1372</v>
      </c>
      <c r="G4878" t="str">
        <f t="shared" si="76"/>
        <v>312740954</v>
      </c>
    </row>
    <row r="4879" spans="1:7">
      <c r="A4879" t="s">
        <v>1377</v>
      </c>
      <c r="G4879" t="str">
        <f t="shared" si="76"/>
        <v>308545115</v>
      </c>
    </row>
    <row r="4880" spans="1:7">
      <c r="A4880" t="s">
        <v>1374</v>
      </c>
      <c r="G4880" t="str">
        <f t="shared" si="76"/>
        <v>308545886</v>
      </c>
    </row>
    <row r="4881" spans="1:7">
      <c r="A4881" t="s">
        <v>1373</v>
      </c>
      <c r="G4881" t="str">
        <f t="shared" si="76"/>
        <v>308544097</v>
      </c>
    </row>
    <row r="4882" spans="1:7">
      <c r="A4882" t="s">
        <v>1370</v>
      </c>
      <c r="G4882" t="str">
        <f t="shared" si="76"/>
        <v>308545379</v>
      </c>
    </row>
    <row r="4883" spans="1:7">
      <c r="A4883" t="s">
        <v>1375</v>
      </c>
      <c r="G4883" t="str">
        <f t="shared" si="76"/>
        <v>308543837</v>
      </c>
    </row>
    <row r="4884" spans="1:7">
      <c r="A4884" t="s">
        <v>1371</v>
      </c>
      <c r="G4884" t="str">
        <f t="shared" si="76"/>
        <v>312740440</v>
      </c>
    </row>
    <row r="4885" spans="1:7">
      <c r="A4885" t="s">
        <v>1377</v>
      </c>
      <c r="G4885" t="str">
        <f t="shared" si="76"/>
        <v>308545115</v>
      </c>
    </row>
    <row r="4886" spans="1:7">
      <c r="A4886" t="s">
        <v>1372</v>
      </c>
      <c r="G4886" t="str">
        <f t="shared" si="76"/>
        <v>312740954</v>
      </c>
    </row>
    <row r="4887" spans="1:7">
      <c r="A4887" t="s">
        <v>1374</v>
      </c>
      <c r="G4887" t="str">
        <f t="shared" si="76"/>
        <v>308545886</v>
      </c>
    </row>
    <row r="4888" spans="1:7">
      <c r="A4888" t="s">
        <v>1373</v>
      </c>
      <c r="G4888" t="str">
        <f t="shared" si="76"/>
        <v>308544097</v>
      </c>
    </row>
    <row r="4889" spans="1:7">
      <c r="A4889" t="s">
        <v>1378</v>
      </c>
      <c r="G4889" t="str">
        <f t="shared" si="76"/>
        <v xml:space="preserve">        5</v>
      </c>
    </row>
    <row r="4890" spans="1:7">
      <c r="A4890" t="s">
        <v>1375</v>
      </c>
      <c r="G4890" t="str">
        <f t="shared" si="76"/>
        <v>308543837</v>
      </c>
    </row>
    <row r="4891" spans="1:7">
      <c r="A4891" t="s">
        <v>1377</v>
      </c>
      <c r="G4891" t="str">
        <f t="shared" si="76"/>
        <v>308545115</v>
      </c>
    </row>
    <row r="4892" spans="1:7">
      <c r="A4892" t="s">
        <v>1370</v>
      </c>
      <c r="G4892" t="str">
        <f t="shared" si="76"/>
        <v>308545379</v>
      </c>
    </row>
    <row r="4893" spans="1:7">
      <c r="A4893" t="s">
        <v>1372</v>
      </c>
      <c r="G4893" t="str">
        <f t="shared" si="76"/>
        <v>312740954</v>
      </c>
    </row>
    <row r="4894" spans="1:7">
      <c r="A4894" t="s">
        <v>1371</v>
      </c>
      <c r="G4894" t="str">
        <f t="shared" si="76"/>
        <v>312740440</v>
      </c>
    </row>
    <row r="4895" spans="1:7">
      <c r="A4895" t="s">
        <v>1373</v>
      </c>
      <c r="G4895" t="str">
        <f t="shared" si="76"/>
        <v>308544097</v>
      </c>
    </row>
    <row r="4896" spans="1:7">
      <c r="A4896" t="s">
        <v>1374</v>
      </c>
      <c r="G4896" t="str">
        <f t="shared" si="76"/>
        <v>308545886</v>
      </c>
    </row>
    <row r="4897" spans="1:7">
      <c r="A4897" t="s">
        <v>1375</v>
      </c>
      <c r="G4897" t="str">
        <f t="shared" si="76"/>
        <v>308543837</v>
      </c>
    </row>
    <row r="4898" spans="1:7">
      <c r="A4898" t="s">
        <v>1377</v>
      </c>
      <c r="G4898" t="str">
        <f t="shared" si="76"/>
        <v>308545115</v>
      </c>
    </row>
    <row r="4899" spans="1:7">
      <c r="A4899" t="s">
        <v>1372</v>
      </c>
      <c r="G4899" t="str">
        <f t="shared" si="76"/>
        <v>312740954</v>
      </c>
    </row>
    <row r="4900" spans="1:7">
      <c r="A4900" t="s">
        <v>1370</v>
      </c>
      <c r="G4900" t="str">
        <f t="shared" si="76"/>
        <v>308545379</v>
      </c>
    </row>
    <row r="4901" spans="1:7">
      <c r="A4901" t="s">
        <v>1373</v>
      </c>
      <c r="G4901" t="str">
        <f t="shared" si="76"/>
        <v>308544097</v>
      </c>
    </row>
    <row r="4902" spans="1:7">
      <c r="A4902" t="s">
        <v>1374</v>
      </c>
      <c r="G4902" t="str">
        <f t="shared" si="76"/>
        <v>308545886</v>
      </c>
    </row>
    <row r="4903" spans="1:7">
      <c r="A4903" t="s">
        <v>1371</v>
      </c>
      <c r="G4903" t="str">
        <f t="shared" si="76"/>
        <v>312740440</v>
      </c>
    </row>
    <row r="4904" spans="1:7">
      <c r="A4904" t="s">
        <v>1375</v>
      </c>
      <c r="G4904" t="str">
        <f t="shared" si="76"/>
        <v>308543837</v>
      </c>
    </row>
    <row r="4905" spans="1:7">
      <c r="A4905" t="s">
        <v>1378</v>
      </c>
      <c r="G4905" t="str">
        <f t="shared" si="76"/>
        <v xml:space="preserve">        5</v>
      </c>
    </row>
    <row r="4906" spans="1:7">
      <c r="A4906" t="s">
        <v>1377</v>
      </c>
      <c r="G4906" t="str">
        <f t="shared" si="76"/>
        <v>308545115</v>
      </c>
    </row>
    <row r="4907" spans="1:7">
      <c r="A4907" t="s">
        <v>1370</v>
      </c>
      <c r="G4907" t="str">
        <f t="shared" si="76"/>
        <v>308545379</v>
      </c>
    </row>
    <row r="4908" spans="1:7">
      <c r="A4908" t="s">
        <v>1372</v>
      </c>
      <c r="G4908" t="str">
        <f t="shared" si="76"/>
        <v>312740954</v>
      </c>
    </row>
    <row r="4909" spans="1:7">
      <c r="A4909" t="s">
        <v>1373</v>
      </c>
      <c r="G4909" t="str">
        <f t="shared" si="76"/>
        <v>308544097</v>
      </c>
    </row>
    <row r="4910" spans="1:7">
      <c r="A4910" t="s">
        <v>1371</v>
      </c>
      <c r="G4910" t="str">
        <f t="shared" si="76"/>
        <v>312740440</v>
      </c>
    </row>
    <row r="4911" spans="1:7">
      <c r="A4911" t="s">
        <v>1375</v>
      </c>
      <c r="G4911" t="str">
        <f t="shared" si="76"/>
        <v>308543837</v>
      </c>
    </row>
    <row r="4912" spans="1:7">
      <c r="A4912" t="s">
        <v>1377</v>
      </c>
      <c r="G4912" t="str">
        <f t="shared" si="76"/>
        <v>308545115</v>
      </c>
    </row>
    <row r="4913" spans="1:7">
      <c r="A4913" t="s">
        <v>1370</v>
      </c>
      <c r="G4913" t="str">
        <f t="shared" si="76"/>
        <v>308545379</v>
      </c>
    </row>
    <row r="4914" spans="1:7">
      <c r="A4914" t="s">
        <v>1373</v>
      </c>
      <c r="G4914" t="str">
        <f t="shared" si="76"/>
        <v>308544097</v>
      </c>
    </row>
    <row r="4915" spans="1:7">
      <c r="A4915" t="s">
        <v>1372</v>
      </c>
      <c r="G4915" t="str">
        <f t="shared" si="76"/>
        <v>312740954</v>
      </c>
    </row>
    <row r="4916" spans="1:7">
      <c r="A4916" t="s">
        <v>1375</v>
      </c>
      <c r="G4916" t="str">
        <f t="shared" si="76"/>
        <v>308543837</v>
      </c>
    </row>
    <row r="4917" spans="1:7">
      <c r="A4917" t="s">
        <v>1371</v>
      </c>
      <c r="G4917" t="str">
        <f t="shared" si="76"/>
        <v>312740440</v>
      </c>
    </row>
    <row r="4918" spans="1:7">
      <c r="A4918" t="s">
        <v>1377</v>
      </c>
      <c r="G4918" t="str">
        <f t="shared" si="76"/>
        <v>308545115</v>
      </c>
    </row>
    <row r="4919" spans="1:7">
      <c r="A4919" t="s">
        <v>1376</v>
      </c>
      <c r="G4919" t="str">
        <f t="shared" si="76"/>
        <v>308544354</v>
      </c>
    </row>
    <row r="4920" spans="1:7">
      <c r="A4920" t="s">
        <v>1378</v>
      </c>
      <c r="G4920" t="str">
        <f t="shared" si="76"/>
        <v xml:space="preserve">        5</v>
      </c>
    </row>
    <row r="4921" spans="1:7">
      <c r="A4921" t="s">
        <v>1373</v>
      </c>
      <c r="G4921" t="str">
        <f t="shared" si="76"/>
        <v>308544097</v>
      </c>
    </row>
    <row r="4922" spans="1:7">
      <c r="A4922" t="s">
        <v>1370</v>
      </c>
      <c r="G4922" t="str">
        <f t="shared" si="76"/>
        <v>308545379</v>
      </c>
    </row>
    <row r="4923" spans="1:7">
      <c r="A4923" t="s">
        <v>1375</v>
      </c>
      <c r="G4923" t="str">
        <f t="shared" si="76"/>
        <v>308543837</v>
      </c>
    </row>
    <row r="4924" spans="1:7">
      <c r="A4924" t="s">
        <v>1371</v>
      </c>
      <c r="G4924" t="str">
        <f t="shared" si="76"/>
        <v>312740440</v>
      </c>
    </row>
    <row r="4925" spans="1:7">
      <c r="A4925" t="s">
        <v>1372</v>
      </c>
      <c r="G4925" t="str">
        <f t="shared" si="76"/>
        <v>312740954</v>
      </c>
    </row>
    <row r="4926" spans="1:7">
      <c r="A4926" t="s">
        <v>1376</v>
      </c>
      <c r="G4926" t="str">
        <f t="shared" si="76"/>
        <v>308544354</v>
      </c>
    </row>
    <row r="4927" spans="1:7">
      <c r="A4927" t="s">
        <v>1373</v>
      </c>
      <c r="G4927" t="str">
        <f t="shared" si="76"/>
        <v>308544097</v>
      </c>
    </row>
    <row r="4928" spans="1:7">
      <c r="A4928" t="s">
        <v>1370</v>
      </c>
      <c r="G4928" t="str">
        <f t="shared" si="76"/>
        <v>308545379</v>
      </c>
    </row>
    <row r="4929" spans="1:7">
      <c r="A4929" t="s">
        <v>1375</v>
      </c>
      <c r="G4929" t="str">
        <f t="shared" si="76"/>
        <v>308543837</v>
      </c>
    </row>
    <row r="4930" spans="1:7">
      <c r="A4930" t="s">
        <v>1376</v>
      </c>
      <c r="G4930" t="str">
        <f t="shared" si="76"/>
        <v>308544354</v>
      </c>
    </row>
    <row r="4931" spans="1:7">
      <c r="A4931" t="s">
        <v>1377</v>
      </c>
      <c r="G4931" t="str">
        <f t="shared" ref="G4931:G4994" si="77">LEFT(A4931,9)</f>
        <v>308545115</v>
      </c>
    </row>
    <row r="4932" spans="1:7">
      <c r="A4932" t="s">
        <v>1371</v>
      </c>
      <c r="G4932" t="str">
        <f t="shared" si="77"/>
        <v>312740440</v>
      </c>
    </row>
    <row r="4933" spans="1:7">
      <c r="A4933" t="s">
        <v>1372</v>
      </c>
      <c r="G4933" t="str">
        <f t="shared" si="77"/>
        <v>312740954</v>
      </c>
    </row>
    <row r="4934" spans="1:7">
      <c r="A4934" t="s">
        <v>1370</v>
      </c>
      <c r="G4934" t="str">
        <f t="shared" si="77"/>
        <v>308545379</v>
      </c>
    </row>
    <row r="4935" spans="1:7">
      <c r="A4935" t="s">
        <v>1378</v>
      </c>
      <c r="G4935" t="str">
        <f t="shared" si="77"/>
        <v xml:space="preserve">        5</v>
      </c>
    </row>
    <row r="4936" spans="1:7">
      <c r="A4936" t="s">
        <v>1373</v>
      </c>
      <c r="G4936" t="str">
        <f t="shared" si="77"/>
        <v>308544097</v>
      </c>
    </row>
    <row r="4937" spans="1:7">
      <c r="A4937" t="s">
        <v>1375</v>
      </c>
      <c r="G4937" t="str">
        <f t="shared" si="77"/>
        <v>308543837</v>
      </c>
    </row>
    <row r="4938" spans="1:7">
      <c r="A4938" t="s">
        <v>1376</v>
      </c>
      <c r="G4938" t="str">
        <f t="shared" si="77"/>
        <v>308544354</v>
      </c>
    </row>
    <row r="4939" spans="1:7">
      <c r="A4939" t="s">
        <v>1377</v>
      </c>
      <c r="G4939" t="str">
        <f t="shared" si="77"/>
        <v>308545115</v>
      </c>
    </row>
    <row r="4940" spans="1:7">
      <c r="A4940" t="s">
        <v>1372</v>
      </c>
      <c r="G4940" t="str">
        <f t="shared" si="77"/>
        <v>312740954</v>
      </c>
    </row>
    <row r="4941" spans="1:7">
      <c r="A4941" t="s">
        <v>1370</v>
      </c>
      <c r="G4941" t="str">
        <f t="shared" si="77"/>
        <v>308545379</v>
      </c>
    </row>
    <row r="4942" spans="1:7">
      <c r="A4942" t="s">
        <v>1371</v>
      </c>
      <c r="G4942" t="str">
        <f t="shared" si="77"/>
        <v>312740440</v>
      </c>
    </row>
    <row r="4943" spans="1:7">
      <c r="A4943" t="s">
        <v>1373</v>
      </c>
      <c r="G4943" t="str">
        <f t="shared" si="77"/>
        <v>308544097</v>
      </c>
    </row>
    <row r="4944" spans="1:7">
      <c r="A4944" t="s">
        <v>1375</v>
      </c>
      <c r="G4944" t="str">
        <f t="shared" si="77"/>
        <v>308543837</v>
      </c>
    </row>
    <row r="4945" spans="1:7">
      <c r="A4945" t="s">
        <v>1376</v>
      </c>
      <c r="G4945" t="str">
        <f t="shared" si="77"/>
        <v>308544354</v>
      </c>
    </row>
    <row r="4946" spans="1:7">
      <c r="A4946" t="s">
        <v>1377</v>
      </c>
      <c r="G4946" t="str">
        <f t="shared" si="77"/>
        <v>308545115</v>
      </c>
    </row>
    <row r="4947" spans="1:7">
      <c r="A4947" t="s">
        <v>1370</v>
      </c>
      <c r="G4947" t="str">
        <f t="shared" si="77"/>
        <v>308545379</v>
      </c>
    </row>
    <row r="4948" spans="1:7">
      <c r="A4948" t="s">
        <v>1372</v>
      </c>
      <c r="G4948" t="str">
        <f t="shared" si="77"/>
        <v>312740954</v>
      </c>
    </row>
    <row r="4949" spans="1:7">
      <c r="A4949" t="s">
        <v>1371</v>
      </c>
      <c r="G4949" t="str">
        <f t="shared" si="77"/>
        <v>312740440</v>
      </c>
    </row>
    <row r="4950" spans="1:7">
      <c r="A4950" t="s">
        <v>1373</v>
      </c>
      <c r="G4950" t="str">
        <f t="shared" si="77"/>
        <v>308544097</v>
      </c>
    </row>
    <row r="4951" spans="1:7">
      <c r="A4951" t="s">
        <v>1378</v>
      </c>
      <c r="G4951" t="str">
        <f t="shared" si="77"/>
        <v xml:space="preserve">        5</v>
      </c>
    </row>
    <row r="4952" spans="1:7">
      <c r="A4952" t="s">
        <v>1375</v>
      </c>
      <c r="G4952" t="str">
        <f t="shared" si="77"/>
        <v>308543837</v>
      </c>
    </row>
    <row r="4953" spans="1:7">
      <c r="A4953" t="s">
        <v>1376</v>
      </c>
      <c r="G4953" t="str">
        <f t="shared" si="77"/>
        <v>308544354</v>
      </c>
    </row>
    <row r="4954" spans="1:7">
      <c r="A4954" t="s">
        <v>1377</v>
      </c>
      <c r="G4954" t="str">
        <f t="shared" si="77"/>
        <v>308545115</v>
      </c>
    </row>
    <row r="4955" spans="1:7">
      <c r="A4955" t="s">
        <v>1374</v>
      </c>
      <c r="G4955" t="str">
        <f t="shared" si="77"/>
        <v>308545886</v>
      </c>
    </row>
    <row r="4956" spans="1:7">
      <c r="A4956" t="s">
        <v>1370</v>
      </c>
      <c r="G4956" t="str">
        <f t="shared" si="77"/>
        <v>308545379</v>
      </c>
    </row>
    <row r="4957" spans="1:7">
      <c r="A4957" t="s">
        <v>1371</v>
      </c>
      <c r="G4957" t="str">
        <f t="shared" si="77"/>
        <v>312740440</v>
      </c>
    </row>
    <row r="4958" spans="1:7">
      <c r="A4958" t="s">
        <v>1373</v>
      </c>
      <c r="G4958" t="str">
        <f t="shared" si="77"/>
        <v>308544097</v>
      </c>
    </row>
    <row r="4959" spans="1:7">
      <c r="A4959" t="s">
        <v>1372</v>
      </c>
      <c r="G4959" t="str">
        <f t="shared" si="77"/>
        <v>312740954</v>
      </c>
    </row>
    <row r="4960" spans="1:7">
      <c r="A4960" t="s">
        <v>1375</v>
      </c>
      <c r="G4960" t="str">
        <f t="shared" si="77"/>
        <v>308543837</v>
      </c>
    </row>
    <row r="4961" spans="1:7">
      <c r="A4961" t="s">
        <v>1376</v>
      </c>
      <c r="G4961" t="str">
        <f t="shared" si="77"/>
        <v>308544354</v>
      </c>
    </row>
    <row r="4962" spans="1:7">
      <c r="A4962" t="s">
        <v>1370</v>
      </c>
      <c r="G4962" t="str">
        <f t="shared" si="77"/>
        <v>308545379</v>
      </c>
    </row>
    <row r="4963" spans="1:7">
      <c r="A4963" t="s">
        <v>1374</v>
      </c>
      <c r="G4963" t="str">
        <f t="shared" si="77"/>
        <v>308545886</v>
      </c>
    </row>
    <row r="4964" spans="1:7">
      <c r="A4964" t="s">
        <v>1373</v>
      </c>
      <c r="G4964" t="str">
        <f t="shared" si="77"/>
        <v>308544097</v>
      </c>
    </row>
    <row r="4965" spans="1:7">
      <c r="A4965" t="s">
        <v>1377</v>
      </c>
      <c r="G4965" t="str">
        <f t="shared" si="77"/>
        <v>308545115</v>
      </c>
    </row>
    <row r="4966" spans="1:7">
      <c r="A4966" t="s">
        <v>1375</v>
      </c>
      <c r="G4966" t="str">
        <f t="shared" si="77"/>
        <v>308543837</v>
      </c>
    </row>
    <row r="4967" spans="1:7">
      <c r="A4967" t="s">
        <v>1376</v>
      </c>
      <c r="G4967" t="str">
        <f t="shared" si="77"/>
        <v>308544354</v>
      </c>
    </row>
    <row r="4968" spans="1:7">
      <c r="A4968" t="s">
        <v>1378</v>
      </c>
      <c r="G4968" t="str">
        <f t="shared" si="77"/>
        <v xml:space="preserve">        5</v>
      </c>
    </row>
    <row r="4969" spans="1:7">
      <c r="A4969" t="s">
        <v>1371</v>
      </c>
      <c r="G4969" t="str">
        <f t="shared" si="77"/>
        <v>312740440</v>
      </c>
    </row>
    <row r="4970" spans="1:7">
      <c r="A4970" t="s">
        <v>1370</v>
      </c>
      <c r="G4970" t="str">
        <f t="shared" si="77"/>
        <v>308545379</v>
      </c>
    </row>
    <row r="4971" spans="1:7">
      <c r="A4971" t="s">
        <v>1373</v>
      </c>
      <c r="G4971" t="str">
        <f t="shared" si="77"/>
        <v>308544097</v>
      </c>
    </row>
    <row r="4972" spans="1:7">
      <c r="A4972" t="s">
        <v>1377</v>
      </c>
      <c r="G4972" t="str">
        <f t="shared" si="77"/>
        <v>308545115</v>
      </c>
    </row>
    <row r="4973" spans="1:7">
      <c r="A4973" t="s">
        <v>1375</v>
      </c>
      <c r="G4973" t="str">
        <f t="shared" si="77"/>
        <v>308543837</v>
      </c>
    </row>
    <row r="4974" spans="1:7">
      <c r="A4974" t="s">
        <v>1376</v>
      </c>
      <c r="G4974" t="str">
        <f t="shared" si="77"/>
        <v>308544354</v>
      </c>
    </row>
    <row r="4975" spans="1:7">
      <c r="A4975" t="s">
        <v>1374</v>
      </c>
      <c r="G4975" t="str">
        <f t="shared" si="77"/>
        <v>308545886</v>
      </c>
    </row>
    <row r="4976" spans="1:7">
      <c r="A4976" t="s">
        <v>1372</v>
      </c>
      <c r="G4976" t="str">
        <f t="shared" si="77"/>
        <v>312740954</v>
      </c>
    </row>
    <row r="4977" spans="1:7">
      <c r="A4977" t="s">
        <v>1371</v>
      </c>
      <c r="G4977" t="str">
        <f t="shared" si="77"/>
        <v>312740440</v>
      </c>
    </row>
    <row r="4978" spans="1:7">
      <c r="A4978" t="s">
        <v>1373</v>
      </c>
      <c r="G4978" t="str">
        <f t="shared" si="77"/>
        <v>308544097</v>
      </c>
    </row>
    <row r="4979" spans="1:7">
      <c r="A4979" t="s">
        <v>1370</v>
      </c>
      <c r="G4979" t="str">
        <f t="shared" si="77"/>
        <v>308545379</v>
      </c>
    </row>
    <row r="4980" spans="1:7">
      <c r="A4980" t="s">
        <v>1375</v>
      </c>
      <c r="G4980" t="str">
        <f t="shared" si="77"/>
        <v>308543837</v>
      </c>
    </row>
    <row r="4981" spans="1:7">
      <c r="A4981" t="s">
        <v>1376</v>
      </c>
      <c r="G4981" t="str">
        <f t="shared" si="77"/>
        <v>308544354</v>
      </c>
    </row>
    <row r="4982" spans="1:7">
      <c r="A4982" t="s">
        <v>1377</v>
      </c>
      <c r="G4982" t="str">
        <f t="shared" si="77"/>
        <v>308545115</v>
      </c>
    </row>
    <row r="4983" spans="1:7">
      <c r="A4983" t="s">
        <v>1374</v>
      </c>
      <c r="G4983" t="str">
        <f t="shared" si="77"/>
        <v>308545886</v>
      </c>
    </row>
    <row r="4984" spans="1:7">
      <c r="A4984" t="s">
        <v>1371</v>
      </c>
      <c r="G4984" t="str">
        <f t="shared" si="77"/>
        <v>312740440</v>
      </c>
    </row>
    <row r="4985" spans="1:7">
      <c r="A4985" t="s">
        <v>1372</v>
      </c>
      <c r="G4985" t="str">
        <f t="shared" si="77"/>
        <v>312740954</v>
      </c>
    </row>
    <row r="4986" spans="1:7">
      <c r="A4986" t="s">
        <v>1378</v>
      </c>
      <c r="G4986" t="str">
        <f t="shared" si="77"/>
        <v xml:space="preserve">        5</v>
      </c>
    </row>
    <row r="4987" spans="1:7">
      <c r="A4987" t="s">
        <v>1373</v>
      </c>
      <c r="G4987" t="str">
        <f t="shared" si="77"/>
        <v>308544097</v>
      </c>
    </row>
    <row r="4988" spans="1:7">
      <c r="A4988" t="s">
        <v>1375</v>
      </c>
      <c r="G4988" t="str">
        <f t="shared" si="77"/>
        <v>308543837</v>
      </c>
    </row>
    <row r="4989" spans="1:7">
      <c r="A4989" t="s">
        <v>1377</v>
      </c>
      <c r="G4989" t="str">
        <f t="shared" si="77"/>
        <v>308545115</v>
      </c>
    </row>
    <row r="4990" spans="1:7">
      <c r="A4990" t="s">
        <v>1370</v>
      </c>
      <c r="G4990" t="str">
        <f t="shared" si="77"/>
        <v>308545379</v>
      </c>
    </row>
    <row r="4991" spans="1:7">
      <c r="A4991" t="s">
        <v>1376</v>
      </c>
      <c r="G4991" t="str">
        <f t="shared" si="77"/>
        <v>308544354</v>
      </c>
    </row>
    <row r="4992" spans="1:7">
      <c r="A4992" t="s">
        <v>1374</v>
      </c>
      <c r="G4992" t="str">
        <f t="shared" si="77"/>
        <v>308545886</v>
      </c>
    </row>
    <row r="4993" spans="1:7">
      <c r="A4993" t="s">
        <v>1372</v>
      </c>
      <c r="G4993" t="str">
        <f t="shared" si="77"/>
        <v>312740954</v>
      </c>
    </row>
    <row r="4994" spans="1:7">
      <c r="A4994" t="s">
        <v>1371</v>
      </c>
      <c r="G4994" t="str">
        <f t="shared" si="77"/>
        <v>312740440</v>
      </c>
    </row>
    <row r="4995" spans="1:7">
      <c r="A4995" t="s">
        <v>1375</v>
      </c>
      <c r="G4995" t="str">
        <f t="shared" ref="G4995:G5058" si="78">LEFT(A4995,9)</f>
        <v>308543837</v>
      </c>
    </row>
    <row r="4996" spans="1:7">
      <c r="A4996" t="s">
        <v>1373</v>
      </c>
      <c r="G4996" t="str">
        <f t="shared" si="78"/>
        <v>308544097</v>
      </c>
    </row>
    <row r="4997" spans="1:7">
      <c r="A4997" t="s">
        <v>1377</v>
      </c>
      <c r="G4997" t="str">
        <f t="shared" si="78"/>
        <v>308545115</v>
      </c>
    </row>
    <row r="4998" spans="1:7">
      <c r="A4998" t="s">
        <v>1376</v>
      </c>
      <c r="G4998" t="str">
        <f t="shared" si="78"/>
        <v>308544354</v>
      </c>
    </row>
    <row r="4999" spans="1:7">
      <c r="A4999" t="s">
        <v>1370</v>
      </c>
      <c r="G4999" t="str">
        <f t="shared" si="78"/>
        <v>308545379</v>
      </c>
    </row>
    <row r="5000" spans="1:7">
      <c r="A5000" t="s">
        <v>1374</v>
      </c>
      <c r="G5000" t="str">
        <f t="shared" si="78"/>
        <v>308545886</v>
      </c>
    </row>
    <row r="5001" spans="1:7">
      <c r="A5001" t="s">
        <v>1372</v>
      </c>
      <c r="G5001" t="str">
        <f t="shared" si="78"/>
        <v>312740954</v>
      </c>
    </row>
    <row r="5002" spans="1:7">
      <c r="A5002" t="s">
        <v>1371</v>
      </c>
      <c r="G5002" t="str">
        <f t="shared" si="78"/>
        <v>312740440</v>
      </c>
    </row>
    <row r="5003" spans="1:7">
      <c r="A5003" t="s">
        <v>1375</v>
      </c>
      <c r="G5003" t="str">
        <f t="shared" si="78"/>
        <v>308543837</v>
      </c>
    </row>
    <row r="5004" spans="1:7">
      <c r="A5004" t="s">
        <v>1373</v>
      </c>
      <c r="G5004" t="str">
        <f t="shared" si="78"/>
        <v>308544097</v>
      </c>
    </row>
    <row r="5005" spans="1:7">
      <c r="A5005" t="s">
        <v>1377</v>
      </c>
      <c r="G5005" t="str">
        <f t="shared" si="78"/>
        <v>308545115</v>
      </c>
    </row>
    <row r="5006" spans="1:7">
      <c r="A5006" t="s">
        <v>1376</v>
      </c>
      <c r="G5006" t="str">
        <f t="shared" si="78"/>
        <v>308544354</v>
      </c>
    </row>
    <row r="5007" spans="1:7">
      <c r="A5007" t="s">
        <v>1370</v>
      </c>
      <c r="G5007" t="str">
        <f t="shared" si="78"/>
        <v>308545379</v>
      </c>
    </row>
    <row r="5008" spans="1:7">
      <c r="A5008" t="s">
        <v>1372</v>
      </c>
      <c r="G5008" t="str">
        <f t="shared" si="78"/>
        <v>312740954</v>
      </c>
    </row>
    <row r="5009" spans="1:7">
      <c r="A5009" t="s">
        <v>1374</v>
      </c>
      <c r="G5009" t="str">
        <f t="shared" si="78"/>
        <v>308545886</v>
      </c>
    </row>
    <row r="5010" spans="1:7">
      <c r="A5010" t="s">
        <v>1371</v>
      </c>
      <c r="G5010" t="str">
        <f t="shared" si="78"/>
        <v>312740440</v>
      </c>
    </row>
    <row r="5011" spans="1:7">
      <c r="A5011" t="s">
        <v>1375</v>
      </c>
      <c r="G5011" t="str">
        <f t="shared" si="78"/>
        <v>308543837</v>
      </c>
    </row>
    <row r="5012" spans="1:7">
      <c r="A5012" t="s">
        <v>1373</v>
      </c>
      <c r="G5012" t="str">
        <f t="shared" si="78"/>
        <v>308544097</v>
      </c>
    </row>
    <row r="5013" spans="1:7">
      <c r="A5013" t="s">
        <v>1376</v>
      </c>
      <c r="G5013" t="str">
        <f t="shared" si="78"/>
        <v>308544354</v>
      </c>
    </row>
    <row r="5014" spans="1:7">
      <c r="A5014" t="s">
        <v>1377</v>
      </c>
      <c r="G5014" t="str">
        <f t="shared" si="78"/>
        <v>308545115</v>
      </c>
    </row>
    <row r="5015" spans="1:7">
      <c r="A5015" t="s">
        <v>1370</v>
      </c>
      <c r="G5015" t="str">
        <f t="shared" si="78"/>
        <v>308545379</v>
      </c>
    </row>
    <row r="5016" spans="1:7">
      <c r="A5016" t="s">
        <v>1374</v>
      </c>
      <c r="G5016" t="str">
        <f t="shared" si="78"/>
        <v>308545886</v>
      </c>
    </row>
    <row r="5017" spans="1:7">
      <c r="A5017" t="s">
        <v>1371</v>
      </c>
      <c r="G5017" t="str">
        <f t="shared" si="78"/>
        <v>312740440</v>
      </c>
    </row>
    <row r="5018" spans="1:7">
      <c r="A5018" t="s">
        <v>1375</v>
      </c>
      <c r="G5018" t="str">
        <f t="shared" si="78"/>
        <v>308543837</v>
      </c>
    </row>
    <row r="5019" spans="1:7">
      <c r="A5019" t="s">
        <v>1372</v>
      </c>
      <c r="G5019" t="str">
        <f t="shared" si="78"/>
        <v>312740954</v>
      </c>
    </row>
    <row r="5020" spans="1:7">
      <c r="A5020" t="s">
        <v>1378</v>
      </c>
      <c r="G5020" t="str">
        <f t="shared" si="78"/>
        <v xml:space="preserve">        5</v>
      </c>
    </row>
    <row r="5021" spans="1:7">
      <c r="A5021" t="s">
        <v>1373</v>
      </c>
      <c r="G5021" t="str">
        <f t="shared" si="78"/>
        <v>308544097</v>
      </c>
    </row>
    <row r="5022" spans="1:7">
      <c r="A5022" t="s">
        <v>1376</v>
      </c>
      <c r="G5022" t="str">
        <f t="shared" si="78"/>
        <v>308544354</v>
      </c>
    </row>
    <row r="5023" spans="1:7">
      <c r="A5023" t="s">
        <v>1377</v>
      </c>
      <c r="G5023" t="str">
        <f t="shared" si="78"/>
        <v>308545115</v>
      </c>
    </row>
    <row r="5024" spans="1:7">
      <c r="A5024" t="s">
        <v>1370</v>
      </c>
      <c r="G5024" t="str">
        <f t="shared" si="78"/>
        <v>308545379</v>
      </c>
    </row>
    <row r="5025" spans="1:7">
      <c r="A5025" t="s">
        <v>1374</v>
      </c>
      <c r="G5025" t="str">
        <f t="shared" si="78"/>
        <v>308545886</v>
      </c>
    </row>
    <row r="5026" spans="1:7">
      <c r="A5026" t="s">
        <v>1375</v>
      </c>
      <c r="G5026" t="str">
        <f t="shared" si="78"/>
        <v>308543837</v>
      </c>
    </row>
    <row r="5027" spans="1:7">
      <c r="A5027" t="s">
        <v>1371</v>
      </c>
      <c r="G5027" t="str">
        <f t="shared" si="78"/>
        <v>312740440</v>
      </c>
    </row>
    <row r="5028" spans="1:7">
      <c r="A5028" t="s">
        <v>1372</v>
      </c>
      <c r="G5028" t="str">
        <f t="shared" si="78"/>
        <v>312740954</v>
      </c>
    </row>
    <row r="5029" spans="1:7">
      <c r="A5029" t="s">
        <v>1373</v>
      </c>
      <c r="G5029" t="str">
        <f t="shared" si="78"/>
        <v>308544097</v>
      </c>
    </row>
    <row r="5030" spans="1:7">
      <c r="A5030" t="s">
        <v>1376</v>
      </c>
      <c r="G5030" t="str">
        <f t="shared" si="78"/>
        <v>308544354</v>
      </c>
    </row>
    <row r="5031" spans="1:7">
      <c r="A5031" t="s">
        <v>1377</v>
      </c>
      <c r="G5031" t="str">
        <f t="shared" si="78"/>
        <v>308545115</v>
      </c>
    </row>
    <row r="5032" spans="1:7">
      <c r="A5032" t="s">
        <v>1375</v>
      </c>
      <c r="G5032" t="str">
        <f t="shared" si="78"/>
        <v>308543837</v>
      </c>
    </row>
    <row r="5033" spans="1:7">
      <c r="A5033" t="s">
        <v>1370</v>
      </c>
      <c r="G5033" t="str">
        <f t="shared" si="78"/>
        <v>308545379</v>
      </c>
    </row>
    <row r="5034" spans="1:7">
      <c r="A5034" t="s">
        <v>1374</v>
      </c>
      <c r="G5034" t="str">
        <f t="shared" si="78"/>
        <v>308545886</v>
      </c>
    </row>
    <row r="5035" spans="1:7">
      <c r="A5035" t="s">
        <v>1371</v>
      </c>
      <c r="G5035" t="str">
        <f t="shared" si="78"/>
        <v>312740440</v>
      </c>
    </row>
    <row r="5036" spans="1:7">
      <c r="A5036" t="s">
        <v>1373</v>
      </c>
      <c r="G5036" t="str">
        <f t="shared" si="78"/>
        <v>308544097</v>
      </c>
    </row>
    <row r="5037" spans="1:7">
      <c r="A5037" t="s">
        <v>1372</v>
      </c>
      <c r="G5037" t="str">
        <f t="shared" si="78"/>
        <v>312740954</v>
      </c>
    </row>
    <row r="5038" spans="1:7">
      <c r="A5038" t="s">
        <v>1378</v>
      </c>
      <c r="G5038" t="str">
        <f t="shared" si="78"/>
        <v xml:space="preserve">        5</v>
      </c>
    </row>
    <row r="5039" spans="1:7">
      <c r="A5039" t="s">
        <v>1376</v>
      </c>
      <c r="G5039" t="str">
        <f t="shared" si="78"/>
        <v>308544354</v>
      </c>
    </row>
    <row r="5040" spans="1:7">
      <c r="A5040" t="s">
        <v>1377</v>
      </c>
      <c r="G5040" t="str">
        <f t="shared" si="78"/>
        <v>308545115</v>
      </c>
    </row>
    <row r="5041" spans="1:7">
      <c r="A5041" t="s">
        <v>1374</v>
      </c>
      <c r="G5041" t="str">
        <f t="shared" si="78"/>
        <v>308545886</v>
      </c>
    </row>
    <row r="5042" spans="1:7">
      <c r="A5042" t="s">
        <v>1375</v>
      </c>
      <c r="G5042" t="str">
        <f t="shared" si="78"/>
        <v>308543837</v>
      </c>
    </row>
    <row r="5043" spans="1:7">
      <c r="A5043" t="s">
        <v>1373</v>
      </c>
      <c r="G5043" t="str">
        <f t="shared" si="78"/>
        <v>308544097</v>
      </c>
    </row>
    <row r="5044" spans="1:7">
      <c r="A5044" t="s">
        <v>1370</v>
      </c>
      <c r="G5044" t="str">
        <f t="shared" si="78"/>
        <v>308545379</v>
      </c>
    </row>
    <row r="5045" spans="1:7">
      <c r="A5045" t="s">
        <v>1371</v>
      </c>
      <c r="G5045" t="str">
        <f t="shared" si="78"/>
        <v>312740440</v>
      </c>
    </row>
    <row r="5046" spans="1:7">
      <c r="A5046" t="s">
        <v>1376</v>
      </c>
      <c r="G5046" t="str">
        <f t="shared" si="78"/>
        <v>308544354</v>
      </c>
    </row>
    <row r="5047" spans="1:7">
      <c r="A5047" t="s">
        <v>1372</v>
      </c>
      <c r="G5047" t="str">
        <f t="shared" si="78"/>
        <v>312740954</v>
      </c>
    </row>
    <row r="5048" spans="1:7">
      <c r="A5048" t="s">
        <v>1374</v>
      </c>
      <c r="G5048" t="str">
        <f t="shared" si="78"/>
        <v>308545886</v>
      </c>
    </row>
    <row r="5049" spans="1:7">
      <c r="A5049" t="s">
        <v>1375</v>
      </c>
      <c r="G5049" t="str">
        <f t="shared" si="78"/>
        <v>308543837</v>
      </c>
    </row>
    <row r="5050" spans="1:7">
      <c r="A5050" t="s">
        <v>1370</v>
      </c>
      <c r="G5050" t="str">
        <f t="shared" si="78"/>
        <v>308545379</v>
      </c>
    </row>
    <row r="5051" spans="1:7">
      <c r="A5051" t="s">
        <v>1373</v>
      </c>
      <c r="G5051" t="str">
        <f t="shared" si="78"/>
        <v>308544097</v>
      </c>
    </row>
    <row r="5052" spans="1:7">
      <c r="A5052" t="s">
        <v>1371</v>
      </c>
      <c r="G5052" t="str">
        <f t="shared" si="78"/>
        <v>312740440</v>
      </c>
    </row>
    <row r="5053" spans="1:7">
      <c r="A5053" t="s">
        <v>1372</v>
      </c>
      <c r="G5053" t="str">
        <f t="shared" si="78"/>
        <v>312740954</v>
      </c>
    </row>
    <row r="5054" spans="1:7">
      <c r="A5054" t="s">
        <v>1376</v>
      </c>
      <c r="G5054" t="str">
        <f t="shared" si="78"/>
        <v>308544354</v>
      </c>
    </row>
    <row r="5055" spans="1:7">
      <c r="A5055" t="s">
        <v>1378</v>
      </c>
      <c r="G5055" t="str">
        <f t="shared" si="78"/>
        <v xml:space="preserve">        5</v>
      </c>
    </row>
    <row r="5056" spans="1:7">
      <c r="A5056" t="s">
        <v>1374</v>
      </c>
      <c r="G5056" t="str">
        <f t="shared" si="78"/>
        <v>308545886</v>
      </c>
    </row>
    <row r="5057" spans="1:7">
      <c r="A5057" t="s">
        <v>1377</v>
      </c>
      <c r="G5057" t="str">
        <f t="shared" si="78"/>
        <v>308545115</v>
      </c>
    </row>
    <row r="5058" spans="1:7">
      <c r="A5058" t="s">
        <v>1375</v>
      </c>
      <c r="G5058" t="str">
        <f t="shared" si="78"/>
        <v>308543837</v>
      </c>
    </row>
    <row r="5059" spans="1:7">
      <c r="A5059" t="s">
        <v>1373</v>
      </c>
      <c r="G5059" t="str">
        <f t="shared" ref="G5059:G5122" si="79">LEFT(A5059,9)</f>
        <v>308544097</v>
      </c>
    </row>
    <row r="5060" spans="1:7">
      <c r="A5060" t="s">
        <v>1370</v>
      </c>
      <c r="G5060" t="str">
        <f t="shared" si="79"/>
        <v>308545379</v>
      </c>
    </row>
    <row r="5061" spans="1:7">
      <c r="A5061" t="s">
        <v>1371</v>
      </c>
      <c r="G5061" t="str">
        <f t="shared" si="79"/>
        <v>312740440</v>
      </c>
    </row>
    <row r="5062" spans="1:7">
      <c r="A5062" t="s">
        <v>1376</v>
      </c>
      <c r="G5062" t="str">
        <f t="shared" si="79"/>
        <v>308544354</v>
      </c>
    </row>
    <row r="5063" spans="1:7">
      <c r="A5063" t="s">
        <v>1372</v>
      </c>
      <c r="G5063" t="str">
        <f t="shared" si="79"/>
        <v>312740954</v>
      </c>
    </row>
    <row r="5064" spans="1:7">
      <c r="A5064" t="s">
        <v>1377</v>
      </c>
      <c r="G5064" t="str">
        <f t="shared" si="79"/>
        <v>308545115</v>
      </c>
    </row>
    <row r="5065" spans="1:7">
      <c r="A5065" t="s">
        <v>1375</v>
      </c>
      <c r="G5065" t="str">
        <f t="shared" si="79"/>
        <v>308543837</v>
      </c>
    </row>
    <row r="5066" spans="1:7">
      <c r="A5066" t="s">
        <v>1373</v>
      </c>
      <c r="G5066" t="str">
        <f t="shared" si="79"/>
        <v>308544097</v>
      </c>
    </row>
    <row r="5067" spans="1:7">
      <c r="A5067" t="s">
        <v>1374</v>
      </c>
      <c r="G5067" t="str">
        <f t="shared" si="79"/>
        <v>308545886</v>
      </c>
    </row>
    <row r="5068" spans="1:7">
      <c r="A5068" t="s">
        <v>1376</v>
      </c>
      <c r="G5068" t="str">
        <f t="shared" si="79"/>
        <v>308544354</v>
      </c>
    </row>
    <row r="5069" spans="1:7">
      <c r="A5069" t="s">
        <v>1370</v>
      </c>
      <c r="G5069" t="str">
        <f t="shared" si="79"/>
        <v>308545379</v>
      </c>
    </row>
    <row r="5070" spans="1:7">
      <c r="A5070" t="s">
        <v>1371</v>
      </c>
      <c r="G5070" t="str">
        <f t="shared" si="79"/>
        <v>312740440</v>
      </c>
    </row>
    <row r="5071" spans="1:7">
      <c r="A5071" t="s">
        <v>1372</v>
      </c>
      <c r="G5071" t="str">
        <f t="shared" si="79"/>
        <v>312740954</v>
      </c>
    </row>
    <row r="5072" spans="1:7">
      <c r="A5072" t="s">
        <v>1378</v>
      </c>
      <c r="G5072" t="str">
        <f t="shared" si="79"/>
        <v xml:space="preserve">        5</v>
      </c>
    </row>
    <row r="5073" spans="1:7">
      <c r="A5073" t="s">
        <v>1375</v>
      </c>
      <c r="G5073" t="str">
        <f t="shared" si="79"/>
        <v>308543837</v>
      </c>
    </row>
    <row r="5074" spans="1:7">
      <c r="A5074" t="s">
        <v>1373</v>
      </c>
      <c r="G5074" t="str">
        <f t="shared" si="79"/>
        <v>308544097</v>
      </c>
    </row>
    <row r="5075" spans="1:7">
      <c r="A5075" t="s">
        <v>1377</v>
      </c>
      <c r="G5075" t="str">
        <f t="shared" si="79"/>
        <v>308545115</v>
      </c>
    </row>
    <row r="5076" spans="1:7">
      <c r="A5076" t="s">
        <v>1376</v>
      </c>
      <c r="G5076" t="str">
        <f t="shared" si="79"/>
        <v>308544354</v>
      </c>
    </row>
    <row r="5077" spans="1:7">
      <c r="A5077" t="s">
        <v>1370</v>
      </c>
      <c r="G5077" t="str">
        <f t="shared" si="79"/>
        <v>308545379</v>
      </c>
    </row>
    <row r="5078" spans="1:7">
      <c r="A5078" t="s">
        <v>1374</v>
      </c>
      <c r="G5078" t="str">
        <f t="shared" si="79"/>
        <v>308545886</v>
      </c>
    </row>
    <row r="5079" spans="1:7">
      <c r="A5079" t="s">
        <v>1371</v>
      </c>
      <c r="G5079" t="str">
        <f t="shared" si="79"/>
        <v>312740440</v>
      </c>
    </row>
    <row r="5080" spans="1:7">
      <c r="A5080" t="s">
        <v>1375</v>
      </c>
      <c r="G5080" t="str">
        <f t="shared" si="79"/>
        <v>308543837</v>
      </c>
    </row>
    <row r="5081" spans="1:7">
      <c r="A5081" t="s">
        <v>1373</v>
      </c>
      <c r="G5081" t="str">
        <f t="shared" si="79"/>
        <v>308544097</v>
      </c>
    </row>
    <row r="5082" spans="1:7">
      <c r="A5082" t="s">
        <v>1372</v>
      </c>
      <c r="G5082" t="str">
        <f t="shared" si="79"/>
        <v>312740954</v>
      </c>
    </row>
    <row r="5083" spans="1:7">
      <c r="A5083" t="s">
        <v>1376</v>
      </c>
      <c r="G5083" t="str">
        <f t="shared" si="79"/>
        <v>308544354</v>
      </c>
    </row>
    <row r="5084" spans="1:7">
      <c r="A5084" t="s">
        <v>1377</v>
      </c>
      <c r="G5084" t="str">
        <f t="shared" si="79"/>
        <v>308545115</v>
      </c>
    </row>
    <row r="5085" spans="1:7">
      <c r="A5085" t="s">
        <v>1371</v>
      </c>
      <c r="G5085" t="str">
        <f t="shared" si="79"/>
        <v>312740440</v>
      </c>
    </row>
    <row r="5086" spans="1:7">
      <c r="A5086" t="s">
        <v>1370</v>
      </c>
      <c r="G5086" t="str">
        <f t="shared" si="79"/>
        <v>308545379</v>
      </c>
    </row>
    <row r="5087" spans="1:7">
      <c r="A5087" t="s">
        <v>1375</v>
      </c>
      <c r="G5087" t="str">
        <f t="shared" si="79"/>
        <v>308543837</v>
      </c>
    </row>
    <row r="5088" spans="1:7">
      <c r="A5088" t="s">
        <v>1373</v>
      </c>
      <c r="G5088" t="str">
        <f t="shared" si="79"/>
        <v>308544097</v>
      </c>
    </row>
    <row r="5089" spans="1:7">
      <c r="A5089" t="s">
        <v>1374</v>
      </c>
      <c r="G5089" t="str">
        <f t="shared" si="79"/>
        <v>308545886</v>
      </c>
    </row>
    <row r="5090" spans="1:7">
      <c r="A5090" t="s">
        <v>1378</v>
      </c>
      <c r="G5090" t="str">
        <f t="shared" si="79"/>
        <v xml:space="preserve">        5</v>
      </c>
    </row>
    <row r="5091" spans="1:7">
      <c r="A5091" t="s">
        <v>1377</v>
      </c>
      <c r="G5091" t="str">
        <f t="shared" si="79"/>
        <v>308545115</v>
      </c>
    </row>
    <row r="5092" spans="1:7">
      <c r="A5092" t="s">
        <v>1378</v>
      </c>
      <c r="G5092" t="str">
        <f t="shared" si="79"/>
        <v xml:space="preserve">        5</v>
      </c>
    </row>
    <row r="5093" spans="1:7">
      <c r="A5093" t="s">
        <v>1376</v>
      </c>
      <c r="G5093" t="str">
        <f t="shared" si="79"/>
        <v>308544354</v>
      </c>
    </row>
    <row r="5094" spans="1:7">
      <c r="A5094" t="s">
        <v>1370</v>
      </c>
      <c r="G5094" t="str">
        <f t="shared" si="79"/>
        <v>308545379</v>
      </c>
    </row>
    <row r="5095" spans="1:7">
      <c r="A5095" t="s">
        <v>1373</v>
      </c>
      <c r="G5095" t="str">
        <f t="shared" si="79"/>
        <v>308544097</v>
      </c>
    </row>
    <row r="5096" spans="1:7">
      <c r="A5096" t="s">
        <v>1371</v>
      </c>
      <c r="G5096" t="str">
        <f t="shared" si="79"/>
        <v>312740440</v>
      </c>
    </row>
    <row r="5097" spans="1:7">
      <c r="A5097" t="s">
        <v>1375</v>
      </c>
      <c r="G5097" t="str">
        <f t="shared" si="79"/>
        <v>308543837</v>
      </c>
    </row>
    <row r="5098" spans="1:7">
      <c r="A5098" t="s">
        <v>1374</v>
      </c>
      <c r="G5098" t="str">
        <f t="shared" si="79"/>
        <v>308545886</v>
      </c>
    </row>
    <row r="5099" spans="1:7">
      <c r="A5099" t="s">
        <v>1372</v>
      </c>
      <c r="G5099" t="str">
        <f t="shared" si="79"/>
        <v>312740954</v>
      </c>
    </row>
    <row r="5100" spans="1:7">
      <c r="A5100" t="s">
        <v>1376</v>
      </c>
      <c r="G5100" t="str">
        <f t="shared" si="79"/>
        <v>308544354</v>
      </c>
    </row>
    <row r="5101" spans="1:7">
      <c r="A5101" t="s">
        <v>1377</v>
      </c>
      <c r="G5101" t="str">
        <f t="shared" si="79"/>
        <v>308545115</v>
      </c>
    </row>
    <row r="5102" spans="1:7">
      <c r="A5102" t="s">
        <v>1373</v>
      </c>
      <c r="G5102" t="str">
        <f t="shared" si="79"/>
        <v>308544097</v>
      </c>
    </row>
    <row r="5103" spans="1:7">
      <c r="A5103" t="s">
        <v>1370</v>
      </c>
      <c r="G5103" t="str">
        <f t="shared" si="79"/>
        <v>308545379</v>
      </c>
    </row>
    <row r="5104" spans="1:7">
      <c r="A5104" t="s">
        <v>1371</v>
      </c>
      <c r="G5104" t="str">
        <f t="shared" si="79"/>
        <v>312740440</v>
      </c>
    </row>
    <row r="5105" spans="1:7">
      <c r="A5105" t="s">
        <v>1375</v>
      </c>
      <c r="G5105" t="str">
        <f t="shared" si="79"/>
        <v>308543837</v>
      </c>
    </row>
    <row r="5106" spans="1:7">
      <c r="A5106" t="s">
        <v>1372</v>
      </c>
      <c r="G5106" t="str">
        <f t="shared" si="79"/>
        <v>312740954</v>
      </c>
    </row>
    <row r="5107" spans="1:7">
      <c r="A5107" t="s">
        <v>1376</v>
      </c>
      <c r="G5107" t="str">
        <f t="shared" si="79"/>
        <v>308544354</v>
      </c>
    </row>
    <row r="5108" spans="1:7">
      <c r="A5108" t="s">
        <v>1377</v>
      </c>
      <c r="G5108" t="str">
        <f t="shared" si="79"/>
        <v>308545115</v>
      </c>
    </row>
    <row r="5109" spans="1:7">
      <c r="A5109" t="s">
        <v>1374</v>
      </c>
      <c r="G5109" t="str">
        <f t="shared" si="79"/>
        <v>308545886</v>
      </c>
    </row>
    <row r="5110" spans="1:7">
      <c r="A5110" t="s">
        <v>1378</v>
      </c>
      <c r="G5110" t="str">
        <f t="shared" si="79"/>
        <v xml:space="preserve">        5</v>
      </c>
    </row>
    <row r="5111" spans="1:7">
      <c r="A5111" t="s">
        <v>1373</v>
      </c>
      <c r="G5111" t="str">
        <f t="shared" si="79"/>
        <v>308544097</v>
      </c>
    </row>
    <row r="5112" spans="1:7">
      <c r="A5112" t="s">
        <v>1375</v>
      </c>
      <c r="G5112" t="str">
        <f t="shared" si="79"/>
        <v>308543837</v>
      </c>
    </row>
    <row r="5113" spans="1:7">
      <c r="A5113" t="s">
        <v>1370</v>
      </c>
      <c r="G5113" t="str">
        <f t="shared" si="79"/>
        <v>308545379</v>
      </c>
    </row>
    <row r="5114" spans="1:7">
      <c r="A5114" t="s">
        <v>1371</v>
      </c>
      <c r="G5114" t="str">
        <f t="shared" si="79"/>
        <v>312740440</v>
      </c>
    </row>
    <row r="5115" spans="1:7">
      <c r="A5115" t="s">
        <v>1376</v>
      </c>
      <c r="G5115" t="str">
        <f t="shared" si="79"/>
        <v>308544354</v>
      </c>
    </row>
    <row r="5116" spans="1:7">
      <c r="A5116" t="s">
        <v>1377</v>
      </c>
      <c r="G5116" t="str">
        <f t="shared" si="79"/>
        <v>308545115</v>
      </c>
    </row>
    <row r="5117" spans="1:7">
      <c r="A5117" t="s">
        <v>1372</v>
      </c>
      <c r="G5117" t="str">
        <f t="shared" si="79"/>
        <v>312740954</v>
      </c>
    </row>
    <row r="5118" spans="1:7">
      <c r="A5118" t="s">
        <v>1374</v>
      </c>
      <c r="G5118" t="str">
        <f t="shared" si="79"/>
        <v>308545886</v>
      </c>
    </row>
    <row r="5119" spans="1:7">
      <c r="A5119" t="s">
        <v>1375</v>
      </c>
      <c r="G5119" t="str">
        <f t="shared" si="79"/>
        <v>308543837</v>
      </c>
    </row>
    <row r="5120" spans="1:7">
      <c r="A5120" t="s">
        <v>1370</v>
      </c>
      <c r="G5120" t="str">
        <f t="shared" si="79"/>
        <v>308545379</v>
      </c>
    </row>
    <row r="5121" spans="1:7">
      <c r="A5121" t="s">
        <v>1373</v>
      </c>
      <c r="G5121" t="str">
        <f t="shared" si="79"/>
        <v>308544097</v>
      </c>
    </row>
    <row r="5122" spans="1:7">
      <c r="A5122" t="s">
        <v>1371</v>
      </c>
      <c r="G5122" t="str">
        <f t="shared" si="79"/>
        <v>312740440</v>
      </c>
    </row>
    <row r="5123" spans="1:7">
      <c r="A5123" t="s">
        <v>1376</v>
      </c>
      <c r="G5123" t="str">
        <f t="shared" ref="G5123:G5186" si="80">LEFT(A5123,9)</f>
        <v>308544354</v>
      </c>
    </row>
    <row r="5124" spans="1:7">
      <c r="A5124" t="s">
        <v>1377</v>
      </c>
      <c r="G5124" t="str">
        <f t="shared" si="80"/>
        <v>308545115</v>
      </c>
    </row>
    <row r="5125" spans="1:7">
      <c r="A5125" t="s">
        <v>1375</v>
      </c>
      <c r="G5125" t="str">
        <f t="shared" si="80"/>
        <v>308543837</v>
      </c>
    </row>
    <row r="5126" spans="1:7">
      <c r="A5126" t="s">
        <v>1374</v>
      </c>
      <c r="G5126" t="str">
        <f t="shared" si="80"/>
        <v>308545886</v>
      </c>
    </row>
    <row r="5127" spans="1:7">
      <c r="A5127" t="s">
        <v>1372</v>
      </c>
      <c r="G5127" t="str">
        <f t="shared" si="80"/>
        <v>312740954</v>
      </c>
    </row>
    <row r="5128" spans="1:7">
      <c r="A5128" t="s">
        <v>1373</v>
      </c>
      <c r="G5128" t="str">
        <f t="shared" si="80"/>
        <v>308544097</v>
      </c>
    </row>
    <row r="5129" spans="1:7">
      <c r="A5129" t="s">
        <v>1371</v>
      </c>
      <c r="G5129" t="str">
        <f t="shared" si="80"/>
        <v>312740440</v>
      </c>
    </row>
    <row r="5130" spans="1:7">
      <c r="A5130" t="s">
        <v>1370</v>
      </c>
      <c r="G5130" t="str">
        <f t="shared" si="80"/>
        <v>308545379</v>
      </c>
    </row>
    <row r="5131" spans="1:7">
      <c r="A5131" t="s">
        <v>1376</v>
      </c>
      <c r="G5131" t="str">
        <f t="shared" si="80"/>
        <v>308544354</v>
      </c>
    </row>
    <row r="5132" spans="1:7">
      <c r="A5132" t="s">
        <v>1375</v>
      </c>
      <c r="G5132" t="str">
        <f t="shared" si="80"/>
        <v>308543837</v>
      </c>
    </row>
    <row r="5133" spans="1:7">
      <c r="A5133" t="s">
        <v>1377</v>
      </c>
      <c r="G5133" t="str">
        <f t="shared" si="80"/>
        <v>308545115</v>
      </c>
    </row>
    <row r="5134" spans="1:7">
      <c r="A5134" t="s">
        <v>1374</v>
      </c>
      <c r="G5134" t="str">
        <f t="shared" si="80"/>
        <v>308545886</v>
      </c>
    </row>
    <row r="5135" spans="1:7">
      <c r="A5135" t="s">
        <v>1372</v>
      </c>
      <c r="G5135" t="str">
        <f t="shared" si="80"/>
        <v>312740954</v>
      </c>
    </row>
    <row r="5136" spans="1:7">
      <c r="A5136" t="s">
        <v>1427</v>
      </c>
      <c r="G5136" t="str">
        <f t="shared" si="80"/>
        <v>124045411</v>
      </c>
    </row>
    <row r="5137" spans="1:7">
      <c r="A5137" t="s">
        <v>1373</v>
      </c>
      <c r="G5137" t="str">
        <f t="shared" si="80"/>
        <v>308544097</v>
      </c>
    </row>
    <row r="5138" spans="1:7">
      <c r="A5138" t="s">
        <v>1376</v>
      </c>
      <c r="G5138" t="str">
        <f t="shared" si="80"/>
        <v>308544354</v>
      </c>
    </row>
    <row r="5139" spans="1:7">
      <c r="A5139" t="s">
        <v>1371</v>
      </c>
      <c r="G5139" t="str">
        <f t="shared" si="80"/>
        <v>312740440</v>
      </c>
    </row>
    <row r="5140" spans="1:7">
      <c r="A5140" t="s">
        <v>1375</v>
      </c>
      <c r="G5140" t="str">
        <f t="shared" si="80"/>
        <v>308543837</v>
      </c>
    </row>
    <row r="5141" spans="1:7">
      <c r="A5141" t="s">
        <v>1377</v>
      </c>
      <c r="G5141" t="str">
        <f t="shared" si="80"/>
        <v>308545115</v>
      </c>
    </row>
    <row r="5142" spans="1:7">
      <c r="A5142" t="s">
        <v>1378</v>
      </c>
      <c r="G5142" t="str">
        <f t="shared" si="80"/>
        <v xml:space="preserve">        5</v>
      </c>
    </row>
    <row r="5143" spans="1:7">
      <c r="A5143" t="s">
        <v>1428</v>
      </c>
      <c r="G5143" t="str">
        <f t="shared" si="80"/>
        <v>123979875</v>
      </c>
    </row>
    <row r="5144" spans="1:7">
      <c r="A5144" t="s">
        <v>1374</v>
      </c>
      <c r="G5144" t="str">
        <f t="shared" si="80"/>
        <v>308545886</v>
      </c>
    </row>
    <row r="5145" spans="1:7">
      <c r="A5145" t="s">
        <v>1373</v>
      </c>
      <c r="G5145" t="str">
        <f t="shared" si="80"/>
        <v>308544097</v>
      </c>
    </row>
    <row r="5146" spans="1:7">
      <c r="A5146" t="s">
        <v>1371</v>
      </c>
      <c r="G5146" t="str">
        <f t="shared" si="80"/>
        <v>312740440</v>
      </c>
    </row>
    <row r="5147" spans="1:7">
      <c r="A5147" t="s">
        <v>1372</v>
      </c>
      <c r="G5147" t="str">
        <f t="shared" si="80"/>
        <v>312740954</v>
      </c>
    </row>
    <row r="5148" spans="1:7">
      <c r="A5148" t="s">
        <v>1376</v>
      </c>
      <c r="G5148" t="str">
        <f t="shared" si="80"/>
        <v>308544354</v>
      </c>
    </row>
    <row r="5149" spans="1:7">
      <c r="A5149" t="s">
        <v>1375</v>
      </c>
      <c r="G5149" t="str">
        <f t="shared" si="80"/>
        <v>308543837</v>
      </c>
    </row>
    <row r="5150" spans="1:7">
      <c r="A5150" t="s">
        <v>1429</v>
      </c>
      <c r="G5150" t="str">
        <f t="shared" si="80"/>
        <v>123914339</v>
      </c>
    </row>
    <row r="5151" spans="1:7">
      <c r="A5151" t="s">
        <v>1377</v>
      </c>
      <c r="G5151" t="str">
        <f t="shared" si="80"/>
        <v>308545115</v>
      </c>
    </row>
    <row r="5152" spans="1:7">
      <c r="A5152" t="s">
        <v>1373</v>
      </c>
      <c r="G5152" t="str">
        <f t="shared" si="80"/>
        <v>308544097</v>
      </c>
    </row>
    <row r="5153" spans="1:7">
      <c r="A5153" t="s">
        <v>1371</v>
      </c>
      <c r="G5153" t="str">
        <f t="shared" si="80"/>
        <v>312740440</v>
      </c>
    </row>
    <row r="5154" spans="1:7">
      <c r="A5154" t="s">
        <v>1372</v>
      </c>
      <c r="G5154" t="str">
        <f t="shared" si="80"/>
        <v>312740954</v>
      </c>
    </row>
    <row r="5155" spans="1:7">
      <c r="A5155" t="s">
        <v>1376</v>
      </c>
      <c r="G5155" t="str">
        <f t="shared" si="80"/>
        <v>308544354</v>
      </c>
    </row>
    <row r="5156" spans="1:7">
      <c r="A5156" t="s">
        <v>1374</v>
      </c>
      <c r="G5156" t="str">
        <f t="shared" si="80"/>
        <v>308545886</v>
      </c>
    </row>
    <row r="5157" spans="1:7">
      <c r="A5157" t="s">
        <v>1430</v>
      </c>
      <c r="G5157" t="str">
        <f t="shared" si="80"/>
        <v>123848803</v>
      </c>
    </row>
    <row r="5158" spans="1:7">
      <c r="A5158" t="s">
        <v>1375</v>
      </c>
      <c r="G5158" t="str">
        <f t="shared" si="80"/>
        <v>308543837</v>
      </c>
    </row>
    <row r="5159" spans="1:7">
      <c r="A5159" t="s">
        <v>1378</v>
      </c>
      <c r="G5159" t="str">
        <f t="shared" si="80"/>
        <v xml:space="preserve">        5</v>
      </c>
    </row>
    <row r="5160" spans="1:7">
      <c r="A5160" t="s">
        <v>1373</v>
      </c>
      <c r="G5160" t="str">
        <f t="shared" si="80"/>
        <v>308544097</v>
      </c>
    </row>
    <row r="5161" spans="1:7">
      <c r="A5161" t="s">
        <v>1376</v>
      </c>
      <c r="G5161" t="str">
        <f t="shared" si="80"/>
        <v>308544354</v>
      </c>
    </row>
    <row r="5162" spans="1:7">
      <c r="A5162" t="s">
        <v>1431</v>
      </c>
      <c r="G5162" t="str">
        <f t="shared" si="80"/>
        <v>123783267</v>
      </c>
    </row>
    <row r="5163" spans="1:7">
      <c r="A5163" t="s">
        <v>1374</v>
      </c>
      <c r="G5163" t="str">
        <f t="shared" si="80"/>
        <v>308545886</v>
      </c>
    </row>
    <row r="5164" spans="1:7">
      <c r="A5164" t="s">
        <v>1371</v>
      </c>
      <c r="G5164" t="str">
        <f t="shared" si="80"/>
        <v>312740440</v>
      </c>
    </row>
    <row r="5165" spans="1:7">
      <c r="A5165" t="s">
        <v>1372</v>
      </c>
      <c r="G5165" t="str">
        <f t="shared" si="80"/>
        <v>312740954</v>
      </c>
    </row>
    <row r="5166" spans="1:7">
      <c r="A5166" t="s">
        <v>1373</v>
      </c>
      <c r="G5166" t="str">
        <f t="shared" si="80"/>
        <v>308544097</v>
      </c>
    </row>
    <row r="5167" spans="1:7">
      <c r="A5167" t="s">
        <v>1375</v>
      </c>
      <c r="G5167" t="str">
        <f t="shared" si="80"/>
        <v>308543837</v>
      </c>
    </row>
    <row r="5168" spans="1:7">
      <c r="A5168" t="s">
        <v>1432</v>
      </c>
      <c r="G5168" t="str">
        <f t="shared" si="80"/>
        <v>123717731</v>
      </c>
    </row>
    <row r="5169" spans="1:7">
      <c r="A5169" t="s">
        <v>1376</v>
      </c>
      <c r="G5169" t="str">
        <f t="shared" si="80"/>
        <v>308544354</v>
      </c>
    </row>
    <row r="5170" spans="1:7">
      <c r="A5170" t="s">
        <v>1371</v>
      </c>
      <c r="G5170" t="str">
        <f t="shared" si="80"/>
        <v>312740440</v>
      </c>
    </row>
    <row r="5171" spans="1:7">
      <c r="A5171" t="s">
        <v>1372</v>
      </c>
      <c r="G5171" t="str">
        <f t="shared" si="80"/>
        <v>312740954</v>
      </c>
    </row>
    <row r="5172" spans="1:7">
      <c r="A5172" t="s">
        <v>1374</v>
      </c>
      <c r="G5172" t="str">
        <f t="shared" si="80"/>
        <v>308545886</v>
      </c>
    </row>
    <row r="5173" spans="1:7">
      <c r="A5173" t="s">
        <v>1433</v>
      </c>
      <c r="G5173" t="str">
        <f t="shared" si="80"/>
        <v>123652195</v>
      </c>
    </row>
    <row r="5174" spans="1:7">
      <c r="A5174" t="s">
        <v>1378</v>
      </c>
      <c r="G5174" t="str">
        <f t="shared" si="80"/>
        <v xml:space="preserve">        5</v>
      </c>
    </row>
    <row r="5175" spans="1:7">
      <c r="A5175" t="s">
        <v>1375</v>
      </c>
      <c r="G5175" t="str">
        <f t="shared" si="80"/>
        <v>308543837</v>
      </c>
    </row>
    <row r="5176" spans="1:7">
      <c r="A5176" t="s">
        <v>1373</v>
      </c>
      <c r="G5176" t="str">
        <f t="shared" si="80"/>
        <v>308544097</v>
      </c>
    </row>
    <row r="5177" spans="1:7">
      <c r="A5177" t="s">
        <v>1376</v>
      </c>
      <c r="G5177" t="str">
        <f t="shared" si="80"/>
        <v>308544354</v>
      </c>
    </row>
    <row r="5178" spans="1:7">
      <c r="A5178" t="s">
        <v>1435</v>
      </c>
      <c r="G5178" t="str">
        <f t="shared" si="80"/>
        <v>123586659</v>
      </c>
    </row>
    <row r="5179" spans="1:7">
      <c r="A5179" t="s">
        <v>1374</v>
      </c>
      <c r="G5179" t="str">
        <f t="shared" si="80"/>
        <v>308545886</v>
      </c>
    </row>
    <row r="5180" spans="1:7">
      <c r="A5180" t="s">
        <v>1371</v>
      </c>
      <c r="G5180" t="str">
        <f t="shared" si="80"/>
        <v>312740440</v>
      </c>
    </row>
    <row r="5181" spans="1:7">
      <c r="A5181" t="s">
        <v>1372</v>
      </c>
      <c r="G5181" t="str">
        <f t="shared" si="80"/>
        <v>312740954</v>
      </c>
    </row>
    <row r="5182" spans="1:7">
      <c r="A5182" t="s">
        <v>1375</v>
      </c>
      <c r="G5182" t="str">
        <f t="shared" si="80"/>
        <v>308543837</v>
      </c>
    </row>
    <row r="5183" spans="1:7">
      <c r="A5183" t="s">
        <v>1373</v>
      </c>
      <c r="G5183" t="str">
        <f t="shared" si="80"/>
        <v>308544097</v>
      </c>
    </row>
    <row r="5184" spans="1:7">
      <c r="A5184" t="s">
        <v>1437</v>
      </c>
      <c r="G5184" t="str">
        <f t="shared" si="80"/>
        <v>123521123</v>
      </c>
    </row>
    <row r="5185" spans="1:7">
      <c r="A5185" t="s">
        <v>1376</v>
      </c>
      <c r="G5185" t="str">
        <f t="shared" si="80"/>
        <v>308544354</v>
      </c>
    </row>
    <row r="5186" spans="1:7">
      <c r="A5186" t="s">
        <v>1371</v>
      </c>
      <c r="G5186" t="str">
        <f t="shared" si="80"/>
        <v>312740440</v>
      </c>
    </row>
    <row r="5187" spans="1:7">
      <c r="A5187" t="s">
        <v>1372</v>
      </c>
      <c r="G5187" t="str">
        <f t="shared" ref="G5187:G5250" si="81">LEFT(A5187,9)</f>
        <v>312740954</v>
      </c>
    </row>
    <row r="5188" spans="1:7">
      <c r="A5188" t="s">
        <v>1375</v>
      </c>
      <c r="G5188" t="str">
        <f t="shared" si="81"/>
        <v>308543837</v>
      </c>
    </row>
    <row r="5189" spans="1:7">
      <c r="A5189" t="s">
        <v>1378</v>
      </c>
      <c r="G5189" t="str">
        <f t="shared" si="81"/>
        <v xml:space="preserve">        5</v>
      </c>
    </row>
    <row r="5190" spans="1:7">
      <c r="A5190" t="s">
        <v>1439</v>
      </c>
      <c r="G5190" t="str">
        <f t="shared" si="81"/>
        <v>123455587</v>
      </c>
    </row>
    <row r="5191" spans="1:7">
      <c r="A5191" t="s">
        <v>1373</v>
      </c>
      <c r="G5191" t="str">
        <f t="shared" si="81"/>
        <v>308544097</v>
      </c>
    </row>
    <row r="5192" spans="1:7">
      <c r="A5192" t="s">
        <v>1374</v>
      </c>
      <c r="G5192" t="str">
        <f t="shared" si="81"/>
        <v>308545886</v>
      </c>
    </row>
    <row r="5193" spans="1:7">
      <c r="A5193" t="s">
        <v>1376</v>
      </c>
      <c r="G5193" t="str">
        <f t="shared" si="81"/>
        <v>308544354</v>
      </c>
    </row>
    <row r="5194" spans="1:7">
      <c r="A5194" t="s">
        <v>1371</v>
      </c>
      <c r="G5194" t="str">
        <f t="shared" si="81"/>
        <v>312740440</v>
      </c>
    </row>
    <row r="5195" spans="1:7">
      <c r="A5195" t="s">
        <v>1375</v>
      </c>
      <c r="G5195" t="str">
        <f t="shared" si="81"/>
        <v>308543837</v>
      </c>
    </row>
    <row r="5196" spans="1:7">
      <c r="A5196" t="s">
        <v>1441</v>
      </c>
      <c r="G5196" t="str">
        <f t="shared" si="81"/>
        <v>123390051</v>
      </c>
    </row>
    <row r="5197" spans="1:7">
      <c r="A5197" t="s">
        <v>1373</v>
      </c>
      <c r="G5197" t="str">
        <f t="shared" si="81"/>
        <v>308544097</v>
      </c>
    </row>
    <row r="5198" spans="1:7">
      <c r="A5198" t="s">
        <v>1372</v>
      </c>
      <c r="G5198" t="str">
        <f t="shared" si="81"/>
        <v>312740954</v>
      </c>
    </row>
    <row r="5199" spans="1:7">
      <c r="A5199" t="s">
        <v>1377</v>
      </c>
      <c r="G5199" t="str">
        <f t="shared" si="81"/>
        <v>308545115</v>
      </c>
    </row>
    <row r="5200" spans="1:7">
      <c r="A5200" t="s">
        <v>1376</v>
      </c>
      <c r="G5200" t="str">
        <f t="shared" si="81"/>
        <v>308544354</v>
      </c>
    </row>
    <row r="5201" spans="1:7">
      <c r="A5201" t="s">
        <v>1374</v>
      </c>
      <c r="G5201" t="str">
        <f t="shared" si="81"/>
        <v>308545886</v>
      </c>
    </row>
    <row r="5202" spans="1:7">
      <c r="A5202" t="s">
        <v>1370</v>
      </c>
      <c r="G5202" t="str">
        <f t="shared" si="81"/>
        <v>308545379</v>
      </c>
    </row>
    <row r="5203" spans="1:7">
      <c r="A5203" t="s">
        <v>1371</v>
      </c>
      <c r="G5203" t="str">
        <f t="shared" si="81"/>
        <v>312740440</v>
      </c>
    </row>
    <row r="5204" spans="1:7">
      <c r="A5204" t="s">
        <v>1378</v>
      </c>
      <c r="G5204" t="str">
        <f t="shared" si="81"/>
        <v xml:space="preserve">        5</v>
      </c>
    </row>
    <row r="5205" spans="1:7">
      <c r="A5205" t="s">
        <v>1375</v>
      </c>
      <c r="G5205" t="str">
        <f t="shared" si="81"/>
        <v>308543837</v>
      </c>
    </row>
    <row r="5206" spans="1:7">
      <c r="A5206" t="s">
        <v>1373</v>
      </c>
      <c r="G5206" t="str">
        <f t="shared" si="81"/>
        <v>308544097</v>
      </c>
    </row>
    <row r="5207" spans="1:7">
      <c r="A5207" t="s">
        <v>1377</v>
      </c>
      <c r="G5207" t="str">
        <f t="shared" si="81"/>
        <v>308545115</v>
      </c>
    </row>
    <row r="5208" spans="1:7">
      <c r="A5208" t="s">
        <v>1376</v>
      </c>
      <c r="G5208" t="str">
        <f t="shared" si="81"/>
        <v>308544354</v>
      </c>
    </row>
    <row r="5209" spans="1:7">
      <c r="A5209" t="s">
        <v>1370</v>
      </c>
      <c r="G5209" t="str">
        <f t="shared" si="81"/>
        <v>308545379</v>
      </c>
    </row>
    <row r="5210" spans="1:7">
      <c r="A5210" t="s">
        <v>1371</v>
      </c>
      <c r="G5210" t="str">
        <f t="shared" si="81"/>
        <v>312740440</v>
      </c>
    </row>
    <row r="5211" spans="1:7">
      <c r="A5211" t="s">
        <v>1374</v>
      </c>
      <c r="G5211" t="str">
        <f t="shared" si="81"/>
        <v>308545886</v>
      </c>
    </row>
    <row r="5212" spans="1:7">
      <c r="A5212" t="s">
        <v>1375</v>
      </c>
      <c r="G5212" t="str">
        <f t="shared" si="81"/>
        <v>308543837</v>
      </c>
    </row>
    <row r="5213" spans="1:7">
      <c r="A5213" t="s">
        <v>1373</v>
      </c>
      <c r="G5213" t="str">
        <f t="shared" si="81"/>
        <v>308544097</v>
      </c>
    </row>
    <row r="5214" spans="1:7">
      <c r="A5214" t="s">
        <v>1372</v>
      </c>
      <c r="G5214" t="str">
        <f t="shared" si="81"/>
        <v>312740954</v>
      </c>
    </row>
    <row r="5215" spans="1:7">
      <c r="A5215" t="s">
        <v>1376</v>
      </c>
      <c r="G5215" t="str">
        <f t="shared" si="81"/>
        <v>308544354</v>
      </c>
    </row>
    <row r="5216" spans="1:7">
      <c r="A5216" t="s">
        <v>1377</v>
      </c>
      <c r="G5216" t="str">
        <f t="shared" si="81"/>
        <v>308545115</v>
      </c>
    </row>
    <row r="5217" spans="1:7">
      <c r="A5217" t="s">
        <v>1374</v>
      </c>
      <c r="G5217" t="str">
        <f t="shared" si="81"/>
        <v>308545886</v>
      </c>
    </row>
    <row r="5218" spans="1:7">
      <c r="A5218" t="s">
        <v>1370</v>
      </c>
      <c r="G5218" t="str">
        <f t="shared" si="81"/>
        <v>308545379</v>
      </c>
    </row>
    <row r="5219" spans="1:7">
      <c r="A5219" t="s">
        <v>1371</v>
      </c>
      <c r="G5219" t="str">
        <f t="shared" si="81"/>
        <v>312740440</v>
      </c>
    </row>
    <row r="5220" spans="1:7">
      <c r="A5220" t="s">
        <v>1375</v>
      </c>
      <c r="G5220" t="str">
        <f t="shared" si="81"/>
        <v>308543837</v>
      </c>
    </row>
    <row r="5221" spans="1:7">
      <c r="A5221" t="s">
        <v>1373</v>
      </c>
      <c r="G5221" t="str">
        <f t="shared" si="81"/>
        <v>308544097</v>
      </c>
    </row>
    <row r="5222" spans="1:7">
      <c r="A5222" t="s">
        <v>1376</v>
      </c>
      <c r="G5222" t="str">
        <f t="shared" si="81"/>
        <v>308544354</v>
      </c>
    </row>
    <row r="5223" spans="1:7">
      <c r="A5223" t="s">
        <v>1372</v>
      </c>
      <c r="G5223" t="str">
        <f t="shared" si="81"/>
        <v>312740954</v>
      </c>
    </row>
    <row r="5224" spans="1:7">
      <c r="A5224" t="s">
        <v>1377</v>
      </c>
      <c r="G5224" t="str">
        <f t="shared" si="81"/>
        <v>308545115</v>
      </c>
    </row>
    <row r="5225" spans="1:7">
      <c r="A5225" t="s">
        <v>1370</v>
      </c>
      <c r="G5225" t="str">
        <f t="shared" si="81"/>
        <v>308545379</v>
      </c>
    </row>
    <row r="5226" spans="1:7">
      <c r="A5226" t="s">
        <v>1374</v>
      </c>
      <c r="G5226" t="str">
        <f t="shared" si="81"/>
        <v>308545886</v>
      </c>
    </row>
    <row r="5227" spans="1:7">
      <c r="A5227" t="s">
        <v>1371</v>
      </c>
      <c r="G5227" t="str">
        <f t="shared" si="81"/>
        <v>312740440</v>
      </c>
    </row>
    <row r="5228" spans="1:7">
      <c r="A5228" t="s">
        <v>1375</v>
      </c>
      <c r="G5228" t="str">
        <f t="shared" si="81"/>
        <v>308543837</v>
      </c>
    </row>
    <row r="5229" spans="1:7">
      <c r="A5229" t="s">
        <v>1373</v>
      </c>
      <c r="G5229" t="str">
        <f t="shared" si="81"/>
        <v>308544097</v>
      </c>
    </row>
    <row r="5230" spans="1:7">
      <c r="A5230" t="s">
        <v>1376</v>
      </c>
      <c r="G5230" t="str">
        <f t="shared" si="81"/>
        <v>308544354</v>
      </c>
    </row>
    <row r="5231" spans="1:7">
      <c r="A5231" t="s">
        <v>1372</v>
      </c>
      <c r="G5231" t="str">
        <f t="shared" si="81"/>
        <v>312740954</v>
      </c>
    </row>
    <row r="5232" spans="1:7">
      <c r="A5232" t="s">
        <v>1377</v>
      </c>
      <c r="G5232" t="str">
        <f t="shared" si="81"/>
        <v>308545115</v>
      </c>
    </row>
    <row r="5233" spans="1:7">
      <c r="A5233" t="s">
        <v>1370</v>
      </c>
      <c r="G5233" t="str">
        <f t="shared" si="81"/>
        <v>308545379</v>
      </c>
    </row>
    <row r="5234" spans="1:7">
      <c r="A5234" t="s">
        <v>1374</v>
      </c>
      <c r="G5234" t="str">
        <f t="shared" si="81"/>
        <v>308545886</v>
      </c>
    </row>
    <row r="5235" spans="1:7">
      <c r="A5235" t="s">
        <v>1375</v>
      </c>
      <c r="G5235" t="str">
        <f t="shared" si="81"/>
        <v>308543837</v>
      </c>
    </row>
    <row r="5236" spans="1:7">
      <c r="A5236" t="s">
        <v>1378</v>
      </c>
      <c r="G5236" t="str">
        <f t="shared" si="81"/>
        <v xml:space="preserve">        5</v>
      </c>
    </row>
    <row r="5237" spans="1:7">
      <c r="A5237" t="s">
        <v>1371</v>
      </c>
      <c r="G5237" t="str">
        <f t="shared" si="81"/>
        <v>312740440</v>
      </c>
    </row>
    <row r="5238" spans="1:7">
      <c r="A5238" t="s">
        <v>1373</v>
      </c>
      <c r="G5238" t="str">
        <f t="shared" si="81"/>
        <v>308544097</v>
      </c>
    </row>
    <row r="5239" spans="1:7">
      <c r="A5239" t="s">
        <v>1370</v>
      </c>
      <c r="G5239" t="str">
        <f t="shared" si="81"/>
        <v>308545379</v>
      </c>
    </row>
    <row r="5240" spans="1:7">
      <c r="A5240" t="s">
        <v>1372</v>
      </c>
      <c r="G5240" t="str">
        <f t="shared" si="81"/>
        <v>312740954</v>
      </c>
    </row>
    <row r="5241" spans="1:7">
      <c r="A5241" t="s">
        <v>1376</v>
      </c>
      <c r="G5241" t="str">
        <f t="shared" si="81"/>
        <v>308544354</v>
      </c>
    </row>
    <row r="5242" spans="1:7">
      <c r="A5242" t="s">
        <v>1377</v>
      </c>
      <c r="G5242" t="str">
        <f t="shared" si="81"/>
        <v>308545115</v>
      </c>
    </row>
    <row r="5243" spans="1:7">
      <c r="A5243" t="s">
        <v>1375</v>
      </c>
      <c r="G5243" t="str">
        <f t="shared" si="81"/>
        <v>308543837</v>
      </c>
    </row>
    <row r="5244" spans="1:7">
      <c r="A5244" t="s">
        <v>1374</v>
      </c>
      <c r="G5244" t="str">
        <f t="shared" si="81"/>
        <v>308545886</v>
      </c>
    </row>
    <row r="5245" spans="1:7">
      <c r="A5245" t="s">
        <v>1371</v>
      </c>
      <c r="G5245" t="str">
        <f t="shared" si="81"/>
        <v>312740440</v>
      </c>
    </row>
    <row r="5246" spans="1:7">
      <c r="A5246" t="s">
        <v>1373</v>
      </c>
      <c r="G5246" t="str">
        <f t="shared" si="81"/>
        <v>308544097</v>
      </c>
    </row>
    <row r="5247" spans="1:7">
      <c r="A5247" t="s">
        <v>1372</v>
      </c>
      <c r="G5247" t="str">
        <f t="shared" si="81"/>
        <v>312740954</v>
      </c>
    </row>
    <row r="5248" spans="1:7">
      <c r="A5248" t="s">
        <v>1376</v>
      </c>
      <c r="G5248" t="str">
        <f t="shared" si="81"/>
        <v>308544354</v>
      </c>
    </row>
    <row r="5249" spans="1:7">
      <c r="A5249" t="s">
        <v>1377</v>
      </c>
      <c r="G5249" t="str">
        <f t="shared" si="81"/>
        <v>308545115</v>
      </c>
    </row>
    <row r="5250" spans="1:7">
      <c r="A5250" t="s">
        <v>1370</v>
      </c>
      <c r="G5250" t="str">
        <f t="shared" si="81"/>
        <v>308545379</v>
      </c>
    </row>
    <row r="5251" spans="1:7">
      <c r="A5251" t="s">
        <v>1374</v>
      </c>
      <c r="G5251" t="str">
        <f t="shared" ref="G5251:G5314" si="82">LEFT(A5251,9)</f>
        <v>308545886</v>
      </c>
    </row>
    <row r="5252" spans="1:7">
      <c r="A5252" t="s">
        <v>1371</v>
      </c>
      <c r="G5252" t="str">
        <f t="shared" si="82"/>
        <v>312740440</v>
      </c>
    </row>
    <row r="5253" spans="1:7">
      <c r="A5253" t="s">
        <v>1375</v>
      </c>
      <c r="G5253" t="str">
        <f t="shared" si="82"/>
        <v>308543837</v>
      </c>
    </row>
    <row r="5254" spans="1:7">
      <c r="A5254" t="s">
        <v>1378</v>
      </c>
      <c r="G5254" t="str">
        <f t="shared" si="82"/>
        <v xml:space="preserve">        5</v>
      </c>
    </row>
    <row r="5255" spans="1:7">
      <c r="A5255" t="s">
        <v>1372</v>
      </c>
      <c r="G5255" t="str">
        <f t="shared" si="82"/>
        <v>312740954</v>
      </c>
    </row>
    <row r="5256" spans="1:7">
      <c r="A5256" t="s">
        <v>1373</v>
      </c>
      <c r="G5256" t="str">
        <f t="shared" si="82"/>
        <v>308544097</v>
      </c>
    </row>
    <row r="5257" spans="1:7">
      <c r="A5257" t="s">
        <v>1377</v>
      </c>
      <c r="G5257" t="str">
        <f t="shared" si="82"/>
        <v>308545115</v>
      </c>
    </row>
    <row r="5258" spans="1:7">
      <c r="A5258" t="s">
        <v>1376</v>
      </c>
      <c r="G5258" t="str">
        <f t="shared" si="82"/>
        <v>308544354</v>
      </c>
    </row>
    <row r="5259" spans="1:7">
      <c r="A5259" t="s">
        <v>1370</v>
      </c>
      <c r="G5259" t="str">
        <f t="shared" si="82"/>
        <v>308545379</v>
      </c>
    </row>
    <row r="5260" spans="1:7">
      <c r="A5260" t="s">
        <v>1374</v>
      </c>
      <c r="G5260" t="str">
        <f t="shared" si="82"/>
        <v>308545886</v>
      </c>
    </row>
    <row r="5261" spans="1:7">
      <c r="A5261" t="s">
        <v>1371</v>
      </c>
      <c r="G5261" t="str">
        <f t="shared" si="82"/>
        <v>312740440</v>
      </c>
    </row>
    <row r="5262" spans="1:7">
      <c r="A5262" t="s">
        <v>1375</v>
      </c>
      <c r="G5262" t="str">
        <f t="shared" si="82"/>
        <v>308543837</v>
      </c>
    </row>
    <row r="5263" spans="1:7">
      <c r="A5263" t="s">
        <v>1373</v>
      </c>
      <c r="G5263" t="str">
        <f t="shared" si="82"/>
        <v>308544097</v>
      </c>
    </row>
    <row r="5264" spans="1:7">
      <c r="A5264" t="s">
        <v>1372</v>
      </c>
      <c r="G5264" t="str">
        <f t="shared" si="82"/>
        <v>312740954</v>
      </c>
    </row>
    <row r="5265" spans="1:7">
      <c r="A5265" t="s">
        <v>1376</v>
      </c>
      <c r="G5265" t="str">
        <f t="shared" si="82"/>
        <v>308544354</v>
      </c>
    </row>
    <row r="5266" spans="1:7">
      <c r="A5266" t="s">
        <v>1377</v>
      </c>
      <c r="G5266" t="str">
        <f t="shared" si="82"/>
        <v>308545115</v>
      </c>
    </row>
    <row r="5267" spans="1:7">
      <c r="A5267" t="s">
        <v>1370</v>
      </c>
      <c r="G5267" t="str">
        <f t="shared" si="82"/>
        <v>308545379</v>
      </c>
    </row>
    <row r="5268" spans="1:7">
      <c r="A5268" t="s">
        <v>1374</v>
      </c>
      <c r="G5268" t="str">
        <f t="shared" si="82"/>
        <v>308545886</v>
      </c>
    </row>
    <row r="5269" spans="1:7">
      <c r="A5269" t="s">
        <v>1371</v>
      </c>
      <c r="G5269" t="str">
        <f t="shared" si="82"/>
        <v>312740440</v>
      </c>
    </row>
    <row r="5270" spans="1:7">
      <c r="A5270" t="s">
        <v>1375</v>
      </c>
      <c r="G5270" t="str">
        <f t="shared" si="82"/>
        <v>308543837</v>
      </c>
    </row>
    <row r="5271" spans="1:7">
      <c r="A5271" t="s">
        <v>1378</v>
      </c>
      <c r="G5271" t="str">
        <f t="shared" si="82"/>
        <v xml:space="preserve">        5</v>
      </c>
    </row>
    <row r="5272" spans="1:7">
      <c r="A5272" t="s">
        <v>1373</v>
      </c>
      <c r="G5272" t="str">
        <f t="shared" si="82"/>
        <v>308544097</v>
      </c>
    </row>
    <row r="5273" spans="1:7">
      <c r="A5273" t="s">
        <v>1377</v>
      </c>
      <c r="G5273" t="str">
        <f t="shared" si="82"/>
        <v>308545115</v>
      </c>
    </row>
    <row r="5274" spans="1:7">
      <c r="A5274" t="s">
        <v>1370</v>
      </c>
      <c r="G5274" t="str">
        <f t="shared" si="82"/>
        <v>308545379</v>
      </c>
    </row>
    <row r="5275" spans="1:7">
      <c r="A5275" t="s">
        <v>1376</v>
      </c>
      <c r="G5275" t="str">
        <f t="shared" si="82"/>
        <v>308544354</v>
      </c>
    </row>
    <row r="5276" spans="1:7">
      <c r="A5276" t="s">
        <v>1372</v>
      </c>
      <c r="G5276" t="str">
        <f t="shared" si="82"/>
        <v>312740954</v>
      </c>
    </row>
    <row r="5277" spans="1:7">
      <c r="A5277" t="s">
        <v>1375</v>
      </c>
      <c r="G5277" t="str">
        <f t="shared" si="82"/>
        <v>308543837</v>
      </c>
    </row>
    <row r="5278" spans="1:7">
      <c r="A5278" t="s">
        <v>1374</v>
      </c>
      <c r="G5278" t="str">
        <f t="shared" si="82"/>
        <v>308545886</v>
      </c>
    </row>
    <row r="5279" spans="1:7">
      <c r="A5279" t="s">
        <v>1373</v>
      </c>
      <c r="G5279" t="str">
        <f t="shared" si="82"/>
        <v>308544097</v>
      </c>
    </row>
    <row r="5280" spans="1:7">
      <c r="A5280" t="s">
        <v>1377</v>
      </c>
      <c r="G5280" t="str">
        <f t="shared" si="82"/>
        <v>308545115</v>
      </c>
    </row>
    <row r="5281" spans="1:7">
      <c r="A5281" t="s">
        <v>1370</v>
      </c>
      <c r="G5281" t="str">
        <f t="shared" si="82"/>
        <v>308545379</v>
      </c>
    </row>
    <row r="5282" spans="1:7">
      <c r="A5282" t="s">
        <v>1376</v>
      </c>
      <c r="G5282" t="str">
        <f t="shared" si="82"/>
        <v>308544354</v>
      </c>
    </row>
    <row r="5283" spans="1:7">
      <c r="A5283" t="s">
        <v>1372</v>
      </c>
      <c r="G5283" t="str">
        <f t="shared" si="82"/>
        <v>312740954</v>
      </c>
    </row>
    <row r="5284" spans="1:7">
      <c r="A5284" t="s">
        <v>1375</v>
      </c>
      <c r="G5284" t="str">
        <f t="shared" si="82"/>
        <v>308543837</v>
      </c>
    </row>
    <row r="5285" spans="1:7">
      <c r="A5285" t="s">
        <v>1373</v>
      </c>
      <c r="G5285" t="str">
        <f t="shared" si="82"/>
        <v>308544097</v>
      </c>
    </row>
    <row r="5286" spans="1:7">
      <c r="A5286" t="s">
        <v>1377</v>
      </c>
      <c r="G5286" t="str">
        <f t="shared" si="82"/>
        <v>308545115</v>
      </c>
    </row>
    <row r="5287" spans="1:7">
      <c r="A5287" t="s">
        <v>1378</v>
      </c>
      <c r="G5287" t="str">
        <f t="shared" si="82"/>
        <v xml:space="preserve">        5</v>
      </c>
    </row>
    <row r="5288" spans="1:7">
      <c r="A5288" t="s">
        <v>1376</v>
      </c>
      <c r="G5288" t="str">
        <f t="shared" si="82"/>
        <v>308544354</v>
      </c>
    </row>
    <row r="5289" spans="1:7">
      <c r="A5289" t="s">
        <v>1370</v>
      </c>
      <c r="G5289" t="str">
        <f t="shared" si="82"/>
        <v>308545379</v>
      </c>
    </row>
    <row r="5290" spans="1:7">
      <c r="A5290" t="s">
        <v>1375</v>
      </c>
      <c r="G5290" t="str">
        <f t="shared" si="82"/>
        <v>308543837</v>
      </c>
    </row>
    <row r="5291" spans="1:7">
      <c r="A5291" t="s">
        <v>1374</v>
      </c>
      <c r="G5291" t="str">
        <f t="shared" si="82"/>
        <v>308545886</v>
      </c>
    </row>
    <row r="5292" spans="1:7">
      <c r="A5292" t="s">
        <v>1372</v>
      </c>
      <c r="G5292" t="str">
        <f t="shared" si="82"/>
        <v>312740954</v>
      </c>
    </row>
    <row r="5293" spans="1:7">
      <c r="A5293" t="s">
        <v>1373</v>
      </c>
      <c r="G5293" t="str">
        <f t="shared" si="82"/>
        <v>308544097</v>
      </c>
    </row>
    <row r="5294" spans="1:7">
      <c r="A5294" t="s">
        <v>1377</v>
      </c>
      <c r="G5294" t="str">
        <f t="shared" si="82"/>
        <v>308545115</v>
      </c>
    </row>
    <row r="5295" spans="1:7">
      <c r="A5295" t="s">
        <v>1370</v>
      </c>
      <c r="G5295" t="str">
        <f t="shared" si="82"/>
        <v>308545379</v>
      </c>
    </row>
    <row r="5296" spans="1:7">
      <c r="A5296" t="s">
        <v>1375</v>
      </c>
      <c r="G5296" t="str">
        <f t="shared" si="82"/>
        <v>308543837</v>
      </c>
    </row>
    <row r="5297" spans="1:7">
      <c r="A5297" t="s">
        <v>1376</v>
      </c>
      <c r="G5297" t="str">
        <f t="shared" si="82"/>
        <v>308544354</v>
      </c>
    </row>
    <row r="5298" spans="1:7">
      <c r="A5298" t="s">
        <v>1372</v>
      </c>
      <c r="G5298" t="str">
        <f t="shared" si="82"/>
        <v>312740954</v>
      </c>
    </row>
    <row r="5299" spans="1:7">
      <c r="A5299" t="s">
        <v>1374</v>
      </c>
      <c r="G5299" t="str">
        <f t="shared" si="82"/>
        <v>308545886</v>
      </c>
    </row>
    <row r="5300" spans="1:7">
      <c r="A5300" t="s">
        <v>1377</v>
      </c>
      <c r="G5300" t="str">
        <f t="shared" si="82"/>
        <v>308545115</v>
      </c>
    </row>
    <row r="5301" spans="1:7">
      <c r="A5301" t="s">
        <v>1370</v>
      </c>
      <c r="G5301" t="str">
        <f t="shared" si="82"/>
        <v>308545379</v>
      </c>
    </row>
    <row r="5302" spans="1:7">
      <c r="A5302" t="s">
        <v>1375</v>
      </c>
      <c r="G5302" t="str">
        <f t="shared" si="82"/>
        <v>308543837</v>
      </c>
    </row>
    <row r="5303" spans="1:7">
      <c r="A5303" t="s">
        <v>1378</v>
      </c>
      <c r="G5303" t="str">
        <f t="shared" si="82"/>
        <v xml:space="preserve">        5</v>
      </c>
    </row>
    <row r="5304" spans="1:7">
      <c r="A5304" t="s">
        <v>1376</v>
      </c>
      <c r="G5304" t="str">
        <f t="shared" si="82"/>
        <v>308544354</v>
      </c>
    </row>
    <row r="5305" spans="1:7">
      <c r="A5305" t="s">
        <v>1374</v>
      </c>
      <c r="G5305" t="str">
        <f t="shared" si="82"/>
        <v>308545886</v>
      </c>
    </row>
    <row r="5306" spans="1:7">
      <c r="A5306" t="s">
        <v>1370</v>
      </c>
      <c r="G5306" t="str">
        <f t="shared" si="82"/>
        <v>308545379</v>
      </c>
    </row>
    <row r="5307" spans="1:7">
      <c r="A5307" t="s">
        <v>1375</v>
      </c>
      <c r="G5307" t="str">
        <f t="shared" si="82"/>
        <v>308543837</v>
      </c>
    </row>
    <row r="5308" spans="1:7">
      <c r="A5308" t="s">
        <v>1377</v>
      </c>
      <c r="G5308" t="str">
        <f t="shared" si="82"/>
        <v>308545115</v>
      </c>
    </row>
    <row r="5309" spans="1:7">
      <c r="A5309" t="s">
        <v>1376</v>
      </c>
      <c r="G5309" t="str">
        <f t="shared" si="82"/>
        <v>308544354</v>
      </c>
    </row>
    <row r="5310" spans="1:7">
      <c r="A5310" t="s">
        <v>1374</v>
      </c>
      <c r="G5310" t="str">
        <f t="shared" si="82"/>
        <v>308545886</v>
      </c>
    </row>
    <row r="5311" spans="1:7">
      <c r="A5311" t="s">
        <v>1372</v>
      </c>
      <c r="G5311" t="str">
        <f t="shared" si="82"/>
        <v>312740954</v>
      </c>
    </row>
    <row r="5312" spans="1:7">
      <c r="A5312" t="s">
        <v>1375</v>
      </c>
      <c r="G5312" t="str">
        <f t="shared" si="82"/>
        <v>308543837</v>
      </c>
    </row>
    <row r="5313" spans="1:7">
      <c r="A5313" t="s">
        <v>1377</v>
      </c>
      <c r="G5313" t="str">
        <f t="shared" si="82"/>
        <v>308545115</v>
      </c>
    </row>
    <row r="5314" spans="1:7">
      <c r="A5314" t="s">
        <v>1374</v>
      </c>
      <c r="G5314" t="str">
        <f t="shared" si="82"/>
        <v>308545886</v>
      </c>
    </row>
    <row r="5315" spans="1:7">
      <c r="A5315" t="s">
        <v>1378</v>
      </c>
      <c r="G5315" t="str">
        <f t="shared" ref="G5315:G5378" si="83">LEFT(A5315,9)</f>
        <v xml:space="preserve">        5</v>
      </c>
    </row>
    <row r="5316" spans="1:7">
      <c r="A5316" t="s">
        <v>1372</v>
      </c>
      <c r="G5316" t="str">
        <f t="shared" si="83"/>
        <v>312740954</v>
      </c>
    </row>
    <row r="5317" spans="1:7">
      <c r="A5317" t="s">
        <v>1376</v>
      </c>
      <c r="G5317" t="str">
        <f t="shared" si="83"/>
        <v>308544354</v>
      </c>
    </row>
    <row r="5318" spans="1:7">
      <c r="A5318" t="s">
        <v>1371</v>
      </c>
      <c r="G5318" t="str">
        <f t="shared" si="83"/>
        <v>312740440</v>
      </c>
    </row>
    <row r="5319" spans="1:7">
      <c r="A5319" t="s">
        <v>1375</v>
      </c>
      <c r="G5319" t="str">
        <f t="shared" si="83"/>
        <v>308543837</v>
      </c>
    </row>
    <row r="5320" spans="1:7">
      <c r="A5320" t="s">
        <v>1377</v>
      </c>
      <c r="G5320" t="str">
        <f t="shared" si="83"/>
        <v>308545115</v>
      </c>
    </row>
    <row r="5321" spans="1:7">
      <c r="A5321" t="s">
        <v>1376</v>
      </c>
      <c r="G5321" t="str">
        <f t="shared" si="83"/>
        <v>308544354</v>
      </c>
    </row>
    <row r="5322" spans="1:7">
      <c r="A5322" t="s">
        <v>1374</v>
      </c>
      <c r="G5322" t="str">
        <f t="shared" si="83"/>
        <v>308545886</v>
      </c>
    </row>
    <row r="5323" spans="1:7">
      <c r="A5323" t="s">
        <v>1375</v>
      </c>
      <c r="G5323" t="str">
        <f t="shared" si="83"/>
        <v>308543837</v>
      </c>
    </row>
    <row r="5324" spans="1:7">
      <c r="A5324" t="s">
        <v>1377</v>
      </c>
      <c r="G5324" t="str">
        <f t="shared" si="83"/>
        <v>308545115</v>
      </c>
    </row>
    <row r="5325" spans="1:7">
      <c r="A5325" t="s">
        <v>1371</v>
      </c>
      <c r="G5325" t="str">
        <f t="shared" si="83"/>
        <v>312740440</v>
      </c>
    </row>
    <row r="5326" spans="1:7">
      <c r="A5326" t="s">
        <v>1376</v>
      </c>
      <c r="G5326" t="str">
        <f t="shared" si="83"/>
        <v>308544354</v>
      </c>
    </row>
    <row r="5327" spans="1:7">
      <c r="A5327" t="s">
        <v>1374</v>
      </c>
      <c r="G5327" t="str">
        <f t="shared" si="83"/>
        <v>308545886</v>
      </c>
    </row>
    <row r="5328" spans="1:7">
      <c r="A5328" t="s">
        <v>1378</v>
      </c>
      <c r="G5328" t="str">
        <f t="shared" si="83"/>
        <v xml:space="preserve">        5</v>
      </c>
    </row>
    <row r="5329" spans="1:7">
      <c r="A5329" t="s">
        <v>1375</v>
      </c>
      <c r="G5329" t="str">
        <f t="shared" si="83"/>
        <v>308543837</v>
      </c>
    </row>
    <row r="5330" spans="1:7">
      <c r="A5330" t="s">
        <v>1377</v>
      </c>
      <c r="G5330" t="str">
        <f t="shared" si="83"/>
        <v>308545115</v>
      </c>
    </row>
    <row r="5331" spans="1:7">
      <c r="A5331" t="s">
        <v>1371</v>
      </c>
      <c r="G5331" t="str">
        <f t="shared" si="83"/>
        <v>312740440</v>
      </c>
    </row>
    <row r="5332" spans="1:7">
      <c r="A5332" t="s">
        <v>1376</v>
      </c>
      <c r="G5332" t="str">
        <f t="shared" si="83"/>
        <v>308544354</v>
      </c>
    </row>
    <row r="5333" spans="1:7">
      <c r="A5333" t="s">
        <v>1459</v>
      </c>
      <c r="G5333" t="str">
        <f t="shared" si="83"/>
        <v>124045406</v>
      </c>
    </row>
    <row r="5334" spans="1:7">
      <c r="A5334" t="s">
        <v>1375</v>
      </c>
      <c r="G5334" t="str">
        <f t="shared" si="83"/>
        <v>308543837</v>
      </c>
    </row>
    <row r="5335" spans="1:7">
      <c r="A5335" t="s">
        <v>1373</v>
      </c>
      <c r="G5335" t="str">
        <f t="shared" si="83"/>
        <v>308544097</v>
      </c>
    </row>
    <row r="5336" spans="1:7">
      <c r="A5336" t="s">
        <v>1377</v>
      </c>
      <c r="G5336" t="str">
        <f t="shared" si="83"/>
        <v>308545115</v>
      </c>
    </row>
    <row r="5337" spans="1:7">
      <c r="A5337" t="s">
        <v>1460</v>
      </c>
      <c r="G5337" t="str">
        <f t="shared" si="83"/>
        <v>123979870</v>
      </c>
    </row>
    <row r="5338" spans="1:7">
      <c r="A5338" t="s">
        <v>1371</v>
      </c>
      <c r="G5338" t="str">
        <f t="shared" si="83"/>
        <v>312740440</v>
      </c>
    </row>
    <row r="5339" spans="1:7">
      <c r="A5339" t="s">
        <v>1376</v>
      </c>
      <c r="G5339" t="str">
        <f t="shared" si="83"/>
        <v>308544354</v>
      </c>
    </row>
    <row r="5340" spans="1:7">
      <c r="A5340" t="s">
        <v>1373</v>
      </c>
      <c r="G5340" t="str">
        <f t="shared" si="83"/>
        <v>308544097</v>
      </c>
    </row>
    <row r="5341" spans="1:7">
      <c r="A5341" t="s">
        <v>1378</v>
      </c>
      <c r="G5341" t="str">
        <f t="shared" si="83"/>
        <v xml:space="preserve">        5</v>
      </c>
    </row>
    <row r="5342" spans="1:7">
      <c r="A5342" t="s">
        <v>1377</v>
      </c>
      <c r="G5342" t="str">
        <f t="shared" si="83"/>
        <v>308545115</v>
      </c>
    </row>
    <row r="5343" spans="1:7">
      <c r="A5343" t="s">
        <v>1461</v>
      </c>
      <c r="G5343" t="str">
        <f t="shared" si="83"/>
        <v>123914334</v>
      </c>
    </row>
    <row r="5344" spans="1:7">
      <c r="A5344" t="s">
        <v>1371</v>
      </c>
      <c r="G5344" t="str">
        <f t="shared" si="83"/>
        <v>312740440</v>
      </c>
    </row>
    <row r="5345" spans="1:7">
      <c r="A5345" t="s">
        <v>1376</v>
      </c>
      <c r="G5345" t="str">
        <f t="shared" si="83"/>
        <v>308544354</v>
      </c>
    </row>
    <row r="5346" spans="1:7">
      <c r="A5346" t="s">
        <v>1373</v>
      </c>
      <c r="G5346" t="str">
        <f t="shared" si="83"/>
        <v>308544097</v>
      </c>
    </row>
    <row r="5347" spans="1:7">
      <c r="A5347" t="s">
        <v>1462</v>
      </c>
      <c r="G5347" t="str">
        <f t="shared" si="83"/>
        <v>123848798</v>
      </c>
    </row>
    <row r="5348" spans="1:7">
      <c r="A5348" t="s">
        <v>1377</v>
      </c>
      <c r="G5348" t="str">
        <f t="shared" si="83"/>
        <v>308545115</v>
      </c>
    </row>
    <row r="5349" spans="1:7">
      <c r="A5349" t="s">
        <v>1370</v>
      </c>
      <c r="G5349" t="str">
        <f t="shared" si="83"/>
        <v>308545379</v>
      </c>
    </row>
    <row r="5350" spans="1:7">
      <c r="A5350" t="s">
        <v>1371</v>
      </c>
      <c r="G5350" t="str">
        <f t="shared" si="83"/>
        <v>312740440</v>
      </c>
    </row>
    <row r="5351" spans="1:7">
      <c r="A5351" t="s">
        <v>1463</v>
      </c>
      <c r="G5351" t="str">
        <f t="shared" si="83"/>
        <v>123783262</v>
      </c>
    </row>
    <row r="5352" spans="1:7">
      <c r="A5352" t="s">
        <v>1373</v>
      </c>
      <c r="G5352" t="str">
        <f t="shared" si="83"/>
        <v>308544097</v>
      </c>
    </row>
    <row r="5353" spans="1:7">
      <c r="A5353" t="s">
        <v>1376</v>
      </c>
      <c r="G5353" t="str">
        <f t="shared" si="83"/>
        <v>308544354</v>
      </c>
    </row>
    <row r="5354" spans="1:7">
      <c r="A5354" t="s">
        <v>1378</v>
      </c>
      <c r="G5354" t="str">
        <f t="shared" si="83"/>
        <v xml:space="preserve">        5</v>
      </c>
    </row>
    <row r="5355" spans="1:7">
      <c r="A5355" t="s">
        <v>1377</v>
      </c>
      <c r="G5355" t="str">
        <f t="shared" si="83"/>
        <v>308545115</v>
      </c>
    </row>
    <row r="5356" spans="1:7">
      <c r="A5356" t="s">
        <v>1370</v>
      </c>
      <c r="G5356" t="str">
        <f t="shared" si="83"/>
        <v>308545379</v>
      </c>
    </row>
    <row r="5357" spans="1:7">
      <c r="A5357" t="s">
        <v>1464</v>
      </c>
      <c r="G5357" t="str">
        <f t="shared" si="83"/>
        <v>123717726</v>
      </c>
    </row>
    <row r="5358" spans="1:7">
      <c r="A5358" t="s">
        <v>1371</v>
      </c>
      <c r="G5358" t="str">
        <f t="shared" si="83"/>
        <v>312740440</v>
      </c>
    </row>
    <row r="5359" spans="1:7">
      <c r="A5359" t="s">
        <v>1372</v>
      </c>
      <c r="G5359" t="str">
        <f t="shared" si="83"/>
        <v>312740954</v>
      </c>
    </row>
    <row r="5360" spans="1:7">
      <c r="A5360" t="s">
        <v>1373</v>
      </c>
      <c r="G5360" t="str">
        <f t="shared" si="83"/>
        <v>308544097</v>
      </c>
    </row>
    <row r="5361" spans="1:7">
      <c r="A5361" t="s">
        <v>1376</v>
      </c>
      <c r="G5361" t="str">
        <f t="shared" si="83"/>
        <v>308544354</v>
      </c>
    </row>
    <row r="5362" spans="1:7">
      <c r="A5362" t="s">
        <v>1465</v>
      </c>
      <c r="G5362" t="str">
        <f t="shared" si="83"/>
        <v>123652190</v>
      </c>
    </row>
    <row r="5363" spans="1:7">
      <c r="A5363" t="s">
        <v>1377</v>
      </c>
      <c r="G5363" t="str">
        <f t="shared" si="83"/>
        <v>308545115</v>
      </c>
    </row>
    <row r="5364" spans="1:7">
      <c r="A5364" t="s">
        <v>1371</v>
      </c>
      <c r="G5364" t="str">
        <f t="shared" si="83"/>
        <v>312740440</v>
      </c>
    </row>
    <row r="5365" spans="1:7">
      <c r="A5365" t="s">
        <v>1370</v>
      </c>
      <c r="G5365" t="str">
        <f t="shared" si="83"/>
        <v>308545379</v>
      </c>
    </row>
    <row r="5366" spans="1:7">
      <c r="A5366" t="s">
        <v>1372</v>
      </c>
      <c r="G5366" t="str">
        <f t="shared" si="83"/>
        <v>312740954</v>
      </c>
    </row>
    <row r="5367" spans="1:7">
      <c r="A5367" t="s">
        <v>1373</v>
      </c>
      <c r="G5367" t="str">
        <f t="shared" si="83"/>
        <v>308544097</v>
      </c>
    </row>
    <row r="5368" spans="1:7">
      <c r="A5368" t="s">
        <v>1467</v>
      </c>
      <c r="G5368" t="str">
        <f t="shared" si="83"/>
        <v>123586654</v>
      </c>
    </row>
    <row r="5369" spans="1:7">
      <c r="A5369" t="s">
        <v>1376</v>
      </c>
      <c r="G5369" t="str">
        <f t="shared" si="83"/>
        <v>308544354</v>
      </c>
    </row>
    <row r="5370" spans="1:7">
      <c r="A5370" t="s">
        <v>1378</v>
      </c>
      <c r="G5370" t="str">
        <f t="shared" si="83"/>
        <v xml:space="preserve">        5</v>
      </c>
    </row>
    <row r="5371" spans="1:7">
      <c r="A5371" t="s">
        <v>1377</v>
      </c>
      <c r="G5371" t="str">
        <f t="shared" si="83"/>
        <v>308545115</v>
      </c>
    </row>
    <row r="5372" spans="1:7">
      <c r="A5372" t="s">
        <v>1371</v>
      </c>
      <c r="G5372" t="str">
        <f t="shared" si="83"/>
        <v>312740440</v>
      </c>
    </row>
    <row r="5373" spans="1:7">
      <c r="A5373" t="s">
        <v>1373</v>
      </c>
      <c r="G5373" t="str">
        <f t="shared" si="83"/>
        <v>308544097</v>
      </c>
    </row>
    <row r="5374" spans="1:7">
      <c r="A5374" t="s">
        <v>1469</v>
      </c>
      <c r="G5374" t="str">
        <f t="shared" si="83"/>
        <v>123521118</v>
      </c>
    </row>
    <row r="5375" spans="1:7">
      <c r="A5375" t="s">
        <v>1370</v>
      </c>
      <c r="G5375" t="str">
        <f t="shared" si="83"/>
        <v>308545379</v>
      </c>
    </row>
    <row r="5376" spans="1:7">
      <c r="A5376" t="s">
        <v>1376</v>
      </c>
      <c r="G5376" t="str">
        <f t="shared" si="83"/>
        <v>308544354</v>
      </c>
    </row>
    <row r="5377" spans="1:7">
      <c r="A5377" t="s">
        <v>1372</v>
      </c>
      <c r="G5377" t="str">
        <f t="shared" si="83"/>
        <v>312740954</v>
      </c>
    </row>
    <row r="5378" spans="1:7">
      <c r="A5378" t="s">
        <v>1375</v>
      </c>
      <c r="G5378" t="str">
        <f t="shared" si="83"/>
        <v>308543837</v>
      </c>
    </row>
    <row r="5379" spans="1:7">
      <c r="A5379" t="s">
        <v>1371</v>
      </c>
      <c r="G5379" t="str">
        <f t="shared" ref="G5379:G5442" si="84">LEFT(A5379,9)</f>
        <v>312740440</v>
      </c>
    </row>
    <row r="5380" spans="1:7">
      <c r="A5380" t="s">
        <v>1471</v>
      </c>
      <c r="G5380" t="str">
        <f t="shared" si="84"/>
        <v>123455582</v>
      </c>
    </row>
    <row r="5381" spans="1:7">
      <c r="A5381" t="s">
        <v>1373</v>
      </c>
      <c r="G5381" t="str">
        <f t="shared" si="84"/>
        <v>308544097</v>
      </c>
    </row>
    <row r="5382" spans="1:7">
      <c r="A5382" t="s">
        <v>1376</v>
      </c>
      <c r="G5382" t="str">
        <f t="shared" si="84"/>
        <v>308544354</v>
      </c>
    </row>
    <row r="5383" spans="1:7">
      <c r="A5383" t="s">
        <v>1370</v>
      </c>
      <c r="G5383" t="str">
        <f t="shared" si="84"/>
        <v>308545379</v>
      </c>
    </row>
    <row r="5384" spans="1:7">
      <c r="A5384" t="s">
        <v>1375</v>
      </c>
      <c r="G5384" t="str">
        <f t="shared" si="84"/>
        <v>308543837</v>
      </c>
    </row>
    <row r="5385" spans="1:7">
      <c r="A5385" t="s">
        <v>1372</v>
      </c>
      <c r="G5385" t="str">
        <f t="shared" si="84"/>
        <v>312740954</v>
      </c>
    </row>
    <row r="5386" spans="1:7">
      <c r="A5386" t="s">
        <v>1473</v>
      </c>
      <c r="G5386" t="str">
        <f t="shared" si="84"/>
        <v>123390046</v>
      </c>
    </row>
    <row r="5387" spans="1:7">
      <c r="A5387" t="s">
        <v>1378</v>
      </c>
      <c r="G5387" t="str">
        <f t="shared" si="84"/>
        <v xml:space="preserve">        5</v>
      </c>
    </row>
    <row r="5388" spans="1:7">
      <c r="A5388" t="s">
        <v>1373</v>
      </c>
      <c r="G5388" t="str">
        <f t="shared" si="84"/>
        <v>308544097</v>
      </c>
    </row>
    <row r="5389" spans="1:7">
      <c r="A5389" t="s">
        <v>1377</v>
      </c>
      <c r="G5389" t="str">
        <f t="shared" si="84"/>
        <v>308545115</v>
      </c>
    </row>
    <row r="5390" spans="1:7">
      <c r="A5390" t="s">
        <v>1370</v>
      </c>
      <c r="G5390" t="str">
        <f t="shared" si="84"/>
        <v>308545379</v>
      </c>
    </row>
    <row r="5391" spans="1:7">
      <c r="A5391" t="s">
        <v>1371</v>
      </c>
      <c r="G5391" t="str">
        <f t="shared" si="84"/>
        <v>312740440</v>
      </c>
    </row>
    <row r="5392" spans="1:7">
      <c r="A5392" t="s">
        <v>1375</v>
      </c>
      <c r="G5392" t="str">
        <f t="shared" si="84"/>
        <v>308543837</v>
      </c>
    </row>
    <row r="5393" spans="1:7">
      <c r="A5393" t="s">
        <v>1376</v>
      </c>
      <c r="G5393" t="str">
        <f t="shared" si="84"/>
        <v>308544354</v>
      </c>
    </row>
    <row r="5394" spans="1:7">
      <c r="A5394" t="s">
        <v>1374</v>
      </c>
      <c r="G5394" t="str">
        <f t="shared" si="84"/>
        <v>308545886</v>
      </c>
    </row>
    <row r="5395" spans="1:7">
      <c r="A5395" t="s">
        <v>1372</v>
      </c>
      <c r="G5395" t="str">
        <f t="shared" si="84"/>
        <v>312740954</v>
      </c>
    </row>
    <row r="5396" spans="1:7">
      <c r="A5396" t="s">
        <v>1373</v>
      </c>
      <c r="G5396" t="str">
        <f t="shared" si="84"/>
        <v>308544097</v>
      </c>
    </row>
    <row r="5397" spans="1:7">
      <c r="A5397" t="s">
        <v>1377</v>
      </c>
      <c r="G5397" t="str">
        <f t="shared" si="84"/>
        <v>308545115</v>
      </c>
    </row>
    <row r="5398" spans="1:7">
      <c r="A5398" t="s">
        <v>1375</v>
      </c>
      <c r="G5398" t="str">
        <f t="shared" si="84"/>
        <v>308543837</v>
      </c>
    </row>
    <row r="5399" spans="1:7">
      <c r="A5399" t="s">
        <v>1370</v>
      </c>
      <c r="G5399" t="str">
        <f t="shared" si="84"/>
        <v>308545379</v>
      </c>
    </row>
    <row r="5400" spans="1:7">
      <c r="A5400" t="s">
        <v>1371</v>
      </c>
      <c r="G5400" t="str">
        <f t="shared" si="84"/>
        <v>312740440</v>
      </c>
    </row>
    <row r="5401" spans="1:7">
      <c r="A5401" t="s">
        <v>1374</v>
      </c>
      <c r="G5401" t="str">
        <f t="shared" si="84"/>
        <v>308545886</v>
      </c>
    </row>
    <row r="5402" spans="1:7">
      <c r="A5402" t="s">
        <v>1372</v>
      </c>
      <c r="G5402" t="str">
        <f t="shared" si="84"/>
        <v>312740954</v>
      </c>
    </row>
    <row r="5403" spans="1:7">
      <c r="A5403" t="s">
        <v>1373</v>
      </c>
      <c r="G5403" t="str">
        <f t="shared" si="84"/>
        <v>308544097</v>
      </c>
    </row>
    <row r="5404" spans="1:7">
      <c r="A5404" t="s">
        <v>1378</v>
      </c>
      <c r="G5404" t="str">
        <f t="shared" si="84"/>
        <v xml:space="preserve">        5</v>
      </c>
    </row>
    <row r="5405" spans="1:7">
      <c r="A5405" t="s">
        <v>1375</v>
      </c>
      <c r="G5405" t="str">
        <f t="shared" si="84"/>
        <v>308543837</v>
      </c>
    </row>
    <row r="5406" spans="1:7">
      <c r="A5406" t="s">
        <v>1376</v>
      </c>
      <c r="G5406" t="str">
        <f t="shared" si="84"/>
        <v>308544354</v>
      </c>
    </row>
    <row r="5407" spans="1:7">
      <c r="A5407" t="s">
        <v>1377</v>
      </c>
      <c r="G5407" t="str">
        <f t="shared" si="84"/>
        <v>308545115</v>
      </c>
    </row>
    <row r="5408" spans="1:7">
      <c r="A5408" t="s">
        <v>1370</v>
      </c>
      <c r="G5408" t="str">
        <f t="shared" si="84"/>
        <v>308545379</v>
      </c>
    </row>
    <row r="5409" spans="1:7">
      <c r="A5409" t="s">
        <v>1371</v>
      </c>
      <c r="G5409" t="str">
        <f t="shared" si="84"/>
        <v>312740440</v>
      </c>
    </row>
    <row r="5410" spans="1:7">
      <c r="A5410" t="s">
        <v>1373</v>
      </c>
      <c r="G5410" t="str">
        <f t="shared" si="84"/>
        <v>308544097</v>
      </c>
    </row>
    <row r="5411" spans="1:7">
      <c r="A5411" t="s">
        <v>1374</v>
      </c>
      <c r="G5411" t="str">
        <f t="shared" si="84"/>
        <v>308545886</v>
      </c>
    </row>
    <row r="5412" spans="1:7">
      <c r="A5412" t="s">
        <v>1372</v>
      </c>
      <c r="G5412" t="str">
        <f t="shared" si="84"/>
        <v>312740954</v>
      </c>
    </row>
    <row r="5413" spans="1:7">
      <c r="A5413" t="s">
        <v>1375</v>
      </c>
      <c r="G5413" t="str">
        <f t="shared" si="84"/>
        <v>308543837</v>
      </c>
    </row>
    <row r="5414" spans="1:7">
      <c r="A5414" t="s">
        <v>1376</v>
      </c>
      <c r="G5414" t="str">
        <f t="shared" si="84"/>
        <v>308544354</v>
      </c>
    </row>
    <row r="5415" spans="1:7">
      <c r="A5415" t="s">
        <v>1373</v>
      </c>
      <c r="G5415" t="str">
        <f t="shared" si="84"/>
        <v>308544097</v>
      </c>
    </row>
    <row r="5416" spans="1:7">
      <c r="A5416" t="s">
        <v>1377</v>
      </c>
      <c r="G5416" t="str">
        <f t="shared" si="84"/>
        <v>308545115</v>
      </c>
    </row>
    <row r="5417" spans="1:7">
      <c r="A5417" t="s">
        <v>1370</v>
      </c>
      <c r="G5417" t="str">
        <f t="shared" si="84"/>
        <v>308545379</v>
      </c>
    </row>
    <row r="5418" spans="1:7">
      <c r="A5418" t="s">
        <v>1376</v>
      </c>
      <c r="G5418" t="str">
        <f t="shared" si="84"/>
        <v>308544354</v>
      </c>
    </row>
    <row r="5419" spans="1:7">
      <c r="A5419" t="s">
        <v>1374</v>
      </c>
      <c r="G5419" t="str">
        <f t="shared" si="84"/>
        <v>308545886</v>
      </c>
    </row>
    <row r="5420" spans="1:7">
      <c r="A5420" t="s">
        <v>1378</v>
      </c>
      <c r="G5420" t="str">
        <f t="shared" si="84"/>
        <v xml:space="preserve">        5</v>
      </c>
    </row>
    <row r="5421" spans="1:7">
      <c r="A5421" t="s">
        <v>1375</v>
      </c>
      <c r="G5421" t="str">
        <f t="shared" si="84"/>
        <v>308543837</v>
      </c>
    </row>
    <row r="5422" spans="1:7">
      <c r="A5422" t="s">
        <v>1371</v>
      </c>
      <c r="G5422" t="str">
        <f t="shared" si="84"/>
        <v>312740440</v>
      </c>
    </row>
    <row r="5423" spans="1:7">
      <c r="A5423" t="s">
        <v>1373</v>
      </c>
      <c r="G5423" t="str">
        <f t="shared" si="84"/>
        <v>308544097</v>
      </c>
    </row>
    <row r="5424" spans="1:7">
      <c r="A5424" t="s">
        <v>1377</v>
      </c>
      <c r="G5424" t="str">
        <f t="shared" si="84"/>
        <v>308545115</v>
      </c>
    </row>
    <row r="5425" spans="1:7">
      <c r="A5425" t="s">
        <v>1370</v>
      </c>
      <c r="G5425" t="str">
        <f t="shared" si="84"/>
        <v>308545379</v>
      </c>
    </row>
    <row r="5426" spans="1:7">
      <c r="A5426" t="s">
        <v>1376</v>
      </c>
      <c r="G5426" t="str">
        <f t="shared" si="84"/>
        <v>308544354</v>
      </c>
    </row>
    <row r="5427" spans="1:7">
      <c r="A5427" t="s">
        <v>1372</v>
      </c>
      <c r="G5427" t="str">
        <f t="shared" si="84"/>
        <v>312740954</v>
      </c>
    </row>
    <row r="5428" spans="1:7">
      <c r="A5428" t="s">
        <v>1374</v>
      </c>
      <c r="G5428" t="str">
        <f t="shared" si="84"/>
        <v>308545886</v>
      </c>
    </row>
    <row r="5429" spans="1:7">
      <c r="A5429" t="s">
        <v>1377</v>
      </c>
      <c r="G5429" t="str">
        <f t="shared" si="84"/>
        <v>308545115</v>
      </c>
    </row>
    <row r="5430" spans="1:7">
      <c r="A5430" t="s">
        <v>1373</v>
      </c>
      <c r="G5430" t="str">
        <f t="shared" si="84"/>
        <v>308544097</v>
      </c>
    </row>
    <row r="5431" spans="1:7">
      <c r="A5431" t="s">
        <v>1376</v>
      </c>
      <c r="G5431" t="str">
        <f t="shared" si="84"/>
        <v>308544354</v>
      </c>
    </row>
    <row r="5432" spans="1:7">
      <c r="A5432" t="s">
        <v>1371</v>
      </c>
      <c r="G5432" t="str">
        <f t="shared" si="84"/>
        <v>312740440</v>
      </c>
    </row>
    <row r="5433" spans="1:7">
      <c r="A5433" t="s">
        <v>1372</v>
      </c>
      <c r="G5433" t="str">
        <f t="shared" si="84"/>
        <v>312740954</v>
      </c>
    </row>
    <row r="5434" spans="1:7">
      <c r="A5434" t="s">
        <v>1370</v>
      </c>
      <c r="G5434" t="str">
        <f t="shared" si="84"/>
        <v>308545379</v>
      </c>
    </row>
    <row r="5435" spans="1:7">
      <c r="A5435" t="s">
        <v>1375</v>
      </c>
      <c r="G5435" t="str">
        <f t="shared" si="84"/>
        <v>308543837</v>
      </c>
    </row>
    <row r="5436" spans="1:7">
      <c r="A5436" t="s">
        <v>1377</v>
      </c>
      <c r="G5436" t="str">
        <f t="shared" si="84"/>
        <v>308545115</v>
      </c>
    </row>
    <row r="5437" spans="1:7">
      <c r="A5437" t="s">
        <v>1374</v>
      </c>
      <c r="G5437" t="str">
        <f t="shared" si="84"/>
        <v>308545886</v>
      </c>
    </row>
    <row r="5438" spans="1:7">
      <c r="A5438" t="s">
        <v>1373</v>
      </c>
      <c r="G5438" t="str">
        <f t="shared" si="84"/>
        <v>308544097</v>
      </c>
    </row>
    <row r="5439" spans="1:7">
      <c r="A5439" t="s">
        <v>1372</v>
      </c>
      <c r="G5439" t="str">
        <f t="shared" si="84"/>
        <v>312740954</v>
      </c>
    </row>
    <row r="5440" spans="1:7">
      <c r="A5440" t="s">
        <v>1370</v>
      </c>
      <c r="G5440" t="str">
        <f t="shared" si="84"/>
        <v>308545379</v>
      </c>
    </row>
    <row r="5441" spans="1:7">
      <c r="A5441" t="s">
        <v>1377</v>
      </c>
      <c r="G5441" t="str">
        <f t="shared" si="84"/>
        <v>308545115</v>
      </c>
    </row>
    <row r="5442" spans="1:7">
      <c r="A5442" t="s">
        <v>1375</v>
      </c>
      <c r="G5442" t="str">
        <f t="shared" si="84"/>
        <v>308543837</v>
      </c>
    </row>
    <row r="5443" spans="1:7">
      <c r="A5443" t="s">
        <v>1373</v>
      </c>
      <c r="G5443" t="str">
        <f t="shared" ref="G5443:G5506" si="85">LEFT(A5443,9)</f>
        <v>308544097</v>
      </c>
    </row>
    <row r="5444" spans="1:7">
      <c r="A5444" t="s">
        <v>1374</v>
      </c>
      <c r="G5444" t="str">
        <f t="shared" si="85"/>
        <v>308545886</v>
      </c>
    </row>
    <row r="5445" spans="1:7">
      <c r="A5445" t="s">
        <v>1371</v>
      </c>
      <c r="G5445" t="str">
        <f t="shared" si="85"/>
        <v>312740440</v>
      </c>
    </row>
    <row r="5446" spans="1:7">
      <c r="A5446" t="s">
        <v>1370</v>
      </c>
      <c r="G5446" t="str">
        <f t="shared" si="85"/>
        <v>308545379</v>
      </c>
    </row>
    <row r="5447" spans="1:7">
      <c r="A5447" t="s">
        <v>1372</v>
      </c>
      <c r="G5447" t="str">
        <f t="shared" si="85"/>
        <v>312740954</v>
      </c>
    </row>
    <row r="5448" spans="1:7">
      <c r="A5448" t="s">
        <v>1377</v>
      </c>
      <c r="G5448" t="str">
        <f t="shared" si="85"/>
        <v>308545115</v>
      </c>
    </row>
    <row r="5449" spans="1:7">
      <c r="A5449" t="s">
        <v>1378</v>
      </c>
      <c r="G5449" t="str">
        <f t="shared" si="85"/>
        <v xml:space="preserve">        5</v>
      </c>
    </row>
    <row r="5450" spans="1:7">
      <c r="A5450" t="s">
        <v>1375</v>
      </c>
      <c r="G5450" t="str">
        <f t="shared" si="85"/>
        <v>308543837</v>
      </c>
    </row>
    <row r="5451" spans="1:7">
      <c r="A5451" t="s">
        <v>1373</v>
      </c>
      <c r="G5451" t="str">
        <f t="shared" si="85"/>
        <v>308544097</v>
      </c>
    </row>
    <row r="5452" spans="1:7">
      <c r="A5452" t="s">
        <v>1374</v>
      </c>
      <c r="G5452" t="str">
        <f t="shared" si="85"/>
        <v>308545886</v>
      </c>
    </row>
    <row r="5453" spans="1:7">
      <c r="A5453" t="s">
        <v>1371</v>
      </c>
      <c r="G5453" t="str">
        <f t="shared" si="85"/>
        <v>312740440</v>
      </c>
    </row>
    <row r="5454" spans="1:7">
      <c r="A5454" t="s">
        <v>1370</v>
      </c>
      <c r="G5454" t="str">
        <f t="shared" si="85"/>
        <v>308545379</v>
      </c>
    </row>
    <row r="5455" spans="1:7">
      <c r="A5455" t="s">
        <v>1377</v>
      </c>
      <c r="G5455" t="str">
        <f t="shared" si="85"/>
        <v>308545115</v>
      </c>
    </row>
    <row r="5456" spans="1:7">
      <c r="A5456" t="s">
        <v>1372</v>
      </c>
      <c r="G5456" t="str">
        <f t="shared" si="85"/>
        <v>312740954</v>
      </c>
    </row>
    <row r="5457" spans="1:7">
      <c r="A5457" t="s">
        <v>1375</v>
      </c>
      <c r="G5457" t="str">
        <f t="shared" si="85"/>
        <v>308543837</v>
      </c>
    </row>
    <row r="5458" spans="1:7">
      <c r="A5458" t="s">
        <v>1373</v>
      </c>
      <c r="G5458" t="str">
        <f t="shared" si="85"/>
        <v>308544097</v>
      </c>
    </row>
    <row r="5459" spans="1:7">
      <c r="A5459" t="s">
        <v>1370</v>
      </c>
      <c r="G5459" t="str">
        <f t="shared" si="85"/>
        <v>308545379</v>
      </c>
    </row>
    <row r="5460" spans="1:7">
      <c r="A5460" t="s">
        <v>1374</v>
      </c>
      <c r="G5460" t="str">
        <f t="shared" si="85"/>
        <v>308545886</v>
      </c>
    </row>
    <row r="5461" spans="1:7">
      <c r="A5461" t="s">
        <v>1377</v>
      </c>
      <c r="G5461" t="str">
        <f t="shared" si="85"/>
        <v>308545115</v>
      </c>
    </row>
    <row r="5462" spans="1:7">
      <c r="A5462" t="s">
        <v>1371</v>
      </c>
      <c r="G5462" t="str">
        <f t="shared" si="85"/>
        <v>312740440</v>
      </c>
    </row>
    <row r="5463" spans="1:7">
      <c r="A5463" t="s">
        <v>1372</v>
      </c>
      <c r="G5463" t="str">
        <f t="shared" si="85"/>
        <v>312740954</v>
      </c>
    </row>
    <row r="5464" spans="1:7">
      <c r="A5464" t="s">
        <v>1378</v>
      </c>
      <c r="G5464" t="str">
        <f t="shared" si="85"/>
        <v xml:space="preserve">        5</v>
      </c>
    </row>
    <row r="5465" spans="1:7">
      <c r="A5465" t="s">
        <v>1375</v>
      </c>
      <c r="G5465" t="str">
        <f t="shared" si="85"/>
        <v>308543837</v>
      </c>
    </row>
    <row r="5466" spans="1:7">
      <c r="A5466" t="s">
        <v>1373</v>
      </c>
      <c r="G5466" t="str">
        <f t="shared" si="85"/>
        <v>308544097</v>
      </c>
    </row>
    <row r="5467" spans="1:7">
      <c r="A5467" t="s">
        <v>1370</v>
      </c>
      <c r="G5467" t="str">
        <f t="shared" si="85"/>
        <v>308545379</v>
      </c>
    </row>
    <row r="5468" spans="1:7">
      <c r="A5468" t="s">
        <v>1377</v>
      </c>
      <c r="G5468" t="str">
        <f t="shared" si="85"/>
        <v>308545115</v>
      </c>
    </row>
    <row r="5469" spans="1:7">
      <c r="A5469" t="s">
        <v>1371</v>
      </c>
      <c r="G5469" t="str">
        <f t="shared" si="85"/>
        <v>312740440</v>
      </c>
    </row>
    <row r="5470" spans="1:7">
      <c r="A5470" t="s">
        <v>1372</v>
      </c>
      <c r="G5470" t="str">
        <f t="shared" si="85"/>
        <v>312740954</v>
      </c>
    </row>
    <row r="5471" spans="1:7">
      <c r="A5471" t="s">
        <v>1373</v>
      </c>
      <c r="G5471" t="str">
        <f t="shared" si="85"/>
        <v>308544097</v>
      </c>
    </row>
    <row r="5472" spans="1:7">
      <c r="A5472" t="s">
        <v>1375</v>
      </c>
      <c r="G5472" t="str">
        <f t="shared" si="85"/>
        <v>308543837</v>
      </c>
    </row>
    <row r="5473" spans="1:7">
      <c r="A5473" t="s">
        <v>1372</v>
      </c>
      <c r="G5473" t="str">
        <f t="shared" si="85"/>
        <v>312740954</v>
      </c>
    </row>
    <row r="5474" spans="1:7">
      <c r="A5474" t="s">
        <v>1377</v>
      </c>
      <c r="G5474" t="str">
        <f t="shared" si="85"/>
        <v>308545115</v>
      </c>
    </row>
    <row r="5475" spans="1:7">
      <c r="A5475" t="s">
        <v>1370</v>
      </c>
      <c r="G5475" t="str">
        <f t="shared" si="85"/>
        <v>308545379</v>
      </c>
    </row>
    <row r="5476" spans="1:7">
      <c r="A5476" t="s">
        <v>1371</v>
      </c>
      <c r="G5476" t="str">
        <f t="shared" si="85"/>
        <v>312740440</v>
      </c>
    </row>
    <row r="5477" spans="1:7">
      <c r="A5477" t="s">
        <v>1373</v>
      </c>
      <c r="G5477" t="str">
        <f t="shared" si="85"/>
        <v>308544097</v>
      </c>
    </row>
    <row r="5478" spans="1:7">
      <c r="A5478" t="s">
        <v>1376</v>
      </c>
      <c r="G5478" t="str">
        <f t="shared" si="85"/>
        <v>308544354</v>
      </c>
    </row>
    <row r="5479" spans="1:7">
      <c r="A5479" t="s">
        <v>1378</v>
      </c>
      <c r="G5479" t="str">
        <f t="shared" si="85"/>
        <v xml:space="preserve">        5</v>
      </c>
    </row>
    <row r="5480" spans="1:7">
      <c r="A5480" t="s">
        <v>1375</v>
      </c>
      <c r="G5480" t="str">
        <f t="shared" si="85"/>
        <v>308543837</v>
      </c>
    </row>
    <row r="5481" spans="1:7">
      <c r="A5481" t="s">
        <v>1372</v>
      </c>
      <c r="G5481" t="str">
        <f t="shared" si="85"/>
        <v>312740954</v>
      </c>
    </row>
    <row r="5482" spans="1:7">
      <c r="A5482" t="s">
        <v>1377</v>
      </c>
      <c r="G5482" t="str">
        <f t="shared" si="85"/>
        <v>308545115</v>
      </c>
    </row>
    <row r="5483" spans="1:7">
      <c r="A5483" t="s">
        <v>1370</v>
      </c>
      <c r="G5483" t="str">
        <f t="shared" si="85"/>
        <v>308545379</v>
      </c>
    </row>
    <row r="5484" spans="1:7">
      <c r="A5484" t="s">
        <v>1373</v>
      </c>
      <c r="G5484" t="str">
        <f t="shared" si="85"/>
        <v>308544097</v>
      </c>
    </row>
    <row r="5485" spans="1:7">
      <c r="A5485" t="s">
        <v>1371</v>
      </c>
      <c r="G5485" t="str">
        <f t="shared" si="85"/>
        <v>312740440</v>
      </c>
    </row>
    <row r="5486" spans="1:7">
      <c r="A5486" t="s">
        <v>1376</v>
      </c>
      <c r="G5486" t="str">
        <f t="shared" si="85"/>
        <v>308544354</v>
      </c>
    </row>
    <row r="5487" spans="1:7">
      <c r="A5487" t="s">
        <v>1372</v>
      </c>
      <c r="G5487" t="str">
        <f t="shared" si="85"/>
        <v>312740954</v>
      </c>
    </row>
    <row r="5488" spans="1:7">
      <c r="A5488" t="s">
        <v>1375</v>
      </c>
      <c r="G5488" t="str">
        <f t="shared" si="85"/>
        <v>308543837</v>
      </c>
    </row>
    <row r="5489" spans="1:7">
      <c r="A5489" t="s">
        <v>1373</v>
      </c>
      <c r="G5489" t="str">
        <f t="shared" si="85"/>
        <v>308544097</v>
      </c>
    </row>
    <row r="5490" spans="1:7">
      <c r="A5490" t="s">
        <v>1370</v>
      </c>
      <c r="G5490" t="str">
        <f t="shared" si="85"/>
        <v>308545379</v>
      </c>
    </row>
    <row r="5491" spans="1:7">
      <c r="A5491" t="s">
        <v>1371</v>
      </c>
      <c r="G5491" t="str">
        <f t="shared" si="85"/>
        <v>312740440</v>
      </c>
    </row>
    <row r="5492" spans="1:7">
      <c r="A5492" t="s">
        <v>1376</v>
      </c>
      <c r="G5492" t="str">
        <f t="shared" si="85"/>
        <v>308544354</v>
      </c>
    </row>
    <row r="5493" spans="1:7">
      <c r="A5493" t="s">
        <v>1378</v>
      </c>
      <c r="G5493" t="str">
        <f t="shared" si="85"/>
        <v xml:space="preserve">        5</v>
      </c>
    </row>
    <row r="5494" spans="1:7">
      <c r="A5494" t="s">
        <v>1375</v>
      </c>
      <c r="G5494" t="str">
        <f t="shared" si="85"/>
        <v>308543837</v>
      </c>
    </row>
    <row r="5495" spans="1:7">
      <c r="A5495" t="s">
        <v>1373</v>
      </c>
      <c r="G5495" t="str">
        <f t="shared" si="85"/>
        <v>308544097</v>
      </c>
    </row>
    <row r="5496" spans="1:7">
      <c r="A5496" t="s">
        <v>1370</v>
      </c>
      <c r="G5496" t="str">
        <f t="shared" si="85"/>
        <v>308545379</v>
      </c>
    </row>
    <row r="5497" spans="1:7">
      <c r="A5497" t="s">
        <v>1377</v>
      </c>
      <c r="G5497" t="str">
        <f t="shared" si="85"/>
        <v>308545115</v>
      </c>
    </row>
    <row r="5498" spans="1:7">
      <c r="A5498" t="s">
        <v>1372</v>
      </c>
      <c r="G5498" t="str">
        <f t="shared" si="85"/>
        <v>312740954</v>
      </c>
    </row>
    <row r="5499" spans="1:7">
      <c r="A5499" t="s">
        <v>1376</v>
      </c>
      <c r="G5499" t="str">
        <f t="shared" si="85"/>
        <v>308544354</v>
      </c>
    </row>
    <row r="5500" spans="1:7">
      <c r="A5500" t="s">
        <v>1371</v>
      </c>
      <c r="G5500" t="str">
        <f t="shared" si="85"/>
        <v>312740440</v>
      </c>
    </row>
    <row r="5501" spans="1:7">
      <c r="A5501" t="s">
        <v>1373</v>
      </c>
      <c r="G5501" t="str">
        <f t="shared" si="85"/>
        <v>308544097</v>
      </c>
    </row>
    <row r="5502" spans="1:7">
      <c r="A5502" t="s">
        <v>1375</v>
      </c>
      <c r="G5502" t="str">
        <f t="shared" si="85"/>
        <v>308543837</v>
      </c>
    </row>
    <row r="5503" spans="1:7">
      <c r="A5503" t="s">
        <v>1377</v>
      </c>
      <c r="G5503" t="str">
        <f t="shared" si="85"/>
        <v>308545115</v>
      </c>
    </row>
    <row r="5504" spans="1:7">
      <c r="A5504" t="s">
        <v>1370</v>
      </c>
      <c r="G5504" t="str">
        <f t="shared" si="85"/>
        <v>308545379</v>
      </c>
    </row>
    <row r="5505" spans="1:7">
      <c r="A5505" t="s">
        <v>1374</v>
      </c>
      <c r="G5505" t="str">
        <f t="shared" si="85"/>
        <v>308545886</v>
      </c>
    </row>
    <row r="5506" spans="1:7">
      <c r="A5506" t="s">
        <v>1371</v>
      </c>
      <c r="G5506" t="str">
        <f t="shared" si="85"/>
        <v>312740440</v>
      </c>
    </row>
    <row r="5507" spans="1:7">
      <c r="A5507" t="s">
        <v>1376</v>
      </c>
      <c r="G5507" t="str">
        <f t="shared" ref="G5507:G5570" si="86">LEFT(A5507,9)</f>
        <v>308544354</v>
      </c>
    </row>
    <row r="5508" spans="1:7">
      <c r="A5508" t="s">
        <v>1373</v>
      </c>
      <c r="G5508" t="str">
        <f t="shared" si="86"/>
        <v>308544097</v>
      </c>
    </row>
    <row r="5509" spans="1:7">
      <c r="A5509" t="s">
        <v>1378</v>
      </c>
      <c r="G5509" t="str">
        <f t="shared" si="86"/>
        <v xml:space="preserve">        5</v>
      </c>
    </row>
    <row r="5510" spans="1:7">
      <c r="A5510" t="s">
        <v>1375</v>
      </c>
      <c r="G5510" t="str">
        <f t="shared" si="86"/>
        <v>308543837</v>
      </c>
    </row>
    <row r="5511" spans="1:7">
      <c r="A5511" t="s">
        <v>1370</v>
      </c>
      <c r="G5511" t="str">
        <f t="shared" si="86"/>
        <v>308545379</v>
      </c>
    </row>
    <row r="5512" spans="1:7">
      <c r="A5512" t="s">
        <v>1372</v>
      </c>
      <c r="G5512" t="str">
        <f t="shared" si="86"/>
        <v>312740954</v>
      </c>
    </row>
    <row r="5513" spans="1:7">
      <c r="A5513" t="s">
        <v>1377</v>
      </c>
      <c r="G5513" t="str">
        <f t="shared" si="86"/>
        <v>308545115</v>
      </c>
    </row>
    <row r="5514" spans="1:7">
      <c r="A5514" t="s">
        <v>1371</v>
      </c>
      <c r="G5514" t="str">
        <f t="shared" si="86"/>
        <v>312740440</v>
      </c>
    </row>
    <row r="5515" spans="1:7">
      <c r="A5515" t="s">
        <v>1373</v>
      </c>
      <c r="G5515" t="str">
        <f t="shared" si="86"/>
        <v>308544097</v>
      </c>
    </row>
    <row r="5516" spans="1:7">
      <c r="A5516" t="s">
        <v>1374</v>
      </c>
      <c r="G5516" t="str">
        <f t="shared" si="86"/>
        <v>308545886</v>
      </c>
    </row>
    <row r="5517" spans="1:7">
      <c r="A5517" t="s">
        <v>1375</v>
      </c>
      <c r="G5517" t="str">
        <f t="shared" si="86"/>
        <v>308543837</v>
      </c>
    </row>
    <row r="5518" spans="1:7">
      <c r="A5518" t="s">
        <v>1376</v>
      </c>
      <c r="G5518" t="str">
        <f t="shared" si="86"/>
        <v>308544354</v>
      </c>
    </row>
    <row r="5519" spans="1:7">
      <c r="A5519" t="s">
        <v>1372</v>
      </c>
      <c r="G5519" t="str">
        <f t="shared" si="86"/>
        <v>312740954</v>
      </c>
    </row>
    <row r="5520" spans="1:7">
      <c r="A5520" t="s">
        <v>1377</v>
      </c>
      <c r="G5520" t="str">
        <f t="shared" si="86"/>
        <v>308545115</v>
      </c>
    </row>
    <row r="5521" spans="1:7">
      <c r="A5521" t="s">
        <v>1370</v>
      </c>
      <c r="G5521" t="str">
        <f t="shared" si="86"/>
        <v>308545379</v>
      </c>
    </row>
    <row r="5522" spans="1:7">
      <c r="A5522" t="s">
        <v>1371</v>
      </c>
      <c r="G5522" t="str">
        <f t="shared" si="86"/>
        <v>312740440</v>
      </c>
    </row>
    <row r="5523" spans="1:7">
      <c r="A5523" t="s">
        <v>1373</v>
      </c>
      <c r="G5523" t="str">
        <f t="shared" si="86"/>
        <v>308544097</v>
      </c>
    </row>
    <row r="5524" spans="1:7">
      <c r="A5524" t="s">
        <v>1374</v>
      </c>
      <c r="G5524" t="str">
        <f t="shared" si="86"/>
        <v>308545886</v>
      </c>
    </row>
    <row r="5525" spans="1:7">
      <c r="A5525" t="s">
        <v>1375</v>
      </c>
      <c r="G5525" t="str">
        <f t="shared" si="86"/>
        <v>308543837</v>
      </c>
    </row>
    <row r="5526" spans="1:7">
      <c r="A5526" t="s">
        <v>1376</v>
      </c>
      <c r="G5526" t="str">
        <f t="shared" si="86"/>
        <v>308544354</v>
      </c>
    </row>
    <row r="5527" spans="1:7">
      <c r="A5527" t="s">
        <v>1378</v>
      </c>
      <c r="G5527" t="str">
        <f t="shared" si="86"/>
        <v xml:space="preserve">        5</v>
      </c>
    </row>
    <row r="5528" spans="1:7">
      <c r="A5528" t="s">
        <v>1377</v>
      </c>
      <c r="G5528" t="str">
        <f t="shared" si="86"/>
        <v>308545115</v>
      </c>
    </row>
    <row r="5529" spans="1:7">
      <c r="A5529" t="s">
        <v>1370</v>
      </c>
      <c r="G5529" t="str">
        <f t="shared" si="86"/>
        <v>308545379</v>
      </c>
    </row>
    <row r="5530" spans="1:7">
      <c r="A5530" t="s">
        <v>1373</v>
      </c>
      <c r="G5530" t="str">
        <f t="shared" si="86"/>
        <v>308544097</v>
      </c>
    </row>
    <row r="5531" spans="1:7">
      <c r="A5531" t="s">
        <v>1371</v>
      </c>
      <c r="G5531" t="str">
        <f t="shared" si="86"/>
        <v>312740440</v>
      </c>
    </row>
    <row r="5532" spans="1:7">
      <c r="A5532" t="s">
        <v>1375</v>
      </c>
      <c r="G5532" t="str">
        <f t="shared" si="86"/>
        <v>308543837</v>
      </c>
    </row>
    <row r="5533" spans="1:7">
      <c r="A5533" t="s">
        <v>1374</v>
      </c>
      <c r="G5533" t="str">
        <f t="shared" si="86"/>
        <v>308545886</v>
      </c>
    </row>
    <row r="5534" spans="1:7">
      <c r="A5534" t="s">
        <v>1372</v>
      </c>
      <c r="G5534" t="str">
        <f t="shared" si="86"/>
        <v>312740954</v>
      </c>
    </row>
    <row r="5535" spans="1:7">
      <c r="A5535" t="s">
        <v>1376</v>
      </c>
      <c r="G5535" t="str">
        <f t="shared" si="86"/>
        <v>308544354</v>
      </c>
    </row>
    <row r="5536" spans="1:7">
      <c r="A5536" t="s">
        <v>1377</v>
      </c>
      <c r="G5536" t="str">
        <f t="shared" si="86"/>
        <v>308545115</v>
      </c>
    </row>
    <row r="5537" spans="1:7">
      <c r="A5537" t="s">
        <v>1370</v>
      </c>
      <c r="G5537" t="str">
        <f t="shared" si="86"/>
        <v>308545379</v>
      </c>
    </row>
    <row r="5538" spans="1:7">
      <c r="A5538" t="s">
        <v>1373</v>
      </c>
      <c r="G5538" t="str">
        <f t="shared" si="86"/>
        <v>308544097</v>
      </c>
    </row>
    <row r="5539" spans="1:7">
      <c r="A5539" t="s">
        <v>1371</v>
      </c>
      <c r="G5539" t="str">
        <f t="shared" si="86"/>
        <v>312740440</v>
      </c>
    </row>
    <row r="5540" spans="1:7">
      <c r="A5540" t="s">
        <v>1375</v>
      </c>
      <c r="G5540" t="str">
        <f t="shared" si="86"/>
        <v>308543837</v>
      </c>
    </row>
    <row r="5541" spans="1:7">
      <c r="A5541" t="s">
        <v>1374</v>
      </c>
      <c r="G5541" t="str">
        <f t="shared" si="86"/>
        <v>308545886</v>
      </c>
    </row>
    <row r="5542" spans="1:7">
      <c r="A5542" t="s">
        <v>1372</v>
      </c>
      <c r="G5542" t="str">
        <f t="shared" si="86"/>
        <v>312740954</v>
      </c>
    </row>
    <row r="5543" spans="1:7">
      <c r="A5543" t="s">
        <v>1376</v>
      </c>
      <c r="G5543" t="str">
        <f t="shared" si="86"/>
        <v>308544354</v>
      </c>
    </row>
    <row r="5544" spans="1:7">
      <c r="A5544" t="s">
        <v>1377</v>
      </c>
      <c r="G5544" t="str">
        <f t="shared" si="86"/>
        <v>308545115</v>
      </c>
    </row>
    <row r="5545" spans="1:7">
      <c r="A5545" t="s">
        <v>1378</v>
      </c>
      <c r="G5545" t="str">
        <f t="shared" si="86"/>
        <v xml:space="preserve">        5</v>
      </c>
    </row>
    <row r="5546" spans="1:7">
      <c r="A5546" t="s">
        <v>1373</v>
      </c>
      <c r="G5546" t="str">
        <f t="shared" si="86"/>
        <v>308544097</v>
      </c>
    </row>
    <row r="5547" spans="1:7">
      <c r="A5547" t="s">
        <v>1370</v>
      </c>
      <c r="G5547" t="str">
        <f t="shared" si="86"/>
        <v>308545379</v>
      </c>
    </row>
    <row r="5548" spans="1:7">
      <c r="A5548" t="s">
        <v>1375</v>
      </c>
      <c r="G5548" t="str">
        <f t="shared" si="86"/>
        <v>308543837</v>
      </c>
    </row>
    <row r="5549" spans="1:7">
      <c r="A5549" t="s">
        <v>1374</v>
      </c>
      <c r="G5549" t="str">
        <f t="shared" si="86"/>
        <v>308545886</v>
      </c>
    </row>
    <row r="5550" spans="1:7">
      <c r="A5550" t="s">
        <v>1371</v>
      </c>
      <c r="G5550" t="str">
        <f t="shared" si="86"/>
        <v>312740440</v>
      </c>
    </row>
    <row r="5551" spans="1:7">
      <c r="A5551" t="s">
        <v>1376</v>
      </c>
      <c r="G5551" t="str">
        <f t="shared" si="86"/>
        <v>308544354</v>
      </c>
    </row>
    <row r="5552" spans="1:7">
      <c r="A5552" t="s">
        <v>1372</v>
      </c>
      <c r="G5552" t="str">
        <f t="shared" si="86"/>
        <v>312740954</v>
      </c>
    </row>
    <row r="5553" spans="1:7">
      <c r="A5553" t="s">
        <v>1370</v>
      </c>
      <c r="G5553" t="str">
        <f t="shared" si="86"/>
        <v>308545379</v>
      </c>
    </row>
    <row r="5554" spans="1:7">
      <c r="A5554" t="s">
        <v>1377</v>
      </c>
      <c r="G5554" t="str">
        <f t="shared" si="86"/>
        <v>308545115</v>
      </c>
    </row>
    <row r="5555" spans="1:7">
      <c r="A5555" t="s">
        <v>1375</v>
      </c>
      <c r="G5555" t="str">
        <f t="shared" si="86"/>
        <v>308543837</v>
      </c>
    </row>
    <row r="5556" spans="1:7">
      <c r="A5556" t="s">
        <v>1373</v>
      </c>
      <c r="G5556" t="str">
        <f t="shared" si="86"/>
        <v>308544097</v>
      </c>
    </row>
    <row r="5557" spans="1:7">
      <c r="A5557" t="s">
        <v>1376</v>
      </c>
      <c r="G5557" t="str">
        <f t="shared" si="86"/>
        <v>308544354</v>
      </c>
    </row>
    <row r="5558" spans="1:7">
      <c r="A5558" t="s">
        <v>1374</v>
      </c>
      <c r="G5558" t="str">
        <f t="shared" si="86"/>
        <v>308545886</v>
      </c>
    </row>
    <row r="5559" spans="1:7">
      <c r="A5559" t="s">
        <v>1371</v>
      </c>
      <c r="G5559" t="str">
        <f t="shared" si="86"/>
        <v>312740440</v>
      </c>
    </row>
    <row r="5560" spans="1:7">
      <c r="A5560" t="s">
        <v>1372</v>
      </c>
      <c r="G5560" t="str">
        <f t="shared" si="86"/>
        <v>312740954</v>
      </c>
    </row>
    <row r="5561" spans="1:7">
      <c r="A5561" t="s">
        <v>1370</v>
      </c>
      <c r="G5561" t="str">
        <f t="shared" si="86"/>
        <v>308545379</v>
      </c>
    </row>
    <row r="5562" spans="1:7">
      <c r="A5562" t="s">
        <v>1378</v>
      </c>
      <c r="G5562" t="str">
        <f t="shared" si="86"/>
        <v xml:space="preserve">        5</v>
      </c>
    </row>
    <row r="5563" spans="1:7">
      <c r="A5563" t="s">
        <v>1375</v>
      </c>
      <c r="G5563" t="str">
        <f t="shared" si="86"/>
        <v>308543837</v>
      </c>
    </row>
    <row r="5564" spans="1:7">
      <c r="A5564" t="s">
        <v>1373</v>
      </c>
      <c r="G5564" t="str">
        <f t="shared" si="86"/>
        <v>308544097</v>
      </c>
    </row>
    <row r="5565" spans="1:7">
      <c r="A5565" t="s">
        <v>1376</v>
      </c>
      <c r="G5565" t="str">
        <f t="shared" si="86"/>
        <v>308544354</v>
      </c>
    </row>
    <row r="5566" spans="1:7">
      <c r="A5566" t="s">
        <v>1377</v>
      </c>
      <c r="G5566" t="str">
        <f t="shared" si="86"/>
        <v>308545115</v>
      </c>
    </row>
    <row r="5567" spans="1:7">
      <c r="A5567" t="s">
        <v>1374</v>
      </c>
      <c r="G5567" t="str">
        <f t="shared" si="86"/>
        <v>308545886</v>
      </c>
    </row>
    <row r="5568" spans="1:7">
      <c r="A5568" t="s">
        <v>1370</v>
      </c>
      <c r="G5568" t="str">
        <f t="shared" si="86"/>
        <v>308545379</v>
      </c>
    </row>
    <row r="5569" spans="1:7">
      <c r="A5569" t="s">
        <v>1371</v>
      </c>
      <c r="G5569" t="str">
        <f t="shared" si="86"/>
        <v>312740440</v>
      </c>
    </row>
    <row r="5570" spans="1:7">
      <c r="A5570" t="s">
        <v>1372</v>
      </c>
      <c r="G5570" t="str">
        <f t="shared" si="86"/>
        <v>312740954</v>
      </c>
    </row>
    <row r="5571" spans="1:7">
      <c r="A5571" t="s">
        <v>1375</v>
      </c>
      <c r="G5571" t="str">
        <f t="shared" ref="G5571:G5634" si="87">LEFT(A5571,9)</f>
        <v>308543837</v>
      </c>
    </row>
    <row r="5572" spans="1:7">
      <c r="A5572" t="s">
        <v>1376</v>
      </c>
      <c r="G5572" t="str">
        <f t="shared" si="87"/>
        <v>308544354</v>
      </c>
    </row>
    <row r="5573" spans="1:7">
      <c r="A5573" t="s">
        <v>1377</v>
      </c>
      <c r="G5573" t="str">
        <f t="shared" si="87"/>
        <v>308545115</v>
      </c>
    </row>
    <row r="5574" spans="1:7">
      <c r="A5574" t="s">
        <v>1374</v>
      </c>
      <c r="G5574" t="str">
        <f t="shared" si="87"/>
        <v>308545886</v>
      </c>
    </row>
    <row r="5575" spans="1:7">
      <c r="A5575" t="s">
        <v>1370</v>
      </c>
      <c r="G5575" t="str">
        <f t="shared" si="87"/>
        <v>308545379</v>
      </c>
    </row>
    <row r="5576" spans="1:7">
      <c r="A5576" t="s">
        <v>1371</v>
      </c>
      <c r="G5576" t="str">
        <f t="shared" si="87"/>
        <v>312740440</v>
      </c>
    </row>
    <row r="5577" spans="1:7">
      <c r="A5577" t="s">
        <v>1373</v>
      </c>
      <c r="G5577" t="str">
        <f t="shared" si="87"/>
        <v>308544097</v>
      </c>
    </row>
    <row r="5578" spans="1:7">
      <c r="A5578" t="s">
        <v>1372</v>
      </c>
      <c r="G5578" t="str">
        <f t="shared" si="87"/>
        <v>312740954</v>
      </c>
    </row>
    <row r="5579" spans="1:7">
      <c r="A5579" t="s">
        <v>1376</v>
      </c>
      <c r="G5579" t="str">
        <f t="shared" si="87"/>
        <v>308544354</v>
      </c>
    </row>
    <row r="5580" spans="1:7">
      <c r="A5580" t="s">
        <v>1378</v>
      </c>
      <c r="G5580" t="str">
        <f t="shared" si="87"/>
        <v xml:space="preserve">        5</v>
      </c>
    </row>
    <row r="5581" spans="1:7">
      <c r="A5581" t="s">
        <v>1375</v>
      </c>
      <c r="G5581" t="str">
        <f t="shared" si="87"/>
        <v>308543837</v>
      </c>
    </row>
    <row r="5582" spans="1:7">
      <c r="A5582" t="s">
        <v>1377</v>
      </c>
      <c r="G5582" t="str">
        <f t="shared" si="87"/>
        <v>308545115</v>
      </c>
    </row>
    <row r="5583" spans="1:7">
      <c r="A5583" t="s">
        <v>1370</v>
      </c>
      <c r="G5583" t="str">
        <f t="shared" si="87"/>
        <v>308545379</v>
      </c>
    </row>
    <row r="5584" spans="1:7">
      <c r="A5584" t="s">
        <v>1373</v>
      </c>
      <c r="G5584" t="str">
        <f t="shared" si="87"/>
        <v>308544097</v>
      </c>
    </row>
    <row r="5585" spans="1:7">
      <c r="A5585" t="s">
        <v>1374</v>
      </c>
      <c r="G5585" t="str">
        <f t="shared" si="87"/>
        <v>308545886</v>
      </c>
    </row>
    <row r="5586" spans="1:7">
      <c r="A5586" t="s">
        <v>1376</v>
      </c>
      <c r="G5586" t="str">
        <f t="shared" si="87"/>
        <v>308544354</v>
      </c>
    </row>
    <row r="5587" spans="1:7">
      <c r="A5587" t="s">
        <v>1371</v>
      </c>
      <c r="G5587" t="str">
        <f t="shared" si="87"/>
        <v>312740440</v>
      </c>
    </row>
    <row r="5588" spans="1:7">
      <c r="A5588" t="s">
        <v>1375</v>
      </c>
      <c r="G5588" t="str">
        <f t="shared" si="87"/>
        <v>308543837</v>
      </c>
    </row>
    <row r="5589" spans="1:7">
      <c r="A5589" t="s">
        <v>1372</v>
      </c>
      <c r="G5589" t="str">
        <f t="shared" si="87"/>
        <v>312740954</v>
      </c>
    </row>
    <row r="5590" spans="1:7">
      <c r="A5590" t="s">
        <v>1370</v>
      </c>
      <c r="G5590" t="str">
        <f t="shared" si="87"/>
        <v>308545379</v>
      </c>
    </row>
    <row r="5591" spans="1:7">
      <c r="A5591" t="s">
        <v>1373</v>
      </c>
      <c r="G5591" t="str">
        <f t="shared" si="87"/>
        <v>308544097</v>
      </c>
    </row>
    <row r="5592" spans="1:7">
      <c r="A5592" t="s">
        <v>1374</v>
      </c>
      <c r="G5592" t="str">
        <f t="shared" si="87"/>
        <v>308545886</v>
      </c>
    </row>
    <row r="5593" spans="1:7">
      <c r="A5593" t="s">
        <v>1376</v>
      </c>
      <c r="G5593" t="str">
        <f t="shared" si="87"/>
        <v>308544354</v>
      </c>
    </row>
    <row r="5594" spans="1:7">
      <c r="A5594" t="s">
        <v>1371</v>
      </c>
      <c r="G5594" t="str">
        <f t="shared" si="87"/>
        <v>312740440</v>
      </c>
    </row>
    <row r="5595" spans="1:7">
      <c r="A5595" t="s">
        <v>1372</v>
      </c>
      <c r="G5595" t="str">
        <f t="shared" si="87"/>
        <v>312740954</v>
      </c>
    </row>
    <row r="5596" spans="1:7">
      <c r="A5596" t="s">
        <v>1377</v>
      </c>
      <c r="G5596" t="str">
        <f t="shared" si="87"/>
        <v>308545115</v>
      </c>
    </row>
    <row r="5597" spans="1:7">
      <c r="A5597" t="s">
        <v>1378</v>
      </c>
      <c r="G5597" t="str">
        <f t="shared" si="87"/>
        <v xml:space="preserve">        5</v>
      </c>
    </row>
    <row r="5598" spans="1:7">
      <c r="A5598" t="s">
        <v>1375</v>
      </c>
      <c r="G5598" t="str">
        <f t="shared" si="87"/>
        <v>308543837</v>
      </c>
    </row>
    <row r="5599" spans="1:7">
      <c r="A5599" t="s">
        <v>1373</v>
      </c>
      <c r="G5599" t="str">
        <f t="shared" si="87"/>
        <v>308544097</v>
      </c>
    </row>
    <row r="5600" spans="1:7">
      <c r="A5600" t="s">
        <v>1370</v>
      </c>
      <c r="G5600" t="str">
        <f t="shared" si="87"/>
        <v>308545379</v>
      </c>
    </row>
    <row r="5601" spans="1:7">
      <c r="A5601" t="s">
        <v>1376</v>
      </c>
      <c r="G5601" t="str">
        <f t="shared" si="87"/>
        <v>308544354</v>
      </c>
    </row>
    <row r="5602" spans="1:7">
      <c r="A5602" t="s">
        <v>1374</v>
      </c>
      <c r="G5602" t="str">
        <f t="shared" si="87"/>
        <v>308545886</v>
      </c>
    </row>
    <row r="5603" spans="1:7">
      <c r="A5603" t="s">
        <v>1372</v>
      </c>
      <c r="G5603" t="str">
        <f t="shared" si="87"/>
        <v>312740954</v>
      </c>
    </row>
    <row r="5604" spans="1:7">
      <c r="A5604" t="s">
        <v>1371</v>
      </c>
      <c r="G5604" t="str">
        <f t="shared" si="87"/>
        <v>312740440</v>
      </c>
    </row>
    <row r="5605" spans="1:7">
      <c r="A5605" t="s">
        <v>1375</v>
      </c>
      <c r="G5605" t="str">
        <f t="shared" si="87"/>
        <v>308543837</v>
      </c>
    </row>
    <row r="5606" spans="1:7">
      <c r="A5606" t="s">
        <v>1373</v>
      </c>
      <c r="G5606" t="str">
        <f t="shared" si="87"/>
        <v>308544097</v>
      </c>
    </row>
    <row r="5607" spans="1:7">
      <c r="A5607" t="s">
        <v>1377</v>
      </c>
      <c r="G5607" t="str">
        <f t="shared" si="87"/>
        <v>308545115</v>
      </c>
    </row>
    <row r="5608" spans="1:7">
      <c r="A5608" t="s">
        <v>1376</v>
      </c>
      <c r="G5608" t="str">
        <f t="shared" si="87"/>
        <v>308544354</v>
      </c>
    </row>
    <row r="5609" spans="1:7">
      <c r="A5609" t="s">
        <v>1370</v>
      </c>
      <c r="G5609" t="str">
        <f t="shared" si="87"/>
        <v>308545379</v>
      </c>
    </row>
    <row r="5610" spans="1:7">
      <c r="A5610" t="s">
        <v>1372</v>
      </c>
      <c r="G5610" t="str">
        <f t="shared" si="87"/>
        <v>312740954</v>
      </c>
    </row>
    <row r="5611" spans="1:7">
      <c r="A5611" t="s">
        <v>1374</v>
      </c>
      <c r="G5611" t="str">
        <f t="shared" si="87"/>
        <v>308545886</v>
      </c>
    </row>
    <row r="5612" spans="1:7">
      <c r="A5612" t="s">
        <v>1377</v>
      </c>
      <c r="G5612" t="str">
        <f t="shared" si="87"/>
        <v>308545115</v>
      </c>
    </row>
    <row r="5613" spans="1:7">
      <c r="A5613" t="s">
        <v>1371</v>
      </c>
      <c r="G5613" t="str">
        <f t="shared" si="87"/>
        <v>312740440</v>
      </c>
    </row>
    <row r="5614" spans="1:7">
      <c r="A5614" t="s">
        <v>1378</v>
      </c>
      <c r="G5614" t="str">
        <f t="shared" si="87"/>
        <v xml:space="preserve">        5</v>
      </c>
    </row>
    <row r="5615" spans="1:7">
      <c r="A5615" t="s">
        <v>1375</v>
      </c>
      <c r="G5615" t="str">
        <f t="shared" si="87"/>
        <v>308543837</v>
      </c>
    </row>
    <row r="5616" spans="1:7">
      <c r="A5616" t="s">
        <v>1373</v>
      </c>
      <c r="G5616" t="str">
        <f t="shared" si="87"/>
        <v>308544097</v>
      </c>
    </row>
    <row r="5617" spans="1:7">
      <c r="A5617" t="s">
        <v>1376</v>
      </c>
      <c r="G5617" t="str">
        <f t="shared" si="87"/>
        <v>308544354</v>
      </c>
    </row>
    <row r="5618" spans="1:7">
      <c r="A5618" t="s">
        <v>1370</v>
      </c>
      <c r="G5618" t="str">
        <f t="shared" si="87"/>
        <v>308545379</v>
      </c>
    </row>
    <row r="5619" spans="1:7">
      <c r="A5619" t="s">
        <v>1372</v>
      </c>
      <c r="G5619" t="str">
        <f t="shared" si="87"/>
        <v>312740954</v>
      </c>
    </row>
    <row r="5620" spans="1:7">
      <c r="A5620" t="s">
        <v>1371</v>
      </c>
      <c r="G5620" t="str">
        <f t="shared" si="87"/>
        <v>312740440</v>
      </c>
    </row>
    <row r="5621" spans="1:7">
      <c r="A5621" t="s">
        <v>1374</v>
      </c>
      <c r="G5621" t="str">
        <f t="shared" si="87"/>
        <v>308545886</v>
      </c>
    </row>
    <row r="5622" spans="1:7">
      <c r="A5622" t="s">
        <v>1375</v>
      </c>
      <c r="G5622" t="str">
        <f t="shared" si="87"/>
        <v>308543837</v>
      </c>
    </row>
    <row r="5623" spans="1:7">
      <c r="A5623" t="s">
        <v>1377</v>
      </c>
      <c r="G5623" t="str">
        <f t="shared" si="87"/>
        <v>308545115</v>
      </c>
    </row>
    <row r="5624" spans="1:7">
      <c r="A5624" t="s">
        <v>1373</v>
      </c>
      <c r="G5624" t="str">
        <f t="shared" si="87"/>
        <v>308544097</v>
      </c>
    </row>
    <row r="5625" spans="1:7">
      <c r="A5625" t="s">
        <v>1376</v>
      </c>
      <c r="G5625" t="str">
        <f t="shared" si="87"/>
        <v>308544354</v>
      </c>
    </row>
    <row r="5626" spans="1:7">
      <c r="A5626" t="s">
        <v>1370</v>
      </c>
      <c r="G5626" t="str">
        <f t="shared" si="87"/>
        <v>308545379</v>
      </c>
    </row>
    <row r="5627" spans="1:7">
      <c r="A5627" t="s">
        <v>1375</v>
      </c>
      <c r="G5627" t="str">
        <f t="shared" si="87"/>
        <v>308543837</v>
      </c>
    </row>
    <row r="5628" spans="1:7">
      <c r="A5628" t="s">
        <v>1377</v>
      </c>
      <c r="G5628" t="str">
        <f t="shared" si="87"/>
        <v>308545115</v>
      </c>
    </row>
    <row r="5629" spans="1:7">
      <c r="A5629" t="s">
        <v>1374</v>
      </c>
      <c r="G5629" t="str">
        <f t="shared" si="87"/>
        <v>308545886</v>
      </c>
    </row>
    <row r="5630" spans="1:7">
      <c r="A5630" t="s">
        <v>1378</v>
      </c>
      <c r="G5630" t="str">
        <f t="shared" si="87"/>
        <v xml:space="preserve">        5</v>
      </c>
    </row>
    <row r="5631" spans="1:7">
      <c r="A5631" t="s">
        <v>1371</v>
      </c>
      <c r="G5631" t="str">
        <f t="shared" si="87"/>
        <v>312740440</v>
      </c>
    </row>
    <row r="5632" spans="1:7">
      <c r="A5632" t="s">
        <v>1373</v>
      </c>
      <c r="G5632" t="str">
        <f t="shared" si="87"/>
        <v>308544097</v>
      </c>
    </row>
    <row r="5633" spans="1:7">
      <c r="A5633" t="s">
        <v>1376</v>
      </c>
      <c r="G5633" t="str">
        <f t="shared" si="87"/>
        <v>308544354</v>
      </c>
    </row>
    <row r="5634" spans="1:7">
      <c r="A5634" t="s">
        <v>1375</v>
      </c>
      <c r="G5634" t="str">
        <f t="shared" si="87"/>
        <v>308543837</v>
      </c>
    </row>
    <row r="5635" spans="1:7">
      <c r="A5635" t="s">
        <v>1377</v>
      </c>
      <c r="G5635" t="str">
        <f t="shared" ref="G5635:G5698" si="88">LEFT(A5635,9)</f>
        <v>308545115</v>
      </c>
    </row>
    <row r="5636" spans="1:7">
      <c r="A5636" t="s">
        <v>1370</v>
      </c>
      <c r="G5636" t="str">
        <f t="shared" si="88"/>
        <v>308545379</v>
      </c>
    </row>
    <row r="5637" spans="1:7">
      <c r="A5637" t="s">
        <v>1372</v>
      </c>
      <c r="G5637" t="str">
        <f t="shared" si="88"/>
        <v>312740954</v>
      </c>
    </row>
    <row r="5638" spans="1:7">
      <c r="A5638" t="s">
        <v>1374</v>
      </c>
      <c r="G5638" t="str">
        <f t="shared" si="88"/>
        <v>308545886</v>
      </c>
    </row>
    <row r="5639" spans="1:7">
      <c r="A5639" t="s">
        <v>1371</v>
      </c>
      <c r="G5639" t="str">
        <f t="shared" si="88"/>
        <v>312740440</v>
      </c>
    </row>
    <row r="5640" spans="1:7">
      <c r="A5640" t="s">
        <v>1375</v>
      </c>
      <c r="G5640" t="str">
        <f t="shared" si="88"/>
        <v>308543837</v>
      </c>
    </row>
    <row r="5641" spans="1:7">
      <c r="A5641" t="s">
        <v>1373</v>
      </c>
      <c r="G5641" t="str">
        <f t="shared" si="88"/>
        <v>308544097</v>
      </c>
    </row>
    <row r="5642" spans="1:7">
      <c r="A5642" t="s">
        <v>1376</v>
      </c>
      <c r="G5642" t="str">
        <f t="shared" si="88"/>
        <v>308544354</v>
      </c>
    </row>
    <row r="5643" spans="1:7">
      <c r="A5643" t="s">
        <v>1377</v>
      </c>
      <c r="G5643" t="str">
        <f t="shared" si="88"/>
        <v>308545115</v>
      </c>
    </row>
    <row r="5644" spans="1:7">
      <c r="A5644" t="s">
        <v>1370</v>
      </c>
      <c r="G5644" t="str">
        <f t="shared" si="88"/>
        <v>308545379</v>
      </c>
    </row>
    <row r="5645" spans="1:7">
      <c r="A5645" t="s">
        <v>1372</v>
      </c>
      <c r="G5645" t="str">
        <f t="shared" si="88"/>
        <v>312740954</v>
      </c>
    </row>
    <row r="5646" spans="1:7">
      <c r="A5646" t="s">
        <v>1374</v>
      </c>
      <c r="G5646" t="str">
        <f t="shared" si="88"/>
        <v>308545886</v>
      </c>
    </row>
    <row r="5647" spans="1:7">
      <c r="A5647" t="s">
        <v>1378</v>
      </c>
      <c r="G5647" t="str">
        <f t="shared" si="88"/>
        <v xml:space="preserve">        5</v>
      </c>
    </row>
    <row r="5648" spans="1:7">
      <c r="A5648" t="s">
        <v>1466</v>
      </c>
      <c r="G5648" t="str">
        <f t="shared" si="88"/>
        <v>124045405</v>
      </c>
    </row>
    <row r="5649" spans="1:7">
      <c r="A5649" t="s">
        <v>1373</v>
      </c>
      <c r="G5649" t="str">
        <f t="shared" si="88"/>
        <v>308544097</v>
      </c>
    </row>
    <row r="5650" spans="1:7">
      <c r="A5650" t="s">
        <v>1376</v>
      </c>
      <c r="G5650" t="str">
        <f t="shared" si="88"/>
        <v>308544354</v>
      </c>
    </row>
    <row r="5651" spans="1:7">
      <c r="A5651" t="s">
        <v>1377</v>
      </c>
      <c r="G5651" t="str">
        <f t="shared" si="88"/>
        <v>308545115</v>
      </c>
    </row>
    <row r="5652" spans="1:7">
      <c r="A5652" t="s">
        <v>1370</v>
      </c>
      <c r="G5652" t="str">
        <f t="shared" si="88"/>
        <v>308545379</v>
      </c>
    </row>
    <row r="5653" spans="1:7">
      <c r="A5653" t="s">
        <v>1374</v>
      </c>
      <c r="G5653" t="str">
        <f t="shared" si="88"/>
        <v>308545886</v>
      </c>
    </row>
    <row r="5654" spans="1:7">
      <c r="A5654" t="s">
        <v>1371</v>
      </c>
      <c r="G5654" t="str">
        <f t="shared" si="88"/>
        <v>312740440</v>
      </c>
    </row>
    <row r="5655" spans="1:7">
      <c r="A5655" t="s">
        <v>1468</v>
      </c>
      <c r="G5655" t="str">
        <f t="shared" si="88"/>
        <v>123979869</v>
      </c>
    </row>
    <row r="5656" spans="1:7">
      <c r="A5656" t="s">
        <v>1372</v>
      </c>
      <c r="G5656" t="str">
        <f t="shared" si="88"/>
        <v>312740954</v>
      </c>
    </row>
    <row r="5657" spans="1:7">
      <c r="A5657" t="s">
        <v>1373</v>
      </c>
      <c r="G5657" t="str">
        <f t="shared" si="88"/>
        <v>308544097</v>
      </c>
    </row>
    <row r="5658" spans="1:7">
      <c r="A5658" t="s">
        <v>1376</v>
      </c>
      <c r="G5658" t="str">
        <f t="shared" si="88"/>
        <v>308544354</v>
      </c>
    </row>
    <row r="5659" spans="1:7">
      <c r="A5659" t="s">
        <v>1370</v>
      </c>
      <c r="G5659" t="str">
        <f t="shared" si="88"/>
        <v>308545379</v>
      </c>
    </row>
    <row r="5660" spans="1:7">
      <c r="A5660" t="s">
        <v>1377</v>
      </c>
      <c r="G5660" t="str">
        <f t="shared" si="88"/>
        <v>308545115</v>
      </c>
    </row>
    <row r="5661" spans="1:7">
      <c r="A5661" t="s">
        <v>1470</v>
      </c>
      <c r="G5661" t="str">
        <f t="shared" si="88"/>
        <v>123914333</v>
      </c>
    </row>
    <row r="5662" spans="1:7">
      <c r="A5662" t="s">
        <v>1374</v>
      </c>
      <c r="G5662" t="str">
        <f t="shared" si="88"/>
        <v>308545886</v>
      </c>
    </row>
    <row r="5663" spans="1:7">
      <c r="A5663" t="s">
        <v>1371</v>
      </c>
      <c r="G5663" t="str">
        <f t="shared" si="88"/>
        <v>312740440</v>
      </c>
    </row>
    <row r="5664" spans="1:7">
      <c r="A5664" t="s">
        <v>1372</v>
      </c>
      <c r="G5664" t="str">
        <f t="shared" si="88"/>
        <v>312740954</v>
      </c>
    </row>
    <row r="5665" spans="1:7">
      <c r="A5665" t="s">
        <v>1373</v>
      </c>
      <c r="G5665" t="str">
        <f t="shared" si="88"/>
        <v>308544097</v>
      </c>
    </row>
    <row r="5666" spans="1:7">
      <c r="A5666" t="s">
        <v>1376</v>
      </c>
      <c r="G5666" t="str">
        <f t="shared" si="88"/>
        <v>308544354</v>
      </c>
    </row>
    <row r="5667" spans="1:7">
      <c r="A5667" t="s">
        <v>1370</v>
      </c>
      <c r="G5667" t="str">
        <f t="shared" si="88"/>
        <v>308545379</v>
      </c>
    </row>
    <row r="5668" spans="1:7">
      <c r="A5668" t="s">
        <v>1472</v>
      </c>
      <c r="G5668" t="str">
        <f t="shared" si="88"/>
        <v>123848797</v>
      </c>
    </row>
    <row r="5669" spans="1:7">
      <c r="A5669" t="s">
        <v>1377</v>
      </c>
      <c r="G5669" t="str">
        <f t="shared" si="88"/>
        <v>308545115</v>
      </c>
    </row>
    <row r="5670" spans="1:7">
      <c r="A5670" t="s">
        <v>1374</v>
      </c>
      <c r="G5670" t="str">
        <f t="shared" si="88"/>
        <v>308545886</v>
      </c>
    </row>
    <row r="5671" spans="1:7">
      <c r="A5671" t="s">
        <v>1371</v>
      </c>
      <c r="G5671" t="str">
        <f t="shared" si="88"/>
        <v>312740440</v>
      </c>
    </row>
    <row r="5672" spans="1:7">
      <c r="A5672" t="s">
        <v>1373</v>
      </c>
      <c r="G5672" t="str">
        <f t="shared" si="88"/>
        <v>308544097</v>
      </c>
    </row>
    <row r="5673" spans="1:7">
      <c r="A5673" t="s">
        <v>1372</v>
      </c>
      <c r="G5673" t="str">
        <f t="shared" si="88"/>
        <v>312740954</v>
      </c>
    </row>
    <row r="5674" spans="1:7">
      <c r="A5674" t="s">
        <v>1474</v>
      </c>
      <c r="G5674" t="str">
        <f t="shared" si="88"/>
        <v>123783261</v>
      </c>
    </row>
    <row r="5675" spans="1:7">
      <c r="A5675" t="s">
        <v>1376</v>
      </c>
      <c r="G5675" t="str">
        <f t="shared" si="88"/>
        <v>308544354</v>
      </c>
    </row>
    <row r="5676" spans="1:7">
      <c r="A5676" t="s">
        <v>1370</v>
      </c>
      <c r="G5676" t="str">
        <f t="shared" si="88"/>
        <v>308545379</v>
      </c>
    </row>
    <row r="5677" spans="1:7">
      <c r="A5677" t="s">
        <v>1374</v>
      </c>
      <c r="G5677" t="str">
        <f t="shared" si="88"/>
        <v>308545886</v>
      </c>
    </row>
    <row r="5678" spans="1:7">
      <c r="A5678" t="s">
        <v>1371</v>
      </c>
      <c r="G5678" t="str">
        <f t="shared" si="88"/>
        <v>312740440</v>
      </c>
    </row>
    <row r="5679" spans="1:7">
      <c r="A5679" t="s">
        <v>1378</v>
      </c>
      <c r="G5679" t="str">
        <f t="shared" si="88"/>
        <v xml:space="preserve">        5</v>
      </c>
    </row>
    <row r="5680" spans="1:7">
      <c r="A5680" t="s">
        <v>1475</v>
      </c>
      <c r="G5680" t="str">
        <f t="shared" si="88"/>
        <v>123717725</v>
      </c>
    </row>
    <row r="5681" spans="1:7">
      <c r="A5681" t="s">
        <v>1373</v>
      </c>
      <c r="G5681" t="str">
        <f t="shared" si="88"/>
        <v>308544097</v>
      </c>
    </row>
    <row r="5682" spans="1:7">
      <c r="A5682" t="s">
        <v>1377</v>
      </c>
      <c r="G5682" t="str">
        <f t="shared" si="88"/>
        <v>308545115</v>
      </c>
    </row>
    <row r="5683" spans="1:7">
      <c r="A5683" t="s">
        <v>1372</v>
      </c>
      <c r="G5683" t="str">
        <f t="shared" si="88"/>
        <v>312740954</v>
      </c>
    </row>
    <row r="5684" spans="1:7">
      <c r="A5684" t="s">
        <v>1376</v>
      </c>
      <c r="G5684" t="str">
        <f t="shared" si="88"/>
        <v>308544354</v>
      </c>
    </row>
    <row r="5685" spans="1:7">
      <c r="A5685" t="s">
        <v>1370</v>
      </c>
      <c r="G5685" t="str">
        <f t="shared" si="88"/>
        <v>308545379</v>
      </c>
    </row>
    <row r="5686" spans="1:7">
      <c r="A5686" t="s">
        <v>1374</v>
      </c>
      <c r="G5686" t="str">
        <f t="shared" si="88"/>
        <v>308545886</v>
      </c>
    </row>
    <row r="5687" spans="1:7">
      <c r="A5687" t="s">
        <v>1476</v>
      </c>
      <c r="G5687" t="str">
        <f t="shared" si="88"/>
        <v>123652189</v>
      </c>
    </row>
    <row r="5688" spans="1:7">
      <c r="A5688" t="s">
        <v>1371</v>
      </c>
      <c r="G5688" t="str">
        <f t="shared" si="88"/>
        <v>312740440</v>
      </c>
    </row>
    <row r="5689" spans="1:7">
      <c r="A5689" t="s">
        <v>1377</v>
      </c>
      <c r="G5689" t="str">
        <f t="shared" si="88"/>
        <v>308545115</v>
      </c>
    </row>
    <row r="5690" spans="1:7">
      <c r="A5690" t="s">
        <v>1373</v>
      </c>
      <c r="G5690" t="str">
        <f t="shared" si="88"/>
        <v>308544097</v>
      </c>
    </row>
    <row r="5691" spans="1:7">
      <c r="A5691" t="s">
        <v>1376</v>
      </c>
      <c r="G5691" t="str">
        <f t="shared" si="88"/>
        <v>308544354</v>
      </c>
    </row>
    <row r="5692" spans="1:7">
      <c r="A5692" t="s">
        <v>1370</v>
      </c>
      <c r="G5692" t="str">
        <f t="shared" si="88"/>
        <v>308545379</v>
      </c>
    </row>
    <row r="5693" spans="1:7">
      <c r="A5693" t="s">
        <v>1477</v>
      </c>
      <c r="G5693" t="str">
        <f t="shared" si="88"/>
        <v>123586653</v>
      </c>
    </row>
    <row r="5694" spans="1:7">
      <c r="A5694" t="s">
        <v>1374</v>
      </c>
      <c r="G5694" t="str">
        <f t="shared" si="88"/>
        <v>308545886</v>
      </c>
    </row>
    <row r="5695" spans="1:7">
      <c r="A5695" t="s">
        <v>1377</v>
      </c>
      <c r="G5695" t="str">
        <f t="shared" si="88"/>
        <v>308545115</v>
      </c>
    </row>
    <row r="5696" spans="1:7">
      <c r="A5696" t="s">
        <v>1378</v>
      </c>
      <c r="G5696" t="str">
        <f t="shared" si="88"/>
        <v xml:space="preserve">        5</v>
      </c>
    </row>
    <row r="5697" spans="1:7">
      <c r="A5697" t="s">
        <v>1371</v>
      </c>
      <c r="G5697" t="str">
        <f t="shared" si="88"/>
        <v>312740440</v>
      </c>
    </row>
    <row r="5698" spans="1:7">
      <c r="A5698" t="s">
        <v>1373</v>
      </c>
      <c r="G5698" t="str">
        <f t="shared" si="88"/>
        <v>308544097</v>
      </c>
    </row>
    <row r="5699" spans="1:7">
      <c r="A5699" t="s">
        <v>1478</v>
      </c>
      <c r="G5699" t="str">
        <f t="shared" ref="G5699:G5762" si="89">LEFT(A5699,9)</f>
        <v>123521117</v>
      </c>
    </row>
    <row r="5700" spans="1:7">
      <c r="A5700" t="s">
        <v>1376</v>
      </c>
      <c r="G5700" t="str">
        <f t="shared" si="89"/>
        <v>308544354</v>
      </c>
    </row>
    <row r="5701" spans="1:7">
      <c r="A5701" t="s">
        <v>1372</v>
      </c>
      <c r="G5701" t="str">
        <f t="shared" si="89"/>
        <v>312740954</v>
      </c>
    </row>
    <row r="5702" spans="1:7">
      <c r="A5702" t="s">
        <v>1377</v>
      </c>
      <c r="G5702" t="str">
        <f t="shared" si="89"/>
        <v>308545115</v>
      </c>
    </row>
    <row r="5703" spans="1:7">
      <c r="A5703" t="s">
        <v>1374</v>
      </c>
      <c r="G5703" t="str">
        <f t="shared" si="89"/>
        <v>308545886</v>
      </c>
    </row>
    <row r="5704" spans="1:7">
      <c r="A5704" t="s">
        <v>1371</v>
      </c>
      <c r="G5704" t="str">
        <f t="shared" si="89"/>
        <v>312740440</v>
      </c>
    </row>
    <row r="5705" spans="1:7">
      <c r="A5705" t="s">
        <v>1479</v>
      </c>
      <c r="G5705" t="str">
        <f t="shared" si="89"/>
        <v>123455581</v>
      </c>
    </row>
    <row r="5706" spans="1:7">
      <c r="A5706" t="s">
        <v>1373</v>
      </c>
      <c r="G5706" t="str">
        <f t="shared" si="89"/>
        <v>308544097</v>
      </c>
    </row>
    <row r="5707" spans="1:7">
      <c r="A5707" t="s">
        <v>1370</v>
      </c>
      <c r="G5707" t="str">
        <f t="shared" si="89"/>
        <v>308545379</v>
      </c>
    </row>
    <row r="5708" spans="1:7">
      <c r="A5708" t="s">
        <v>1376</v>
      </c>
      <c r="G5708" t="str">
        <f t="shared" si="89"/>
        <v>308544354</v>
      </c>
    </row>
    <row r="5709" spans="1:7">
      <c r="A5709" t="s">
        <v>1374</v>
      </c>
      <c r="G5709" t="str">
        <f t="shared" si="89"/>
        <v>308545886</v>
      </c>
    </row>
    <row r="5710" spans="1:7">
      <c r="A5710" t="s">
        <v>1372</v>
      </c>
      <c r="G5710" t="str">
        <f t="shared" si="89"/>
        <v>312740954</v>
      </c>
    </row>
    <row r="5711" spans="1:7">
      <c r="A5711" t="s">
        <v>1480</v>
      </c>
      <c r="G5711" t="str">
        <f t="shared" si="89"/>
        <v>123390045</v>
      </c>
    </row>
    <row r="5712" spans="1:7">
      <c r="A5712" t="s">
        <v>1378</v>
      </c>
      <c r="G5712" t="str">
        <f t="shared" si="89"/>
        <v xml:space="preserve">        5</v>
      </c>
    </row>
    <row r="5713" spans="1:7">
      <c r="A5713" t="s">
        <v>1373</v>
      </c>
      <c r="G5713" t="str">
        <f t="shared" si="89"/>
        <v>308544097</v>
      </c>
    </row>
    <row r="5714" spans="1:7">
      <c r="A5714" t="s">
        <v>1370</v>
      </c>
      <c r="G5714" t="str">
        <f t="shared" si="89"/>
        <v>308545379</v>
      </c>
    </row>
    <row r="5715" spans="1:7">
      <c r="A5715" t="s">
        <v>1371</v>
      </c>
      <c r="G5715" t="str">
        <f t="shared" si="89"/>
        <v>312740440</v>
      </c>
    </row>
    <row r="5716" spans="1:7">
      <c r="A5716" t="s">
        <v>1376</v>
      </c>
      <c r="G5716" t="str">
        <f t="shared" si="89"/>
        <v>308544354</v>
      </c>
    </row>
    <row r="5717" spans="1:7">
      <c r="A5717" t="s">
        <v>1374</v>
      </c>
      <c r="G5717" t="str">
        <f t="shared" si="89"/>
        <v>308545886</v>
      </c>
    </row>
    <row r="5718" spans="1:7">
      <c r="A5718" t="s">
        <v>1375</v>
      </c>
      <c r="G5718" t="str">
        <f t="shared" si="89"/>
        <v>308543837</v>
      </c>
    </row>
    <row r="5719" spans="1:7">
      <c r="A5719" t="s">
        <v>1372</v>
      </c>
      <c r="G5719" t="str">
        <f t="shared" si="89"/>
        <v>312740954</v>
      </c>
    </row>
    <row r="5720" spans="1:7">
      <c r="A5720" t="s">
        <v>1370</v>
      </c>
      <c r="G5720" t="str">
        <f t="shared" si="89"/>
        <v>308545379</v>
      </c>
    </row>
    <row r="5721" spans="1:7">
      <c r="A5721" t="s">
        <v>1373</v>
      </c>
      <c r="G5721" t="str">
        <f t="shared" si="89"/>
        <v>308544097</v>
      </c>
    </row>
    <row r="5722" spans="1:7">
      <c r="A5722" t="s">
        <v>1371</v>
      </c>
      <c r="G5722" t="str">
        <f t="shared" si="89"/>
        <v>312740440</v>
      </c>
    </row>
    <row r="5723" spans="1:7">
      <c r="A5723" t="s">
        <v>1375</v>
      </c>
      <c r="G5723" t="str">
        <f t="shared" si="89"/>
        <v>308543837</v>
      </c>
    </row>
    <row r="5724" spans="1:7">
      <c r="A5724" t="s">
        <v>1376</v>
      </c>
      <c r="G5724" t="str">
        <f t="shared" si="89"/>
        <v>308544354</v>
      </c>
    </row>
    <row r="5725" spans="1:7">
      <c r="A5725" t="s">
        <v>1370</v>
      </c>
      <c r="G5725" t="str">
        <f t="shared" si="89"/>
        <v>308545379</v>
      </c>
    </row>
    <row r="5726" spans="1:7">
      <c r="A5726" t="s">
        <v>1372</v>
      </c>
      <c r="G5726" t="str">
        <f t="shared" si="89"/>
        <v>312740954</v>
      </c>
    </row>
    <row r="5727" spans="1:7">
      <c r="A5727" t="s">
        <v>1378</v>
      </c>
      <c r="G5727" t="str">
        <f t="shared" si="89"/>
        <v xml:space="preserve">        5</v>
      </c>
    </row>
    <row r="5728" spans="1:7">
      <c r="A5728" t="s">
        <v>1373</v>
      </c>
      <c r="G5728" t="str">
        <f t="shared" si="89"/>
        <v>308544097</v>
      </c>
    </row>
    <row r="5729" spans="1:7">
      <c r="A5729" t="s">
        <v>1375</v>
      </c>
      <c r="G5729" t="str">
        <f t="shared" si="89"/>
        <v>308543837</v>
      </c>
    </row>
    <row r="5730" spans="1:7">
      <c r="A5730" t="s">
        <v>1376</v>
      </c>
      <c r="G5730" t="str">
        <f t="shared" si="89"/>
        <v>308544354</v>
      </c>
    </row>
    <row r="5731" spans="1:7">
      <c r="A5731" t="s">
        <v>1374</v>
      </c>
      <c r="G5731" t="str">
        <f t="shared" si="89"/>
        <v>308545886</v>
      </c>
    </row>
    <row r="5732" spans="1:7">
      <c r="A5732" t="s">
        <v>1371</v>
      </c>
      <c r="G5732" t="str">
        <f t="shared" si="89"/>
        <v>312740440</v>
      </c>
    </row>
    <row r="5733" spans="1:7">
      <c r="A5733" t="s">
        <v>1370</v>
      </c>
      <c r="G5733" t="str">
        <f t="shared" si="89"/>
        <v>308545379</v>
      </c>
    </row>
    <row r="5734" spans="1:7">
      <c r="A5734" t="s">
        <v>1372</v>
      </c>
      <c r="G5734" t="str">
        <f t="shared" si="89"/>
        <v>312740954</v>
      </c>
    </row>
    <row r="5735" spans="1:7">
      <c r="A5735" t="s">
        <v>1375</v>
      </c>
      <c r="G5735" t="str">
        <f t="shared" si="89"/>
        <v>308543837</v>
      </c>
    </row>
    <row r="5736" spans="1:7">
      <c r="A5736" t="s">
        <v>1376</v>
      </c>
      <c r="G5736" t="str">
        <f t="shared" si="89"/>
        <v>308544354</v>
      </c>
    </row>
    <row r="5737" spans="1:7">
      <c r="A5737" t="s">
        <v>1373</v>
      </c>
      <c r="G5737" t="str">
        <f t="shared" si="89"/>
        <v>308544097</v>
      </c>
    </row>
    <row r="5738" spans="1:7">
      <c r="A5738" t="s">
        <v>1370</v>
      </c>
      <c r="G5738" t="str">
        <f t="shared" si="89"/>
        <v>308545379</v>
      </c>
    </row>
    <row r="5739" spans="1:7">
      <c r="A5739" t="s">
        <v>1374</v>
      </c>
      <c r="G5739" t="str">
        <f t="shared" si="89"/>
        <v>308545886</v>
      </c>
    </row>
    <row r="5740" spans="1:7">
      <c r="A5740" t="s">
        <v>1371</v>
      </c>
      <c r="G5740" t="str">
        <f t="shared" si="89"/>
        <v>312740440</v>
      </c>
    </row>
    <row r="5741" spans="1:7">
      <c r="A5741" t="s">
        <v>1372</v>
      </c>
      <c r="G5741" t="str">
        <f t="shared" si="89"/>
        <v>312740954</v>
      </c>
    </row>
    <row r="5742" spans="1:7">
      <c r="A5742" t="s">
        <v>1376</v>
      </c>
      <c r="G5742" t="str">
        <f t="shared" si="89"/>
        <v>308544354</v>
      </c>
    </row>
    <row r="5743" spans="1:7">
      <c r="A5743" t="s">
        <v>1378</v>
      </c>
      <c r="G5743" t="str">
        <f t="shared" si="89"/>
        <v xml:space="preserve">        5</v>
      </c>
    </row>
    <row r="5744" spans="1:7">
      <c r="A5744" t="s">
        <v>1375</v>
      </c>
      <c r="G5744" t="str">
        <f t="shared" si="89"/>
        <v>308543837</v>
      </c>
    </row>
    <row r="5745" spans="1:7">
      <c r="A5745" t="s">
        <v>1373</v>
      </c>
      <c r="G5745" t="str">
        <f t="shared" si="89"/>
        <v>308544097</v>
      </c>
    </row>
    <row r="5746" spans="1:7">
      <c r="A5746" t="s">
        <v>1374</v>
      </c>
      <c r="G5746" t="str">
        <f t="shared" si="89"/>
        <v>308545886</v>
      </c>
    </row>
    <row r="5747" spans="1:7">
      <c r="A5747" t="s">
        <v>1370</v>
      </c>
      <c r="G5747" t="str">
        <f t="shared" si="89"/>
        <v>308545379</v>
      </c>
    </row>
    <row r="5748" spans="1:7">
      <c r="A5748" t="s">
        <v>1371</v>
      </c>
      <c r="G5748" t="str">
        <f t="shared" si="89"/>
        <v>312740440</v>
      </c>
    </row>
    <row r="5749" spans="1:7">
      <c r="A5749" t="s">
        <v>1372</v>
      </c>
      <c r="G5749" t="str">
        <f t="shared" si="89"/>
        <v>312740954</v>
      </c>
    </row>
    <row r="5750" spans="1:7">
      <c r="A5750" t="s">
        <v>1375</v>
      </c>
      <c r="G5750" t="str">
        <f t="shared" si="89"/>
        <v>308543837</v>
      </c>
    </row>
    <row r="5751" spans="1:7">
      <c r="A5751" t="s">
        <v>1373</v>
      </c>
      <c r="G5751" t="str">
        <f t="shared" si="89"/>
        <v>308544097</v>
      </c>
    </row>
    <row r="5752" spans="1:7">
      <c r="A5752" t="s">
        <v>1376</v>
      </c>
      <c r="G5752" t="str">
        <f t="shared" si="89"/>
        <v>308544354</v>
      </c>
    </row>
    <row r="5753" spans="1:7">
      <c r="A5753" t="s">
        <v>1377</v>
      </c>
      <c r="G5753" t="str">
        <f t="shared" si="89"/>
        <v>308545115</v>
      </c>
    </row>
    <row r="5754" spans="1:7">
      <c r="A5754" t="s">
        <v>1374</v>
      </c>
      <c r="G5754" t="str">
        <f t="shared" si="89"/>
        <v>308545886</v>
      </c>
    </row>
    <row r="5755" spans="1:7">
      <c r="A5755" t="s">
        <v>1370</v>
      </c>
      <c r="G5755" t="str">
        <f t="shared" si="89"/>
        <v>308545379</v>
      </c>
    </row>
    <row r="5756" spans="1:7">
      <c r="A5756" t="s">
        <v>1371</v>
      </c>
      <c r="G5756" t="str">
        <f t="shared" si="89"/>
        <v>312740440</v>
      </c>
    </row>
    <row r="5757" spans="1:7">
      <c r="A5757" t="s">
        <v>1372</v>
      </c>
      <c r="G5757" t="str">
        <f t="shared" si="89"/>
        <v>312740954</v>
      </c>
    </row>
    <row r="5758" spans="1:7">
      <c r="A5758" t="s">
        <v>1376</v>
      </c>
      <c r="G5758" t="str">
        <f t="shared" si="89"/>
        <v>308544354</v>
      </c>
    </row>
    <row r="5759" spans="1:7">
      <c r="A5759" t="s">
        <v>1378</v>
      </c>
      <c r="G5759" t="str">
        <f t="shared" si="89"/>
        <v xml:space="preserve">        5</v>
      </c>
    </row>
    <row r="5760" spans="1:7">
      <c r="A5760" t="s">
        <v>1375</v>
      </c>
      <c r="G5760" t="str">
        <f t="shared" si="89"/>
        <v>308543837</v>
      </c>
    </row>
    <row r="5761" spans="1:7">
      <c r="A5761" t="s">
        <v>1373</v>
      </c>
      <c r="G5761" t="str">
        <f t="shared" si="89"/>
        <v>308544097</v>
      </c>
    </row>
    <row r="5762" spans="1:7">
      <c r="A5762" t="s">
        <v>1377</v>
      </c>
      <c r="G5762" t="str">
        <f t="shared" si="89"/>
        <v>308545115</v>
      </c>
    </row>
    <row r="5763" spans="1:7">
      <c r="A5763" t="s">
        <v>1370</v>
      </c>
      <c r="G5763" t="str">
        <f t="shared" ref="G5763:G5826" si="90">LEFT(A5763,9)</f>
        <v>308545379</v>
      </c>
    </row>
    <row r="5764" spans="1:7">
      <c r="A5764" t="s">
        <v>1374</v>
      </c>
      <c r="G5764" t="str">
        <f t="shared" si="90"/>
        <v>308545886</v>
      </c>
    </row>
    <row r="5765" spans="1:7">
      <c r="A5765" t="s">
        <v>1371</v>
      </c>
      <c r="G5765" t="str">
        <f t="shared" si="90"/>
        <v>312740440</v>
      </c>
    </row>
    <row r="5766" spans="1:7">
      <c r="A5766" t="s">
        <v>1372</v>
      </c>
      <c r="G5766" t="str">
        <f t="shared" si="90"/>
        <v>312740954</v>
      </c>
    </row>
    <row r="5767" spans="1:7">
      <c r="A5767" t="s">
        <v>1375</v>
      </c>
      <c r="G5767" t="str">
        <f t="shared" si="90"/>
        <v>308543837</v>
      </c>
    </row>
    <row r="5768" spans="1:7">
      <c r="A5768" t="s">
        <v>1373</v>
      </c>
      <c r="G5768" t="str">
        <f t="shared" si="90"/>
        <v>308544097</v>
      </c>
    </row>
    <row r="5769" spans="1:7">
      <c r="A5769" t="s">
        <v>1376</v>
      </c>
      <c r="G5769" t="str">
        <f t="shared" si="90"/>
        <v>308544354</v>
      </c>
    </row>
    <row r="5770" spans="1:7">
      <c r="A5770" t="s">
        <v>1370</v>
      </c>
      <c r="G5770" t="str">
        <f t="shared" si="90"/>
        <v>308545379</v>
      </c>
    </row>
    <row r="5771" spans="1:7">
      <c r="A5771" t="s">
        <v>1377</v>
      </c>
      <c r="G5771" t="str">
        <f t="shared" si="90"/>
        <v>308545115</v>
      </c>
    </row>
    <row r="5772" spans="1:7">
      <c r="A5772" t="s">
        <v>1374</v>
      </c>
      <c r="G5772" t="str">
        <f t="shared" si="90"/>
        <v>308545886</v>
      </c>
    </row>
    <row r="5773" spans="1:7">
      <c r="A5773" t="s">
        <v>1375</v>
      </c>
      <c r="G5773" t="str">
        <f t="shared" si="90"/>
        <v>308543837</v>
      </c>
    </row>
    <row r="5774" spans="1:7">
      <c r="A5774" t="s">
        <v>1376</v>
      </c>
      <c r="G5774" t="str">
        <f t="shared" si="90"/>
        <v>308544354</v>
      </c>
    </row>
    <row r="5775" spans="1:7">
      <c r="A5775" t="s">
        <v>1371</v>
      </c>
      <c r="G5775" t="str">
        <f t="shared" si="90"/>
        <v>312740440</v>
      </c>
    </row>
    <row r="5776" spans="1:7">
      <c r="A5776" t="s">
        <v>1378</v>
      </c>
      <c r="G5776" t="str">
        <f t="shared" si="90"/>
        <v xml:space="preserve">        5</v>
      </c>
    </row>
    <row r="5777" spans="1:7">
      <c r="A5777" t="s">
        <v>1373</v>
      </c>
      <c r="G5777" t="str">
        <f t="shared" si="90"/>
        <v>308544097</v>
      </c>
    </row>
    <row r="5778" spans="1:7">
      <c r="A5778" t="s">
        <v>1370</v>
      </c>
      <c r="G5778" t="str">
        <f t="shared" si="90"/>
        <v>308545379</v>
      </c>
    </row>
    <row r="5779" spans="1:7">
      <c r="A5779" t="s">
        <v>1377</v>
      </c>
      <c r="G5779" t="str">
        <f t="shared" si="90"/>
        <v>308545115</v>
      </c>
    </row>
    <row r="5780" spans="1:7">
      <c r="A5780" t="s">
        <v>1374</v>
      </c>
      <c r="G5780" t="str">
        <f t="shared" si="90"/>
        <v>308545886</v>
      </c>
    </row>
    <row r="5781" spans="1:7">
      <c r="A5781" t="s">
        <v>1375</v>
      </c>
      <c r="G5781" t="str">
        <f t="shared" si="90"/>
        <v>308543837</v>
      </c>
    </row>
    <row r="5782" spans="1:7">
      <c r="A5782" t="s">
        <v>1371</v>
      </c>
      <c r="G5782" t="str">
        <f t="shared" si="90"/>
        <v>312740440</v>
      </c>
    </row>
    <row r="5783" spans="1:7">
      <c r="A5783" t="s">
        <v>1372</v>
      </c>
      <c r="G5783" t="str">
        <f t="shared" si="90"/>
        <v>312740954</v>
      </c>
    </row>
    <row r="5784" spans="1:7">
      <c r="A5784" t="s">
        <v>1373</v>
      </c>
      <c r="G5784" t="str">
        <f t="shared" si="90"/>
        <v>308544097</v>
      </c>
    </row>
    <row r="5785" spans="1:7">
      <c r="A5785" t="s">
        <v>1376</v>
      </c>
      <c r="G5785" t="str">
        <f t="shared" si="90"/>
        <v>308544354</v>
      </c>
    </row>
    <row r="5786" spans="1:7">
      <c r="A5786" t="s">
        <v>1370</v>
      </c>
      <c r="G5786" t="str">
        <f t="shared" si="90"/>
        <v>308545379</v>
      </c>
    </row>
    <row r="5787" spans="1:7">
      <c r="A5787" t="s">
        <v>1374</v>
      </c>
      <c r="G5787" t="str">
        <f t="shared" si="90"/>
        <v>308545886</v>
      </c>
    </row>
    <row r="5788" spans="1:7">
      <c r="A5788" t="s">
        <v>1375</v>
      </c>
      <c r="G5788" t="str">
        <f t="shared" si="90"/>
        <v>308543837</v>
      </c>
    </row>
    <row r="5789" spans="1:7">
      <c r="A5789" t="s">
        <v>1377</v>
      </c>
      <c r="G5789" t="str">
        <f t="shared" si="90"/>
        <v>308545115</v>
      </c>
    </row>
    <row r="5790" spans="1:7">
      <c r="A5790" t="s">
        <v>1372</v>
      </c>
      <c r="G5790" t="str">
        <f t="shared" si="90"/>
        <v>312740954</v>
      </c>
    </row>
    <row r="5791" spans="1:7">
      <c r="A5791" t="s">
        <v>1376</v>
      </c>
      <c r="G5791" t="str">
        <f t="shared" si="90"/>
        <v>308544354</v>
      </c>
    </row>
    <row r="5792" spans="1:7">
      <c r="A5792" t="s">
        <v>1371</v>
      </c>
      <c r="G5792" t="str">
        <f t="shared" si="90"/>
        <v>312740440</v>
      </c>
    </row>
    <row r="5793" spans="1:7">
      <c r="A5793" t="s">
        <v>1378</v>
      </c>
      <c r="G5793" t="str">
        <f t="shared" si="90"/>
        <v xml:space="preserve">        5</v>
      </c>
    </row>
    <row r="5794" spans="1:7">
      <c r="A5794" t="s">
        <v>1373</v>
      </c>
      <c r="G5794" t="str">
        <f t="shared" si="90"/>
        <v>308544097</v>
      </c>
    </row>
    <row r="5795" spans="1:7">
      <c r="A5795" t="s">
        <v>1374</v>
      </c>
      <c r="G5795" t="str">
        <f t="shared" si="90"/>
        <v>308545886</v>
      </c>
    </row>
    <row r="5796" spans="1:7">
      <c r="A5796" t="s">
        <v>1377</v>
      </c>
      <c r="G5796" t="str">
        <f t="shared" si="90"/>
        <v>308545115</v>
      </c>
    </row>
    <row r="5797" spans="1:7">
      <c r="A5797" t="s">
        <v>1370</v>
      </c>
      <c r="G5797" t="str">
        <f t="shared" si="90"/>
        <v>308545379</v>
      </c>
    </row>
    <row r="5798" spans="1:7">
      <c r="A5798" t="s">
        <v>1375</v>
      </c>
      <c r="G5798" t="str">
        <f t="shared" si="90"/>
        <v>308543837</v>
      </c>
    </row>
    <row r="5799" spans="1:7">
      <c r="A5799" t="s">
        <v>1371</v>
      </c>
      <c r="G5799" t="str">
        <f t="shared" si="90"/>
        <v>312740440</v>
      </c>
    </row>
    <row r="5800" spans="1:7">
      <c r="A5800" t="s">
        <v>1372</v>
      </c>
      <c r="G5800" t="str">
        <f t="shared" si="90"/>
        <v>312740954</v>
      </c>
    </row>
    <row r="5801" spans="1:7">
      <c r="A5801" t="s">
        <v>1373</v>
      </c>
      <c r="G5801" t="str">
        <f t="shared" si="90"/>
        <v>308544097</v>
      </c>
    </row>
    <row r="5802" spans="1:7">
      <c r="A5802" t="s">
        <v>1376</v>
      </c>
      <c r="G5802" t="str">
        <f t="shared" si="90"/>
        <v>308544354</v>
      </c>
    </row>
    <row r="5803" spans="1:7">
      <c r="A5803" t="s">
        <v>1374</v>
      </c>
      <c r="G5803" t="str">
        <f t="shared" si="90"/>
        <v>308545886</v>
      </c>
    </row>
    <row r="5804" spans="1:7">
      <c r="A5804" t="s">
        <v>1370</v>
      </c>
      <c r="G5804" t="str">
        <f t="shared" si="90"/>
        <v>308545379</v>
      </c>
    </row>
    <row r="5805" spans="1:7">
      <c r="A5805" t="s">
        <v>1375</v>
      </c>
      <c r="G5805" t="str">
        <f t="shared" si="90"/>
        <v>308543837</v>
      </c>
    </row>
    <row r="5806" spans="1:7">
      <c r="A5806" t="s">
        <v>1377</v>
      </c>
      <c r="G5806" t="str">
        <f t="shared" si="90"/>
        <v>308545115</v>
      </c>
    </row>
    <row r="5807" spans="1:7">
      <c r="A5807" t="s">
        <v>1371</v>
      </c>
      <c r="G5807" t="str">
        <f t="shared" si="90"/>
        <v>312740440</v>
      </c>
    </row>
    <row r="5808" spans="1:7">
      <c r="A5808" t="s">
        <v>1372</v>
      </c>
      <c r="G5808" t="str">
        <f t="shared" si="90"/>
        <v>312740954</v>
      </c>
    </row>
    <row r="5809" spans="1:7">
      <c r="A5809" t="s">
        <v>1376</v>
      </c>
      <c r="G5809" t="str">
        <f t="shared" si="90"/>
        <v>308544354</v>
      </c>
    </row>
    <row r="5810" spans="1:7">
      <c r="A5810" t="s">
        <v>1373</v>
      </c>
      <c r="G5810" t="str">
        <f t="shared" si="90"/>
        <v>308544097</v>
      </c>
    </row>
    <row r="5811" spans="1:7">
      <c r="A5811" t="s">
        <v>1378</v>
      </c>
      <c r="G5811" t="str">
        <f t="shared" si="90"/>
        <v xml:space="preserve">        5</v>
      </c>
    </row>
    <row r="5812" spans="1:7">
      <c r="A5812" t="s">
        <v>1375</v>
      </c>
      <c r="G5812" t="str">
        <f t="shared" si="90"/>
        <v>308543837</v>
      </c>
    </row>
    <row r="5813" spans="1:7">
      <c r="A5813" t="s">
        <v>1377</v>
      </c>
      <c r="G5813" t="str">
        <f t="shared" si="90"/>
        <v>308545115</v>
      </c>
    </row>
    <row r="5814" spans="1:7">
      <c r="A5814" t="s">
        <v>1370</v>
      </c>
      <c r="G5814" t="str">
        <f t="shared" si="90"/>
        <v>308545379</v>
      </c>
    </row>
    <row r="5815" spans="1:7">
      <c r="A5815" t="s">
        <v>1376</v>
      </c>
      <c r="G5815" t="str">
        <f t="shared" si="90"/>
        <v>308544354</v>
      </c>
    </row>
    <row r="5816" spans="1:7">
      <c r="A5816" t="s">
        <v>1374</v>
      </c>
      <c r="G5816" t="str">
        <f t="shared" si="90"/>
        <v>308545886</v>
      </c>
    </row>
    <row r="5817" spans="1:7">
      <c r="A5817" t="s">
        <v>1371</v>
      </c>
      <c r="G5817" t="str">
        <f t="shared" si="90"/>
        <v>312740440</v>
      </c>
    </row>
    <row r="5818" spans="1:7">
      <c r="A5818" t="s">
        <v>1373</v>
      </c>
      <c r="G5818" t="str">
        <f t="shared" si="90"/>
        <v>308544097</v>
      </c>
    </row>
    <row r="5819" spans="1:7">
      <c r="A5819" t="s">
        <v>1372</v>
      </c>
      <c r="G5819" t="str">
        <f t="shared" si="90"/>
        <v>312740954</v>
      </c>
    </row>
    <row r="5820" spans="1:7">
      <c r="A5820" t="s">
        <v>1375</v>
      </c>
      <c r="G5820" t="str">
        <f t="shared" si="90"/>
        <v>308543837</v>
      </c>
    </row>
    <row r="5821" spans="1:7">
      <c r="A5821" t="s">
        <v>1377</v>
      </c>
      <c r="G5821" t="str">
        <f t="shared" si="90"/>
        <v>308545115</v>
      </c>
    </row>
    <row r="5822" spans="1:7">
      <c r="A5822" t="s">
        <v>1370</v>
      </c>
      <c r="G5822" t="str">
        <f t="shared" si="90"/>
        <v>308545379</v>
      </c>
    </row>
    <row r="5823" spans="1:7">
      <c r="A5823" t="s">
        <v>1376</v>
      </c>
      <c r="G5823" t="str">
        <f t="shared" si="90"/>
        <v>308544354</v>
      </c>
    </row>
    <row r="5824" spans="1:7">
      <c r="A5824" t="s">
        <v>1374</v>
      </c>
      <c r="G5824" t="str">
        <f t="shared" si="90"/>
        <v>308545886</v>
      </c>
    </row>
    <row r="5825" spans="1:7">
      <c r="A5825" t="s">
        <v>1373</v>
      </c>
      <c r="G5825" t="str">
        <f t="shared" si="90"/>
        <v>308544097</v>
      </c>
    </row>
    <row r="5826" spans="1:7">
      <c r="A5826" t="s">
        <v>1372</v>
      </c>
      <c r="G5826" t="str">
        <f t="shared" si="90"/>
        <v>312740954</v>
      </c>
    </row>
    <row r="5827" spans="1:7">
      <c r="A5827" t="s">
        <v>1375</v>
      </c>
      <c r="G5827" t="str">
        <f t="shared" ref="G5827:G5890" si="91">LEFT(A5827,9)</f>
        <v>308543837</v>
      </c>
    </row>
    <row r="5828" spans="1:7">
      <c r="A5828" t="s">
        <v>1377</v>
      </c>
      <c r="G5828" t="str">
        <f t="shared" si="91"/>
        <v>308545115</v>
      </c>
    </row>
    <row r="5829" spans="1:7">
      <c r="A5829" t="s">
        <v>1378</v>
      </c>
      <c r="G5829" t="str">
        <f t="shared" si="91"/>
        <v xml:space="preserve">        5</v>
      </c>
    </row>
    <row r="5830" spans="1:7">
      <c r="A5830" t="s">
        <v>1376</v>
      </c>
      <c r="G5830" t="str">
        <f t="shared" si="91"/>
        <v>308544354</v>
      </c>
    </row>
    <row r="5831" spans="1:7">
      <c r="A5831" t="s">
        <v>1370</v>
      </c>
      <c r="G5831" t="str">
        <f t="shared" si="91"/>
        <v>308545379</v>
      </c>
    </row>
    <row r="5832" spans="1:7">
      <c r="A5832" t="s">
        <v>1373</v>
      </c>
      <c r="G5832" t="str">
        <f t="shared" si="91"/>
        <v>308544097</v>
      </c>
    </row>
    <row r="5833" spans="1:7">
      <c r="A5833" t="s">
        <v>1374</v>
      </c>
      <c r="G5833" t="str">
        <f t="shared" si="91"/>
        <v>308545886</v>
      </c>
    </row>
    <row r="5834" spans="1:7">
      <c r="A5834" t="s">
        <v>1372</v>
      </c>
      <c r="G5834" t="str">
        <f t="shared" si="91"/>
        <v>312740954</v>
      </c>
    </row>
    <row r="5835" spans="1:7">
      <c r="A5835" t="s">
        <v>1377</v>
      </c>
      <c r="G5835" t="str">
        <f t="shared" si="91"/>
        <v>308545115</v>
      </c>
    </row>
    <row r="5836" spans="1:7">
      <c r="A5836" t="s">
        <v>1375</v>
      </c>
      <c r="G5836" t="str">
        <f t="shared" si="91"/>
        <v>308543837</v>
      </c>
    </row>
    <row r="5837" spans="1:7">
      <c r="A5837" t="s">
        <v>1370</v>
      </c>
      <c r="G5837" t="str">
        <f t="shared" si="91"/>
        <v>308545379</v>
      </c>
    </row>
    <row r="5838" spans="1:7">
      <c r="A5838" t="s">
        <v>1373</v>
      </c>
      <c r="G5838" t="str">
        <f t="shared" si="91"/>
        <v>308544097</v>
      </c>
    </row>
    <row r="5839" spans="1:7">
      <c r="A5839" t="s">
        <v>1376</v>
      </c>
      <c r="G5839" t="str">
        <f t="shared" si="91"/>
        <v>308544354</v>
      </c>
    </row>
    <row r="5840" spans="1:7">
      <c r="A5840" t="s">
        <v>1374</v>
      </c>
      <c r="G5840" t="str">
        <f t="shared" si="91"/>
        <v>308545886</v>
      </c>
    </row>
    <row r="5841" spans="1:7">
      <c r="A5841" t="s">
        <v>1372</v>
      </c>
      <c r="G5841" t="str">
        <f t="shared" si="91"/>
        <v>312740954</v>
      </c>
    </row>
    <row r="5842" spans="1:7">
      <c r="A5842" t="s">
        <v>1375</v>
      </c>
      <c r="G5842" t="str">
        <f t="shared" si="91"/>
        <v>308543837</v>
      </c>
    </row>
    <row r="5843" spans="1:7">
      <c r="A5843" t="s">
        <v>1377</v>
      </c>
      <c r="G5843" t="str">
        <f t="shared" si="91"/>
        <v>308545115</v>
      </c>
    </row>
    <row r="5844" spans="1:7">
      <c r="A5844" t="s">
        <v>1370</v>
      </c>
      <c r="G5844" t="str">
        <f t="shared" si="91"/>
        <v>308545379</v>
      </c>
    </row>
    <row r="5845" spans="1:7">
      <c r="A5845" t="s">
        <v>1378</v>
      </c>
      <c r="G5845" t="str">
        <f t="shared" si="91"/>
        <v xml:space="preserve">        5</v>
      </c>
    </row>
    <row r="5846" spans="1:7">
      <c r="A5846" t="s">
        <v>1373</v>
      </c>
      <c r="G5846" t="str">
        <f t="shared" si="91"/>
        <v>308544097</v>
      </c>
    </row>
    <row r="5847" spans="1:7">
      <c r="A5847" t="s">
        <v>1376</v>
      </c>
      <c r="G5847" t="str">
        <f t="shared" si="91"/>
        <v>308544354</v>
      </c>
    </row>
    <row r="5848" spans="1:7">
      <c r="A5848" t="s">
        <v>1374</v>
      </c>
      <c r="G5848" t="str">
        <f t="shared" si="91"/>
        <v>308545886</v>
      </c>
    </row>
    <row r="5849" spans="1:7">
      <c r="A5849" t="s">
        <v>1372</v>
      </c>
      <c r="G5849" t="str">
        <f t="shared" si="91"/>
        <v>312740954</v>
      </c>
    </row>
    <row r="5850" spans="1:7">
      <c r="A5850" t="s">
        <v>1375</v>
      </c>
      <c r="G5850" t="str">
        <f t="shared" si="91"/>
        <v>308543837</v>
      </c>
    </row>
    <row r="5851" spans="1:7">
      <c r="A5851" t="s">
        <v>1377</v>
      </c>
      <c r="G5851" t="str">
        <f t="shared" si="91"/>
        <v>308545115</v>
      </c>
    </row>
    <row r="5852" spans="1:7">
      <c r="A5852" t="s">
        <v>1370</v>
      </c>
      <c r="G5852" t="str">
        <f t="shared" si="91"/>
        <v>308545379</v>
      </c>
    </row>
    <row r="5853" spans="1:7">
      <c r="A5853" t="s">
        <v>1374</v>
      </c>
      <c r="G5853" t="str">
        <f t="shared" si="91"/>
        <v>308545886</v>
      </c>
    </row>
    <row r="5854" spans="1:7">
      <c r="A5854" t="s">
        <v>1372</v>
      </c>
      <c r="G5854" t="str">
        <f t="shared" si="91"/>
        <v>312740954</v>
      </c>
    </row>
    <row r="5855" spans="1:7">
      <c r="A5855" t="s">
        <v>1375</v>
      </c>
      <c r="G5855" t="str">
        <f t="shared" si="91"/>
        <v>308543837</v>
      </c>
    </row>
    <row r="5856" spans="1:7">
      <c r="A5856" t="s">
        <v>1376</v>
      </c>
      <c r="G5856" t="str">
        <f t="shared" si="91"/>
        <v>308544354</v>
      </c>
    </row>
    <row r="5857" spans="1:7">
      <c r="A5857" t="s">
        <v>1377</v>
      </c>
      <c r="G5857" t="str">
        <f t="shared" si="91"/>
        <v>308545115</v>
      </c>
    </row>
    <row r="5858" spans="1:7">
      <c r="A5858" t="s">
        <v>1370</v>
      </c>
      <c r="G5858" t="str">
        <f t="shared" si="91"/>
        <v>308545379</v>
      </c>
    </row>
    <row r="5859" spans="1:7">
      <c r="A5859" t="s">
        <v>1374</v>
      </c>
      <c r="G5859" t="str">
        <f t="shared" si="91"/>
        <v>308545886</v>
      </c>
    </row>
    <row r="5860" spans="1:7">
      <c r="A5860" t="s">
        <v>1378</v>
      </c>
      <c r="G5860" t="str">
        <f t="shared" si="91"/>
        <v xml:space="preserve">        5</v>
      </c>
    </row>
    <row r="5861" spans="1:7">
      <c r="A5861" t="s">
        <v>1375</v>
      </c>
      <c r="G5861" t="str">
        <f t="shared" si="91"/>
        <v>308543837</v>
      </c>
    </row>
    <row r="5862" spans="1:7">
      <c r="A5862" t="s">
        <v>1376</v>
      </c>
      <c r="G5862" t="str">
        <f t="shared" si="91"/>
        <v>308544354</v>
      </c>
    </row>
    <row r="5863" spans="1:7">
      <c r="A5863" t="s">
        <v>1372</v>
      </c>
      <c r="G5863" t="str">
        <f t="shared" si="91"/>
        <v>312740954</v>
      </c>
    </row>
    <row r="5864" spans="1:7">
      <c r="A5864" t="s">
        <v>1377</v>
      </c>
      <c r="G5864" t="str">
        <f t="shared" si="91"/>
        <v>308545115</v>
      </c>
    </row>
    <row r="5865" spans="1:7">
      <c r="A5865" t="s">
        <v>1371</v>
      </c>
      <c r="G5865" t="str">
        <f t="shared" si="91"/>
        <v>312740440</v>
      </c>
    </row>
    <row r="5866" spans="1:7">
      <c r="A5866" t="s">
        <v>1374</v>
      </c>
      <c r="G5866" t="str">
        <f t="shared" si="91"/>
        <v>308545886</v>
      </c>
    </row>
    <row r="5867" spans="1:7">
      <c r="A5867" t="s">
        <v>1372</v>
      </c>
      <c r="G5867" t="str">
        <f t="shared" si="91"/>
        <v>312740954</v>
      </c>
    </row>
    <row r="5868" spans="1:7">
      <c r="A5868" t="s">
        <v>1375</v>
      </c>
      <c r="G5868" t="str">
        <f t="shared" si="91"/>
        <v>308543837</v>
      </c>
    </row>
    <row r="5869" spans="1:7">
      <c r="A5869" t="s">
        <v>1376</v>
      </c>
      <c r="G5869" t="str">
        <f t="shared" si="91"/>
        <v>308544354</v>
      </c>
    </row>
    <row r="5870" spans="1:7">
      <c r="A5870" t="s">
        <v>1377</v>
      </c>
      <c r="G5870" t="str">
        <f t="shared" si="91"/>
        <v>308545115</v>
      </c>
    </row>
    <row r="5871" spans="1:7">
      <c r="A5871" t="s">
        <v>1371</v>
      </c>
      <c r="G5871" t="str">
        <f t="shared" si="91"/>
        <v>312740440</v>
      </c>
    </row>
    <row r="5872" spans="1:7">
      <c r="A5872" t="s">
        <v>1374</v>
      </c>
      <c r="G5872" t="str">
        <f t="shared" si="91"/>
        <v>308545886</v>
      </c>
    </row>
    <row r="5873" spans="1:7">
      <c r="A5873" t="s">
        <v>1378</v>
      </c>
      <c r="G5873" t="str">
        <f t="shared" si="91"/>
        <v xml:space="preserve">        5</v>
      </c>
    </row>
    <row r="5874" spans="1:7">
      <c r="A5874" t="s">
        <v>1375</v>
      </c>
      <c r="G5874" t="str">
        <f t="shared" si="91"/>
        <v>308543837</v>
      </c>
    </row>
    <row r="5875" spans="1:7">
      <c r="A5875" t="s">
        <v>1376</v>
      </c>
      <c r="G5875" t="str">
        <f t="shared" si="91"/>
        <v>308544354</v>
      </c>
    </row>
    <row r="5876" spans="1:7">
      <c r="A5876" t="s">
        <v>1377</v>
      </c>
      <c r="G5876" t="str">
        <f t="shared" si="91"/>
        <v>308545115</v>
      </c>
    </row>
    <row r="5877" spans="1:7">
      <c r="A5877" t="s">
        <v>1371</v>
      </c>
      <c r="G5877" t="str">
        <f t="shared" si="91"/>
        <v>312740440</v>
      </c>
    </row>
    <row r="5878" spans="1:7">
      <c r="A5878" t="s">
        <v>1374</v>
      </c>
      <c r="G5878" t="str">
        <f t="shared" si="91"/>
        <v>308545886</v>
      </c>
    </row>
    <row r="5879" spans="1:7">
      <c r="A5879" t="s">
        <v>1375</v>
      </c>
      <c r="G5879" t="str">
        <f t="shared" si="91"/>
        <v>308543837</v>
      </c>
    </row>
    <row r="5880" spans="1:7">
      <c r="A5880" t="s">
        <v>1376</v>
      </c>
      <c r="G5880" t="str">
        <f t="shared" si="91"/>
        <v>308544354</v>
      </c>
    </row>
    <row r="5881" spans="1:7">
      <c r="A5881" t="s">
        <v>1377</v>
      </c>
      <c r="G5881" t="str">
        <f t="shared" si="91"/>
        <v>308545115</v>
      </c>
    </row>
    <row r="5882" spans="1:7">
      <c r="A5882" t="s">
        <v>1371</v>
      </c>
      <c r="G5882" t="str">
        <f t="shared" si="91"/>
        <v>312740440</v>
      </c>
    </row>
    <row r="5883" spans="1:7">
      <c r="A5883" t="s">
        <v>1497</v>
      </c>
      <c r="G5883" t="str">
        <f t="shared" si="91"/>
        <v>124045408</v>
      </c>
    </row>
    <row r="5884" spans="1:7">
      <c r="A5884" t="s">
        <v>1374</v>
      </c>
      <c r="G5884" t="str">
        <f t="shared" si="91"/>
        <v>308545886</v>
      </c>
    </row>
    <row r="5885" spans="1:7">
      <c r="A5885" t="s">
        <v>1375</v>
      </c>
      <c r="G5885" t="str">
        <f t="shared" si="91"/>
        <v>308543837</v>
      </c>
    </row>
    <row r="5886" spans="1:7">
      <c r="A5886" t="s">
        <v>1376</v>
      </c>
      <c r="G5886" t="str">
        <f t="shared" si="91"/>
        <v>308544354</v>
      </c>
    </row>
    <row r="5887" spans="1:7">
      <c r="A5887" t="s">
        <v>1377</v>
      </c>
      <c r="G5887" t="str">
        <f t="shared" si="91"/>
        <v>308545115</v>
      </c>
    </row>
    <row r="5888" spans="1:7">
      <c r="A5888" t="s">
        <v>1498</v>
      </c>
      <c r="G5888" t="str">
        <f t="shared" si="91"/>
        <v>123979872</v>
      </c>
    </row>
    <row r="5889" spans="1:7">
      <c r="A5889" t="s">
        <v>1373</v>
      </c>
      <c r="G5889" t="str">
        <f t="shared" si="91"/>
        <v>308544097</v>
      </c>
    </row>
    <row r="5890" spans="1:7">
      <c r="A5890" t="s">
        <v>1374</v>
      </c>
      <c r="G5890" t="str">
        <f t="shared" si="91"/>
        <v>308545886</v>
      </c>
    </row>
    <row r="5891" spans="1:7">
      <c r="A5891" t="s">
        <v>1371</v>
      </c>
      <c r="G5891" t="str">
        <f t="shared" ref="G5891:G5954" si="92">LEFT(A5891,9)</f>
        <v>312740440</v>
      </c>
    </row>
    <row r="5892" spans="1:7">
      <c r="A5892" t="s">
        <v>1375</v>
      </c>
      <c r="G5892" t="str">
        <f t="shared" si="92"/>
        <v>308543837</v>
      </c>
    </row>
    <row r="5893" spans="1:7">
      <c r="A5893" t="s">
        <v>1376</v>
      </c>
      <c r="G5893" t="str">
        <f t="shared" si="92"/>
        <v>308544354</v>
      </c>
    </row>
    <row r="5894" spans="1:7">
      <c r="A5894" t="s">
        <v>1499</v>
      </c>
      <c r="G5894" t="str">
        <f t="shared" si="92"/>
        <v>123914336</v>
      </c>
    </row>
    <row r="5895" spans="1:7">
      <c r="A5895" t="s">
        <v>1377</v>
      </c>
      <c r="G5895" t="str">
        <f t="shared" si="92"/>
        <v>308545115</v>
      </c>
    </row>
    <row r="5896" spans="1:7">
      <c r="A5896" t="s">
        <v>1373</v>
      </c>
      <c r="G5896" t="str">
        <f t="shared" si="92"/>
        <v>308544097</v>
      </c>
    </row>
    <row r="5897" spans="1:7">
      <c r="A5897" t="s">
        <v>1374</v>
      </c>
      <c r="G5897" t="str">
        <f t="shared" si="92"/>
        <v>308545886</v>
      </c>
    </row>
    <row r="5898" spans="1:7">
      <c r="A5898" t="s">
        <v>1371</v>
      </c>
      <c r="G5898" t="str">
        <f t="shared" si="92"/>
        <v>312740440</v>
      </c>
    </row>
    <row r="5899" spans="1:7">
      <c r="A5899" t="s">
        <v>1376</v>
      </c>
      <c r="G5899" t="str">
        <f t="shared" si="92"/>
        <v>308544354</v>
      </c>
    </row>
    <row r="5900" spans="1:7">
      <c r="A5900" t="s">
        <v>1500</v>
      </c>
      <c r="G5900" t="str">
        <f t="shared" si="92"/>
        <v>123848800</v>
      </c>
    </row>
    <row r="5901" spans="1:7">
      <c r="A5901" t="s">
        <v>1378</v>
      </c>
      <c r="G5901" t="str">
        <f t="shared" si="92"/>
        <v xml:space="preserve">        5</v>
      </c>
    </row>
    <row r="5902" spans="1:7">
      <c r="A5902" t="s">
        <v>1377</v>
      </c>
      <c r="G5902" t="str">
        <f t="shared" si="92"/>
        <v>308545115</v>
      </c>
    </row>
    <row r="5903" spans="1:7">
      <c r="A5903" t="s">
        <v>1374</v>
      </c>
      <c r="G5903" t="str">
        <f t="shared" si="92"/>
        <v>308545886</v>
      </c>
    </row>
    <row r="5904" spans="1:7">
      <c r="A5904" t="s">
        <v>1371</v>
      </c>
      <c r="G5904" t="str">
        <f t="shared" si="92"/>
        <v>312740440</v>
      </c>
    </row>
    <row r="5905" spans="1:7">
      <c r="A5905" t="s">
        <v>1373</v>
      </c>
      <c r="G5905" t="str">
        <f t="shared" si="92"/>
        <v>308544097</v>
      </c>
    </row>
    <row r="5906" spans="1:7">
      <c r="A5906" t="s">
        <v>1501</v>
      </c>
      <c r="G5906" t="str">
        <f t="shared" si="92"/>
        <v>123783264</v>
      </c>
    </row>
    <row r="5907" spans="1:7">
      <c r="A5907" t="s">
        <v>1376</v>
      </c>
      <c r="G5907" t="str">
        <f t="shared" si="92"/>
        <v>308544354</v>
      </c>
    </row>
    <row r="5908" spans="1:7">
      <c r="A5908" t="s">
        <v>1370</v>
      </c>
      <c r="G5908" t="str">
        <f t="shared" si="92"/>
        <v>308545379</v>
      </c>
    </row>
    <row r="5909" spans="1:7">
      <c r="A5909" t="s">
        <v>1377</v>
      </c>
      <c r="G5909" t="str">
        <f t="shared" si="92"/>
        <v>308545115</v>
      </c>
    </row>
    <row r="5910" spans="1:7">
      <c r="A5910" t="s">
        <v>1374</v>
      </c>
      <c r="G5910" t="str">
        <f t="shared" si="92"/>
        <v>308545886</v>
      </c>
    </row>
    <row r="5911" spans="1:7">
      <c r="A5911" t="s">
        <v>1502</v>
      </c>
      <c r="G5911" t="str">
        <f t="shared" si="92"/>
        <v>123717728</v>
      </c>
    </row>
    <row r="5912" spans="1:7">
      <c r="A5912" t="s">
        <v>1373</v>
      </c>
      <c r="G5912" t="str">
        <f t="shared" si="92"/>
        <v>308544097</v>
      </c>
    </row>
    <row r="5913" spans="1:7">
      <c r="A5913" t="s">
        <v>1371</v>
      </c>
      <c r="G5913" t="str">
        <f t="shared" si="92"/>
        <v>312740440</v>
      </c>
    </row>
    <row r="5914" spans="1:7">
      <c r="A5914" t="s">
        <v>1376</v>
      </c>
      <c r="G5914" t="str">
        <f t="shared" si="92"/>
        <v>308544354</v>
      </c>
    </row>
    <row r="5915" spans="1:7">
      <c r="A5915" t="s">
        <v>1370</v>
      </c>
      <c r="G5915" t="str">
        <f t="shared" si="92"/>
        <v>308545379</v>
      </c>
    </row>
    <row r="5916" spans="1:7">
      <c r="A5916" t="s">
        <v>1372</v>
      </c>
      <c r="G5916" t="str">
        <f t="shared" si="92"/>
        <v>312740954</v>
      </c>
    </row>
    <row r="5917" spans="1:7">
      <c r="A5917" t="s">
        <v>1378</v>
      </c>
      <c r="G5917" t="str">
        <f t="shared" si="92"/>
        <v xml:space="preserve">        5</v>
      </c>
    </row>
    <row r="5918" spans="1:7">
      <c r="A5918" t="s">
        <v>1503</v>
      </c>
      <c r="G5918" t="str">
        <f t="shared" si="92"/>
        <v>123652192</v>
      </c>
    </row>
    <row r="5919" spans="1:7">
      <c r="A5919" t="s">
        <v>1377</v>
      </c>
      <c r="G5919" t="str">
        <f t="shared" si="92"/>
        <v>308545115</v>
      </c>
    </row>
    <row r="5920" spans="1:7">
      <c r="A5920" t="s">
        <v>1374</v>
      </c>
      <c r="G5920" t="str">
        <f t="shared" si="92"/>
        <v>308545886</v>
      </c>
    </row>
    <row r="5921" spans="1:7">
      <c r="A5921" t="s">
        <v>1373</v>
      </c>
      <c r="G5921" t="str">
        <f t="shared" si="92"/>
        <v>308544097</v>
      </c>
    </row>
    <row r="5922" spans="1:7">
      <c r="A5922" t="s">
        <v>1376</v>
      </c>
      <c r="G5922" t="str">
        <f t="shared" si="92"/>
        <v>308544354</v>
      </c>
    </row>
    <row r="5923" spans="1:7">
      <c r="A5923" t="s">
        <v>1370</v>
      </c>
      <c r="G5923" t="str">
        <f t="shared" si="92"/>
        <v>308545379</v>
      </c>
    </row>
    <row r="5924" spans="1:7">
      <c r="A5924" t="s">
        <v>1371</v>
      </c>
      <c r="G5924" t="str">
        <f t="shared" si="92"/>
        <v>312740440</v>
      </c>
    </row>
    <row r="5925" spans="1:7">
      <c r="A5925" t="s">
        <v>1504</v>
      </c>
      <c r="G5925" t="str">
        <f t="shared" si="92"/>
        <v>123586656</v>
      </c>
    </row>
    <row r="5926" spans="1:7">
      <c r="A5926" t="s">
        <v>1377</v>
      </c>
      <c r="G5926" t="str">
        <f t="shared" si="92"/>
        <v>308545115</v>
      </c>
    </row>
    <row r="5927" spans="1:7">
      <c r="A5927" t="s">
        <v>1372</v>
      </c>
      <c r="G5927" t="str">
        <f t="shared" si="92"/>
        <v>312740954</v>
      </c>
    </row>
    <row r="5928" spans="1:7">
      <c r="A5928" t="s">
        <v>1373</v>
      </c>
      <c r="G5928" t="str">
        <f t="shared" si="92"/>
        <v>308544097</v>
      </c>
    </row>
    <row r="5929" spans="1:7">
      <c r="A5929" t="s">
        <v>1374</v>
      </c>
      <c r="G5929" t="str">
        <f t="shared" si="92"/>
        <v>308545886</v>
      </c>
    </row>
    <row r="5930" spans="1:7">
      <c r="A5930" t="s">
        <v>1376</v>
      </c>
      <c r="G5930" t="str">
        <f t="shared" si="92"/>
        <v>308544354</v>
      </c>
    </row>
    <row r="5931" spans="1:7">
      <c r="A5931" t="s">
        <v>1505</v>
      </c>
      <c r="G5931" t="str">
        <f t="shared" si="92"/>
        <v>123521120</v>
      </c>
    </row>
    <row r="5932" spans="1:7">
      <c r="A5932" t="s">
        <v>1370</v>
      </c>
      <c r="G5932" t="str">
        <f t="shared" si="92"/>
        <v>308545379</v>
      </c>
    </row>
    <row r="5933" spans="1:7">
      <c r="A5933" t="s">
        <v>1377</v>
      </c>
      <c r="G5933" t="str">
        <f t="shared" si="92"/>
        <v>308545115</v>
      </c>
    </row>
    <row r="5934" spans="1:7">
      <c r="A5934" t="s">
        <v>1378</v>
      </c>
      <c r="G5934" t="str">
        <f t="shared" si="92"/>
        <v xml:space="preserve">        5</v>
      </c>
    </row>
    <row r="5935" spans="1:7">
      <c r="A5935" t="s">
        <v>1374</v>
      </c>
      <c r="G5935" t="str">
        <f t="shared" si="92"/>
        <v>308545886</v>
      </c>
    </row>
    <row r="5936" spans="1:7">
      <c r="A5936" t="s">
        <v>1371</v>
      </c>
      <c r="G5936" t="str">
        <f t="shared" si="92"/>
        <v>312740440</v>
      </c>
    </row>
    <row r="5937" spans="1:7">
      <c r="A5937" t="s">
        <v>1506</v>
      </c>
      <c r="G5937" t="str">
        <f t="shared" si="92"/>
        <v>123455584</v>
      </c>
    </row>
    <row r="5938" spans="1:7">
      <c r="A5938" t="s">
        <v>1373</v>
      </c>
      <c r="G5938" t="str">
        <f t="shared" si="92"/>
        <v>308544097</v>
      </c>
    </row>
    <row r="5939" spans="1:7">
      <c r="A5939" t="s">
        <v>1372</v>
      </c>
      <c r="G5939" t="str">
        <f t="shared" si="92"/>
        <v>312740954</v>
      </c>
    </row>
    <row r="5940" spans="1:7">
      <c r="A5940" t="s">
        <v>1376</v>
      </c>
      <c r="G5940" t="str">
        <f t="shared" si="92"/>
        <v>308544354</v>
      </c>
    </row>
    <row r="5941" spans="1:7">
      <c r="A5941" t="s">
        <v>1377</v>
      </c>
      <c r="G5941" t="str">
        <f t="shared" si="92"/>
        <v>308545115</v>
      </c>
    </row>
    <row r="5942" spans="1:7">
      <c r="A5942" t="s">
        <v>1370</v>
      </c>
      <c r="G5942" t="str">
        <f t="shared" si="92"/>
        <v>308545379</v>
      </c>
    </row>
    <row r="5943" spans="1:7">
      <c r="A5943" t="s">
        <v>1375</v>
      </c>
      <c r="G5943" t="str">
        <f t="shared" si="92"/>
        <v>308543837</v>
      </c>
    </row>
    <row r="5944" spans="1:7">
      <c r="A5944" t="s">
        <v>1507</v>
      </c>
      <c r="G5944" t="str">
        <f t="shared" si="92"/>
        <v>123390048</v>
      </c>
    </row>
    <row r="5945" spans="1:7">
      <c r="A5945" t="s">
        <v>1373</v>
      </c>
      <c r="G5945" t="str">
        <f t="shared" si="92"/>
        <v>308544097</v>
      </c>
    </row>
    <row r="5946" spans="1:7">
      <c r="A5946" t="s">
        <v>1374</v>
      </c>
      <c r="G5946" t="str">
        <f t="shared" si="92"/>
        <v>308545886</v>
      </c>
    </row>
    <row r="5947" spans="1:7">
      <c r="A5947" t="s">
        <v>1376</v>
      </c>
      <c r="G5947" t="str">
        <f t="shared" si="92"/>
        <v>308544354</v>
      </c>
    </row>
    <row r="5948" spans="1:7">
      <c r="A5948" t="s">
        <v>1371</v>
      </c>
      <c r="G5948" t="str">
        <f t="shared" si="92"/>
        <v>312740440</v>
      </c>
    </row>
    <row r="5949" spans="1:7">
      <c r="A5949" t="s">
        <v>1372</v>
      </c>
      <c r="G5949" t="str">
        <f t="shared" si="92"/>
        <v>312740954</v>
      </c>
    </row>
    <row r="5950" spans="1:7">
      <c r="A5950" t="s">
        <v>1377</v>
      </c>
      <c r="G5950" t="str">
        <f t="shared" si="92"/>
        <v>308545115</v>
      </c>
    </row>
    <row r="5951" spans="1:7">
      <c r="A5951" t="s">
        <v>1370</v>
      </c>
      <c r="G5951" t="str">
        <f t="shared" si="92"/>
        <v>308545379</v>
      </c>
    </row>
    <row r="5952" spans="1:7">
      <c r="A5952" t="s">
        <v>1378</v>
      </c>
      <c r="G5952" t="str">
        <f t="shared" si="92"/>
        <v xml:space="preserve">        5</v>
      </c>
    </row>
    <row r="5953" spans="1:7">
      <c r="A5953" t="s">
        <v>1375</v>
      </c>
      <c r="G5953" t="str">
        <f t="shared" si="92"/>
        <v>308543837</v>
      </c>
    </row>
    <row r="5954" spans="1:7">
      <c r="A5954" t="s">
        <v>1373</v>
      </c>
      <c r="G5954" t="str">
        <f t="shared" si="92"/>
        <v>308544097</v>
      </c>
    </row>
    <row r="5955" spans="1:7">
      <c r="A5955" t="s">
        <v>1376</v>
      </c>
      <c r="G5955" t="str">
        <f t="shared" ref="G5955:G6018" si="93">LEFT(A5955,9)</f>
        <v>308544354</v>
      </c>
    </row>
    <row r="5956" spans="1:7">
      <c r="A5956" t="s">
        <v>1374</v>
      </c>
      <c r="G5956" t="str">
        <f t="shared" si="93"/>
        <v>308545886</v>
      </c>
    </row>
    <row r="5957" spans="1:7">
      <c r="A5957" t="s">
        <v>1377</v>
      </c>
      <c r="G5957" t="str">
        <f t="shared" si="93"/>
        <v>308545115</v>
      </c>
    </row>
    <row r="5958" spans="1:7">
      <c r="A5958" t="s">
        <v>1370</v>
      </c>
      <c r="G5958" t="str">
        <f t="shared" si="93"/>
        <v>308545379</v>
      </c>
    </row>
    <row r="5959" spans="1:7">
      <c r="A5959" t="s">
        <v>1372</v>
      </c>
      <c r="G5959" t="str">
        <f t="shared" si="93"/>
        <v>312740954</v>
      </c>
    </row>
    <row r="5960" spans="1:7">
      <c r="A5960" t="s">
        <v>1371</v>
      </c>
      <c r="G5960" t="str">
        <f t="shared" si="93"/>
        <v>312740440</v>
      </c>
    </row>
    <row r="5961" spans="1:7">
      <c r="A5961" t="s">
        <v>1375</v>
      </c>
      <c r="G5961" t="str">
        <f t="shared" si="93"/>
        <v>308543837</v>
      </c>
    </row>
    <row r="5962" spans="1:7">
      <c r="A5962" t="s">
        <v>1373</v>
      </c>
      <c r="G5962" t="str">
        <f t="shared" si="93"/>
        <v>308544097</v>
      </c>
    </row>
    <row r="5963" spans="1:7">
      <c r="A5963" t="s">
        <v>1376</v>
      </c>
      <c r="G5963" t="str">
        <f t="shared" si="93"/>
        <v>308544354</v>
      </c>
    </row>
    <row r="5964" spans="1:7">
      <c r="A5964" t="s">
        <v>1377</v>
      </c>
      <c r="G5964" t="str">
        <f t="shared" si="93"/>
        <v>308545115</v>
      </c>
    </row>
    <row r="5965" spans="1:7">
      <c r="A5965" t="s">
        <v>1370</v>
      </c>
      <c r="G5965" t="str">
        <f t="shared" si="93"/>
        <v>308545379</v>
      </c>
    </row>
    <row r="5966" spans="1:7">
      <c r="A5966" t="s">
        <v>1374</v>
      </c>
      <c r="G5966" t="str">
        <f t="shared" si="93"/>
        <v>308545886</v>
      </c>
    </row>
    <row r="5967" spans="1:7">
      <c r="A5967" t="s">
        <v>1371</v>
      </c>
      <c r="G5967" t="str">
        <f t="shared" si="93"/>
        <v>312740440</v>
      </c>
    </row>
    <row r="5968" spans="1:7">
      <c r="A5968" t="s">
        <v>1372</v>
      </c>
      <c r="G5968" t="str">
        <f t="shared" si="93"/>
        <v>312740954</v>
      </c>
    </row>
    <row r="5969" spans="1:7">
      <c r="A5969" t="s">
        <v>1375</v>
      </c>
      <c r="G5969" t="str">
        <f t="shared" si="93"/>
        <v>308543837</v>
      </c>
    </row>
    <row r="5970" spans="1:7">
      <c r="A5970" t="s">
        <v>1378</v>
      </c>
      <c r="G5970" t="str">
        <f t="shared" si="93"/>
        <v xml:space="preserve">        5</v>
      </c>
    </row>
    <row r="5971" spans="1:7">
      <c r="A5971" t="s">
        <v>1373</v>
      </c>
      <c r="G5971" t="str">
        <f t="shared" si="93"/>
        <v>308544097</v>
      </c>
    </row>
    <row r="5972" spans="1:7">
      <c r="A5972" t="s">
        <v>1376</v>
      </c>
      <c r="G5972" t="str">
        <f t="shared" si="93"/>
        <v>308544354</v>
      </c>
    </row>
    <row r="5973" spans="1:7">
      <c r="A5973" t="s">
        <v>1377</v>
      </c>
      <c r="G5973" t="str">
        <f t="shared" si="93"/>
        <v>308545115</v>
      </c>
    </row>
    <row r="5974" spans="1:7">
      <c r="A5974" t="s">
        <v>1370</v>
      </c>
      <c r="G5974" t="str">
        <f t="shared" si="93"/>
        <v>308545379</v>
      </c>
    </row>
    <row r="5975" spans="1:7">
      <c r="A5975" t="s">
        <v>1374</v>
      </c>
      <c r="G5975" t="str">
        <f t="shared" si="93"/>
        <v>308545886</v>
      </c>
    </row>
    <row r="5976" spans="1:7">
      <c r="A5976" t="s">
        <v>1375</v>
      </c>
      <c r="G5976" t="str">
        <f t="shared" si="93"/>
        <v>308543837</v>
      </c>
    </row>
    <row r="5977" spans="1:7">
      <c r="A5977" t="s">
        <v>1403</v>
      </c>
      <c r="G5977" t="str">
        <f t="shared" si="93"/>
        <v>124045404</v>
      </c>
    </row>
    <row r="5978" spans="1:7">
      <c r="A5978" t="s">
        <v>1371</v>
      </c>
      <c r="G5978" t="str">
        <f t="shared" si="93"/>
        <v>312740440</v>
      </c>
    </row>
    <row r="5979" spans="1:7">
      <c r="A5979" t="s">
        <v>1376</v>
      </c>
      <c r="G5979" t="str">
        <f t="shared" si="93"/>
        <v>308544354</v>
      </c>
    </row>
    <row r="5980" spans="1:7">
      <c r="A5980" t="s">
        <v>1372</v>
      </c>
      <c r="G5980" t="str">
        <f t="shared" si="93"/>
        <v>312740954</v>
      </c>
    </row>
    <row r="5981" spans="1:7">
      <c r="A5981" t="s">
        <v>1373</v>
      </c>
      <c r="G5981" t="str">
        <f t="shared" si="93"/>
        <v>308544097</v>
      </c>
    </row>
    <row r="5982" spans="1:7">
      <c r="A5982" t="s">
        <v>1377</v>
      </c>
      <c r="G5982" t="str">
        <f t="shared" si="93"/>
        <v>308545115</v>
      </c>
    </row>
    <row r="5983" spans="1:7">
      <c r="A5983" t="s">
        <v>1375</v>
      </c>
      <c r="G5983" t="str">
        <f t="shared" si="93"/>
        <v>308543837</v>
      </c>
    </row>
    <row r="5984" spans="1:7">
      <c r="A5984" t="s">
        <v>1405</v>
      </c>
      <c r="G5984" t="str">
        <f t="shared" si="93"/>
        <v>123979868</v>
      </c>
    </row>
    <row r="5985" spans="1:7">
      <c r="A5985" t="s">
        <v>1370</v>
      </c>
      <c r="G5985" t="str">
        <f t="shared" si="93"/>
        <v>308545379</v>
      </c>
    </row>
    <row r="5986" spans="1:7">
      <c r="A5986" t="s">
        <v>1374</v>
      </c>
      <c r="G5986" t="str">
        <f t="shared" si="93"/>
        <v>308545886</v>
      </c>
    </row>
    <row r="5987" spans="1:7">
      <c r="A5987" t="s">
        <v>1378</v>
      </c>
      <c r="G5987" t="str">
        <f t="shared" si="93"/>
        <v xml:space="preserve">        5</v>
      </c>
    </row>
    <row r="5988" spans="1:7">
      <c r="A5988" t="s">
        <v>1373</v>
      </c>
      <c r="G5988" t="str">
        <f t="shared" si="93"/>
        <v>308544097</v>
      </c>
    </row>
    <row r="5989" spans="1:7">
      <c r="A5989" t="s">
        <v>1376</v>
      </c>
      <c r="G5989" t="str">
        <f t="shared" si="93"/>
        <v>308544354</v>
      </c>
    </row>
    <row r="5990" spans="1:7">
      <c r="A5990" t="s">
        <v>1406</v>
      </c>
      <c r="G5990" t="str">
        <f t="shared" si="93"/>
        <v>123914332</v>
      </c>
    </row>
    <row r="5991" spans="1:7">
      <c r="A5991" t="s">
        <v>1375</v>
      </c>
      <c r="G5991" t="str">
        <f t="shared" si="93"/>
        <v>308543837</v>
      </c>
    </row>
    <row r="5992" spans="1:7">
      <c r="A5992" t="s">
        <v>1377</v>
      </c>
      <c r="G5992" t="str">
        <f t="shared" si="93"/>
        <v>308545115</v>
      </c>
    </row>
    <row r="5993" spans="1:7">
      <c r="A5993" t="s">
        <v>1374</v>
      </c>
      <c r="G5993" t="str">
        <f t="shared" si="93"/>
        <v>308545886</v>
      </c>
    </row>
    <row r="5994" spans="1:7">
      <c r="A5994" t="s">
        <v>1371</v>
      </c>
      <c r="G5994" t="str">
        <f t="shared" si="93"/>
        <v>312740440</v>
      </c>
    </row>
    <row r="5995" spans="1:7">
      <c r="A5995" t="s">
        <v>1372</v>
      </c>
      <c r="G5995" t="str">
        <f t="shared" si="93"/>
        <v>312740954</v>
      </c>
    </row>
    <row r="5996" spans="1:7">
      <c r="A5996" t="s">
        <v>1376</v>
      </c>
      <c r="G5996" t="str">
        <f t="shared" si="93"/>
        <v>308544354</v>
      </c>
    </row>
    <row r="5997" spans="1:7">
      <c r="A5997" t="s">
        <v>1408</v>
      </c>
      <c r="G5997" t="str">
        <f t="shared" si="93"/>
        <v>123848796</v>
      </c>
    </row>
    <row r="5998" spans="1:7">
      <c r="A5998" t="s">
        <v>1373</v>
      </c>
      <c r="G5998" t="str">
        <f t="shared" si="93"/>
        <v>308544097</v>
      </c>
    </row>
    <row r="5999" spans="1:7">
      <c r="A5999" t="s">
        <v>1370</v>
      </c>
      <c r="G5999" t="str">
        <f t="shared" si="93"/>
        <v>308545379</v>
      </c>
    </row>
    <row r="6000" spans="1:7">
      <c r="A6000" t="s">
        <v>1377</v>
      </c>
      <c r="G6000" t="str">
        <f t="shared" si="93"/>
        <v>308545115</v>
      </c>
    </row>
    <row r="6001" spans="1:7">
      <c r="A6001" t="s">
        <v>1371</v>
      </c>
      <c r="G6001" t="str">
        <f t="shared" si="93"/>
        <v>312740440</v>
      </c>
    </row>
    <row r="6002" spans="1:7">
      <c r="A6002" t="s">
        <v>1372</v>
      </c>
      <c r="G6002" t="str">
        <f t="shared" si="93"/>
        <v>312740954</v>
      </c>
    </row>
    <row r="6003" spans="1:7">
      <c r="A6003" t="s">
        <v>1374</v>
      </c>
      <c r="G6003" t="str">
        <f t="shared" si="93"/>
        <v>308545886</v>
      </c>
    </row>
    <row r="6004" spans="1:7">
      <c r="A6004" t="s">
        <v>1410</v>
      </c>
      <c r="G6004" t="str">
        <f t="shared" si="93"/>
        <v>123783260</v>
      </c>
    </row>
    <row r="6005" spans="1:7">
      <c r="A6005" t="s">
        <v>1378</v>
      </c>
      <c r="G6005" t="str">
        <f t="shared" si="93"/>
        <v xml:space="preserve">        5</v>
      </c>
    </row>
    <row r="6006" spans="1:7">
      <c r="A6006" t="s">
        <v>1373</v>
      </c>
      <c r="G6006" t="str">
        <f t="shared" si="93"/>
        <v>308544097</v>
      </c>
    </row>
    <row r="6007" spans="1:7">
      <c r="A6007" t="s">
        <v>1375</v>
      </c>
      <c r="G6007" t="str">
        <f t="shared" si="93"/>
        <v>308543837</v>
      </c>
    </row>
    <row r="6008" spans="1:7">
      <c r="A6008" t="s">
        <v>1377</v>
      </c>
      <c r="G6008" t="str">
        <f t="shared" si="93"/>
        <v>308545115</v>
      </c>
    </row>
    <row r="6009" spans="1:7">
      <c r="A6009" t="s">
        <v>1370</v>
      </c>
      <c r="G6009" t="str">
        <f t="shared" si="93"/>
        <v>308545379</v>
      </c>
    </row>
    <row r="6010" spans="1:7">
      <c r="A6010" t="s">
        <v>1412</v>
      </c>
      <c r="G6010" t="str">
        <f t="shared" si="93"/>
        <v>123717724</v>
      </c>
    </row>
    <row r="6011" spans="1:7">
      <c r="A6011" t="s">
        <v>1374</v>
      </c>
      <c r="G6011" t="str">
        <f t="shared" si="93"/>
        <v>308545886</v>
      </c>
    </row>
    <row r="6012" spans="1:7">
      <c r="A6012" t="s">
        <v>1371</v>
      </c>
      <c r="G6012" t="str">
        <f t="shared" si="93"/>
        <v>312740440</v>
      </c>
    </row>
    <row r="6013" spans="1:7">
      <c r="A6013" t="s">
        <v>1372</v>
      </c>
      <c r="G6013" t="str">
        <f t="shared" si="93"/>
        <v>312740954</v>
      </c>
    </row>
    <row r="6014" spans="1:7">
      <c r="A6014" t="s">
        <v>1375</v>
      </c>
      <c r="G6014" t="str">
        <f t="shared" si="93"/>
        <v>308543837</v>
      </c>
    </row>
    <row r="6015" spans="1:7">
      <c r="A6015" t="s">
        <v>1377</v>
      </c>
      <c r="G6015" t="str">
        <f t="shared" si="93"/>
        <v>308545115</v>
      </c>
    </row>
    <row r="6016" spans="1:7">
      <c r="A6016" t="s">
        <v>1370</v>
      </c>
      <c r="G6016" t="str">
        <f t="shared" si="93"/>
        <v>308545379</v>
      </c>
    </row>
    <row r="6017" spans="1:7">
      <c r="A6017" t="s">
        <v>1415</v>
      </c>
      <c r="G6017" t="str">
        <f t="shared" si="93"/>
        <v>123652188</v>
      </c>
    </row>
    <row r="6018" spans="1:7">
      <c r="A6018" t="s">
        <v>1373</v>
      </c>
      <c r="G6018" t="str">
        <f t="shared" si="93"/>
        <v>308544097</v>
      </c>
    </row>
    <row r="6019" spans="1:7">
      <c r="A6019" t="s">
        <v>1371</v>
      </c>
      <c r="G6019" t="str">
        <f t="shared" ref="G6019:G6082" si="94">LEFT(A6019,9)</f>
        <v>312740440</v>
      </c>
    </row>
    <row r="6020" spans="1:7">
      <c r="A6020" t="s">
        <v>1372</v>
      </c>
      <c r="G6020" t="str">
        <f t="shared" si="94"/>
        <v>312740954</v>
      </c>
    </row>
    <row r="6021" spans="1:7">
      <c r="A6021" t="s">
        <v>1377</v>
      </c>
      <c r="G6021" t="str">
        <f t="shared" si="94"/>
        <v>308545115</v>
      </c>
    </row>
    <row r="6022" spans="1:7">
      <c r="A6022" t="s">
        <v>1378</v>
      </c>
      <c r="G6022" t="str">
        <f t="shared" si="94"/>
        <v xml:space="preserve">        5</v>
      </c>
    </row>
    <row r="6023" spans="1:7">
      <c r="A6023" t="s">
        <v>1416</v>
      </c>
      <c r="G6023" t="str">
        <f t="shared" si="94"/>
        <v>123586652</v>
      </c>
    </row>
    <row r="6024" spans="1:7">
      <c r="A6024" t="s">
        <v>1375</v>
      </c>
      <c r="G6024" t="str">
        <f t="shared" si="94"/>
        <v>308543837</v>
      </c>
    </row>
    <row r="6025" spans="1:7">
      <c r="A6025" t="s">
        <v>1373</v>
      </c>
      <c r="G6025" t="str">
        <f t="shared" si="94"/>
        <v>308544097</v>
      </c>
    </row>
    <row r="6026" spans="1:7">
      <c r="A6026" t="s">
        <v>1370</v>
      </c>
      <c r="G6026" t="str">
        <f t="shared" si="94"/>
        <v>308545379</v>
      </c>
    </row>
    <row r="6027" spans="1:7">
      <c r="A6027" t="s">
        <v>1374</v>
      </c>
      <c r="G6027" t="str">
        <f t="shared" si="94"/>
        <v>308545886</v>
      </c>
    </row>
    <row r="6028" spans="1:7">
      <c r="A6028" t="s">
        <v>1371</v>
      </c>
      <c r="G6028" t="str">
        <f t="shared" si="94"/>
        <v>312740440</v>
      </c>
    </row>
    <row r="6029" spans="1:7">
      <c r="A6029" t="s">
        <v>1372</v>
      </c>
      <c r="G6029" t="str">
        <f t="shared" si="94"/>
        <v>312740954</v>
      </c>
    </row>
    <row r="6030" spans="1:7">
      <c r="A6030" t="s">
        <v>1417</v>
      </c>
      <c r="G6030" t="str">
        <f t="shared" si="94"/>
        <v>123521116</v>
      </c>
    </row>
    <row r="6031" spans="1:7">
      <c r="A6031" t="s">
        <v>1377</v>
      </c>
      <c r="G6031" t="str">
        <f t="shared" si="94"/>
        <v>308545115</v>
      </c>
    </row>
    <row r="6032" spans="1:7">
      <c r="A6032" t="s">
        <v>1375</v>
      </c>
      <c r="G6032" t="str">
        <f t="shared" si="94"/>
        <v>308543837</v>
      </c>
    </row>
    <row r="6033" spans="1:7">
      <c r="A6033" t="s">
        <v>1370</v>
      </c>
      <c r="G6033" t="str">
        <f t="shared" si="94"/>
        <v>308545379</v>
      </c>
    </row>
    <row r="6034" spans="1:7">
      <c r="A6034" t="s">
        <v>1373</v>
      </c>
      <c r="G6034" t="str">
        <f t="shared" si="94"/>
        <v>308544097</v>
      </c>
    </row>
    <row r="6035" spans="1:7">
      <c r="A6035" t="s">
        <v>1418</v>
      </c>
      <c r="G6035" t="str">
        <f t="shared" si="94"/>
        <v>123455580</v>
      </c>
    </row>
    <row r="6036" spans="1:7">
      <c r="A6036" t="s">
        <v>1371</v>
      </c>
      <c r="G6036" t="str">
        <f t="shared" si="94"/>
        <v>312740440</v>
      </c>
    </row>
    <row r="6037" spans="1:7">
      <c r="A6037" t="s">
        <v>1377</v>
      </c>
      <c r="G6037" t="str">
        <f t="shared" si="94"/>
        <v>308545115</v>
      </c>
    </row>
    <row r="6038" spans="1:7">
      <c r="A6038" t="s">
        <v>1378</v>
      </c>
      <c r="G6038" t="str">
        <f t="shared" si="94"/>
        <v xml:space="preserve">        5</v>
      </c>
    </row>
    <row r="6039" spans="1:7">
      <c r="A6039" t="s">
        <v>1372</v>
      </c>
      <c r="G6039" t="str">
        <f t="shared" si="94"/>
        <v>312740954</v>
      </c>
    </row>
    <row r="6040" spans="1:7">
      <c r="A6040" t="s">
        <v>1375</v>
      </c>
      <c r="G6040" t="str">
        <f t="shared" si="94"/>
        <v>308543837</v>
      </c>
    </row>
    <row r="6041" spans="1:7">
      <c r="A6041" t="s">
        <v>1419</v>
      </c>
      <c r="G6041" t="str">
        <f t="shared" si="94"/>
        <v>123390044</v>
      </c>
    </row>
    <row r="6042" spans="1:7">
      <c r="A6042" t="s">
        <v>1373</v>
      </c>
      <c r="G6042" t="str">
        <f t="shared" si="94"/>
        <v>308544097</v>
      </c>
    </row>
    <row r="6043" spans="1:7">
      <c r="A6043" t="s">
        <v>1370</v>
      </c>
      <c r="G6043" t="str">
        <f t="shared" si="94"/>
        <v>308545379</v>
      </c>
    </row>
    <row r="6044" spans="1:7">
      <c r="A6044" t="s">
        <v>1371</v>
      </c>
      <c r="G6044" t="str">
        <f t="shared" si="94"/>
        <v>312740440</v>
      </c>
    </row>
    <row r="6045" spans="1:7">
      <c r="A6045" t="s">
        <v>1372</v>
      </c>
      <c r="G6045" t="str">
        <f t="shared" si="94"/>
        <v>312740954</v>
      </c>
    </row>
    <row r="6046" spans="1:7">
      <c r="A6046" t="s">
        <v>1377</v>
      </c>
      <c r="G6046" t="str">
        <f t="shared" si="94"/>
        <v>308545115</v>
      </c>
    </row>
    <row r="6047" spans="1:7">
      <c r="A6047" t="s">
        <v>1375</v>
      </c>
      <c r="G6047" t="str">
        <f t="shared" si="94"/>
        <v>308543837</v>
      </c>
    </row>
    <row r="6048" spans="1:7">
      <c r="A6048" t="s">
        <v>1376</v>
      </c>
      <c r="G6048" t="str">
        <f t="shared" si="94"/>
        <v>308544354</v>
      </c>
    </row>
    <row r="6049" spans="1:7">
      <c r="A6049" t="s">
        <v>1370</v>
      </c>
      <c r="G6049" t="str">
        <f t="shared" si="94"/>
        <v>308545379</v>
      </c>
    </row>
    <row r="6050" spans="1:7">
      <c r="A6050" t="s">
        <v>1373</v>
      </c>
      <c r="G6050" t="str">
        <f t="shared" si="94"/>
        <v>308544097</v>
      </c>
    </row>
    <row r="6051" spans="1:7">
      <c r="A6051" t="s">
        <v>1377</v>
      </c>
      <c r="G6051" t="str">
        <f t="shared" si="94"/>
        <v>308545115</v>
      </c>
    </row>
    <row r="6052" spans="1:7">
      <c r="A6052" t="s">
        <v>1371</v>
      </c>
      <c r="G6052" t="str">
        <f t="shared" si="94"/>
        <v>312740440</v>
      </c>
    </row>
    <row r="6053" spans="1:7">
      <c r="A6053" t="s">
        <v>1378</v>
      </c>
      <c r="G6053" t="str">
        <f t="shared" si="94"/>
        <v xml:space="preserve">        5</v>
      </c>
    </row>
    <row r="6054" spans="1:7">
      <c r="A6054" t="s">
        <v>1376</v>
      </c>
      <c r="G6054" t="str">
        <f t="shared" si="94"/>
        <v>308544354</v>
      </c>
    </row>
    <row r="6055" spans="1:7">
      <c r="A6055" t="s">
        <v>1375</v>
      </c>
      <c r="G6055" t="str">
        <f t="shared" si="94"/>
        <v>308543837</v>
      </c>
    </row>
    <row r="6056" spans="1:7">
      <c r="A6056" t="s">
        <v>1372</v>
      </c>
      <c r="G6056" t="str">
        <f t="shared" si="94"/>
        <v>312740954</v>
      </c>
    </row>
    <row r="6057" spans="1:7">
      <c r="A6057" t="s">
        <v>1373</v>
      </c>
      <c r="G6057" t="str">
        <f t="shared" si="94"/>
        <v>308544097</v>
      </c>
    </row>
    <row r="6058" spans="1:7">
      <c r="A6058" t="s">
        <v>1370</v>
      </c>
      <c r="G6058" t="str">
        <f t="shared" si="94"/>
        <v>308545379</v>
      </c>
    </row>
    <row r="6059" spans="1:7">
      <c r="A6059" t="s">
        <v>1371</v>
      </c>
      <c r="G6059" t="str">
        <f t="shared" si="94"/>
        <v>312740440</v>
      </c>
    </row>
    <row r="6060" spans="1:7">
      <c r="A6060" t="s">
        <v>1377</v>
      </c>
      <c r="G6060" t="str">
        <f t="shared" si="94"/>
        <v>308545115</v>
      </c>
    </row>
    <row r="6061" spans="1:7">
      <c r="A6061" t="s">
        <v>1375</v>
      </c>
      <c r="G6061" t="str">
        <f t="shared" si="94"/>
        <v>308543837</v>
      </c>
    </row>
    <row r="6062" spans="1:7">
      <c r="A6062" t="s">
        <v>1372</v>
      </c>
      <c r="G6062" t="str">
        <f t="shared" si="94"/>
        <v>312740954</v>
      </c>
    </row>
    <row r="6063" spans="1:7">
      <c r="A6063" t="s">
        <v>1376</v>
      </c>
      <c r="G6063" t="str">
        <f t="shared" si="94"/>
        <v>308544354</v>
      </c>
    </row>
    <row r="6064" spans="1:7">
      <c r="A6064" t="s">
        <v>1371</v>
      </c>
      <c r="G6064" t="str">
        <f t="shared" si="94"/>
        <v>312740440</v>
      </c>
    </row>
    <row r="6065" spans="1:7">
      <c r="A6065" t="s">
        <v>1373</v>
      </c>
      <c r="G6065" t="str">
        <f t="shared" si="94"/>
        <v>308544097</v>
      </c>
    </row>
    <row r="6066" spans="1:7">
      <c r="A6066" t="s">
        <v>1377</v>
      </c>
      <c r="G6066" t="str">
        <f t="shared" si="94"/>
        <v>308545115</v>
      </c>
    </row>
    <row r="6067" spans="1:7">
      <c r="A6067" t="s">
        <v>1375</v>
      </c>
      <c r="G6067" t="str">
        <f t="shared" si="94"/>
        <v>308543837</v>
      </c>
    </row>
    <row r="6068" spans="1:7">
      <c r="A6068" t="s">
        <v>1370</v>
      </c>
      <c r="G6068" t="str">
        <f t="shared" si="94"/>
        <v>308545379</v>
      </c>
    </row>
    <row r="6069" spans="1:7">
      <c r="A6069" t="s">
        <v>1378</v>
      </c>
      <c r="G6069" t="str">
        <f t="shared" si="94"/>
        <v xml:space="preserve">        5</v>
      </c>
    </row>
    <row r="6070" spans="1:7">
      <c r="A6070" t="s">
        <v>1372</v>
      </c>
      <c r="G6070" t="str">
        <f t="shared" si="94"/>
        <v>312740954</v>
      </c>
    </row>
    <row r="6071" spans="1:7">
      <c r="A6071" t="s">
        <v>1376</v>
      </c>
      <c r="G6071" t="str">
        <f t="shared" si="94"/>
        <v>308544354</v>
      </c>
    </row>
    <row r="6072" spans="1:7">
      <c r="A6072" t="s">
        <v>1371</v>
      </c>
      <c r="G6072" t="str">
        <f t="shared" si="94"/>
        <v>312740440</v>
      </c>
    </row>
    <row r="6073" spans="1:7">
      <c r="A6073" t="s">
        <v>1508</v>
      </c>
      <c r="G6073" t="str">
        <f t="shared" si="94"/>
        <v>124045403</v>
      </c>
    </row>
    <row r="6074" spans="1:7">
      <c r="A6074" t="s">
        <v>1373</v>
      </c>
      <c r="G6074" t="str">
        <f t="shared" si="94"/>
        <v>308544097</v>
      </c>
    </row>
    <row r="6075" spans="1:7">
      <c r="A6075" t="s">
        <v>1375</v>
      </c>
      <c r="G6075" t="str">
        <f t="shared" si="94"/>
        <v>308543837</v>
      </c>
    </row>
    <row r="6076" spans="1:7">
      <c r="A6076" t="s">
        <v>1370</v>
      </c>
      <c r="G6076" t="str">
        <f t="shared" si="94"/>
        <v>308545379</v>
      </c>
    </row>
    <row r="6077" spans="1:7">
      <c r="A6077" t="s">
        <v>1372</v>
      </c>
      <c r="G6077" t="str">
        <f t="shared" si="94"/>
        <v>312740954</v>
      </c>
    </row>
    <row r="6078" spans="1:7">
      <c r="A6078" t="s">
        <v>1376</v>
      </c>
      <c r="G6078" t="str">
        <f t="shared" si="94"/>
        <v>308544354</v>
      </c>
    </row>
    <row r="6079" spans="1:7">
      <c r="A6079" t="s">
        <v>1509</v>
      </c>
      <c r="G6079" t="str">
        <f t="shared" si="94"/>
        <v>123979867</v>
      </c>
    </row>
    <row r="6080" spans="1:7">
      <c r="A6080" t="s">
        <v>1374</v>
      </c>
      <c r="G6080" t="str">
        <f t="shared" si="94"/>
        <v>308545886</v>
      </c>
    </row>
    <row r="6081" spans="1:7">
      <c r="A6081" t="s">
        <v>1371</v>
      </c>
      <c r="G6081" t="str">
        <f t="shared" si="94"/>
        <v>312740440</v>
      </c>
    </row>
    <row r="6082" spans="1:7">
      <c r="A6082" t="s">
        <v>1375</v>
      </c>
      <c r="G6082" t="str">
        <f t="shared" si="94"/>
        <v>308543837</v>
      </c>
    </row>
    <row r="6083" spans="1:7">
      <c r="A6083" t="s">
        <v>1370</v>
      </c>
      <c r="G6083" t="str">
        <f t="shared" ref="G6083:G6146" si="95">LEFT(A6083,9)</f>
        <v>308545379</v>
      </c>
    </row>
    <row r="6084" spans="1:7">
      <c r="A6084" t="s">
        <v>1372</v>
      </c>
      <c r="G6084" t="str">
        <f t="shared" si="95"/>
        <v>312740954</v>
      </c>
    </row>
    <row r="6085" spans="1:7">
      <c r="A6085" t="s">
        <v>1376</v>
      </c>
      <c r="G6085" t="str">
        <f t="shared" si="95"/>
        <v>308544354</v>
      </c>
    </row>
    <row r="6086" spans="1:7">
      <c r="A6086" t="s">
        <v>1510</v>
      </c>
      <c r="G6086" t="str">
        <f t="shared" si="95"/>
        <v>123914331</v>
      </c>
    </row>
    <row r="6087" spans="1:7">
      <c r="A6087" t="s">
        <v>1378</v>
      </c>
      <c r="G6087" t="str">
        <f t="shared" si="95"/>
        <v xml:space="preserve">        5</v>
      </c>
    </row>
    <row r="6088" spans="1:7">
      <c r="A6088" t="s">
        <v>1374</v>
      </c>
      <c r="G6088" t="str">
        <f t="shared" si="95"/>
        <v>308545886</v>
      </c>
    </row>
    <row r="6089" spans="1:7">
      <c r="A6089" t="s">
        <v>1375</v>
      </c>
      <c r="G6089" t="str">
        <f t="shared" si="95"/>
        <v>308543837</v>
      </c>
    </row>
    <row r="6090" spans="1:7">
      <c r="A6090" t="s">
        <v>1373</v>
      </c>
      <c r="G6090" t="str">
        <f t="shared" si="95"/>
        <v>308544097</v>
      </c>
    </row>
    <row r="6091" spans="1:7">
      <c r="A6091" t="s">
        <v>1370</v>
      </c>
      <c r="G6091" t="str">
        <f t="shared" si="95"/>
        <v>308545379</v>
      </c>
    </row>
    <row r="6092" spans="1:7">
      <c r="A6092" t="s">
        <v>1511</v>
      </c>
      <c r="G6092" t="str">
        <f t="shared" si="95"/>
        <v>123848795</v>
      </c>
    </row>
    <row r="6093" spans="1:7">
      <c r="A6093" t="s">
        <v>1376</v>
      </c>
      <c r="G6093" t="str">
        <f t="shared" si="95"/>
        <v>308544354</v>
      </c>
    </row>
    <row r="6094" spans="1:7">
      <c r="A6094" t="s">
        <v>1371</v>
      </c>
      <c r="G6094" t="str">
        <f t="shared" si="95"/>
        <v>312740440</v>
      </c>
    </row>
    <row r="6095" spans="1:7">
      <c r="A6095" t="s">
        <v>1372</v>
      </c>
      <c r="G6095" t="str">
        <f t="shared" si="95"/>
        <v>312740954</v>
      </c>
    </row>
    <row r="6096" spans="1:7">
      <c r="A6096" t="s">
        <v>1375</v>
      </c>
      <c r="G6096" t="str">
        <f t="shared" si="95"/>
        <v>308543837</v>
      </c>
    </row>
    <row r="6097" spans="1:7">
      <c r="A6097" t="s">
        <v>1374</v>
      </c>
      <c r="G6097" t="str">
        <f t="shared" si="95"/>
        <v>308545886</v>
      </c>
    </row>
    <row r="6098" spans="1:7">
      <c r="A6098" t="s">
        <v>1370</v>
      </c>
      <c r="G6098" t="str">
        <f t="shared" si="95"/>
        <v>308545379</v>
      </c>
    </row>
    <row r="6099" spans="1:7">
      <c r="A6099" t="s">
        <v>1512</v>
      </c>
      <c r="G6099" t="str">
        <f t="shared" si="95"/>
        <v>123783259</v>
      </c>
    </row>
    <row r="6100" spans="1:7">
      <c r="A6100" t="s">
        <v>1373</v>
      </c>
      <c r="G6100" t="str">
        <f t="shared" si="95"/>
        <v>308544097</v>
      </c>
    </row>
    <row r="6101" spans="1:7">
      <c r="A6101" t="s">
        <v>1376</v>
      </c>
      <c r="G6101" t="str">
        <f t="shared" si="95"/>
        <v>308544354</v>
      </c>
    </row>
    <row r="6102" spans="1:7">
      <c r="A6102" t="s">
        <v>1371</v>
      </c>
      <c r="G6102" t="str">
        <f t="shared" si="95"/>
        <v>312740440</v>
      </c>
    </row>
    <row r="6103" spans="1:7">
      <c r="A6103" t="s">
        <v>1372</v>
      </c>
      <c r="G6103" t="str">
        <f t="shared" si="95"/>
        <v>312740954</v>
      </c>
    </row>
    <row r="6104" spans="1:7">
      <c r="A6104" t="s">
        <v>1374</v>
      </c>
      <c r="G6104" t="str">
        <f t="shared" si="95"/>
        <v>308545886</v>
      </c>
    </row>
    <row r="6105" spans="1:7">
      <c r="A6105" t="s">
        <v>1378</v>
      </c>
      <c r="G6105" t="str">
        <f t="shared" si="95"/>
        <v xml:space="preserve">        5</v>
      </c>
    </row>
    <row r="6106" spans="1:7">
      <c r="A6106" t="s">
        <v>1513</v>
      </c>
      <c r="G6106" t="str">
        <f t="shared" si="95"/>
        <v>123717723</v>
      </c>
    </row>
    <row r="6107" spans="1:7">
      <c r="A6107" t="s">
        <v>1375</v>
      </c>
      <c r="G6107" t="str">
        <f t="shared" si="95"/>
        <v>308543837</v>
      </c>
    </row>
    <row r="6108" spans="1:7">
      <c r="A6108" t="s">
        <v>1373</v>
      </c>
      <c r="G6108" t="str">
        <f t="shared" si="95"/>
        <v>308544097</v>
      </c>
    </row>
    <row r="6109" spans="1:7">
      <c r="A6109" t="s">
        <v>1376</v>
      </c>
      <c r="G6109" t="str">
        <f t="shared" si="95"/>
        <v>308544354</v>
      </c>
    </row>
    <row r="6110" spans="1:7">
      <c r="A6110" t="s">
        <v>1370</v>
      </c>
      <c r="G6110" t="str">
        <f t="shared" si="95"/>
        <v>308545379</v>
      </c>
    </row>
    <row r="6111" spans="1:7">
      <c r="A6111" t="s">
        <v>1371</v>
      </c>
      <c r="G6111" t="str">
        <f t="shared" si="95"/>
        <v>312740440</v>
      </c>
    </row>
    <row r="6112" spans="1:7">
      <c r="A6112" t="s">
        <v>1514</v>
      </c>
      <c r="G6112" t="str">
        <f t="shared" si="95"/>
        <v>123652187</v>
      </c>
    </row>
    <row r="6113" spans="1:7">
      <c r="A6113" t="s">
        <v>1374</v>
      </c>
      <c r="G6113" t="str">
        <f t="shared" si="95"/>
        <v>308545886</v>
      </c>
    </row>
    <row r="6114" spans="1:7">
      <c r="A6114" t="s">
        <v>1372</v>
      </c>
      <c r="G6114" t="str">
        <f t="shared" si="95"/>
        <v>312740954</v>
      </c>
    </row>
    <row r="6115" spans="1:7">
      <c r="A6115" t="s">
        <v>1375</v>
      </c>
      <c r="G6115" t="str">
        <f t="shared" si="95"/>
        <v>308543837</v>
      </c>
    </row>
    <row r="6116" spans="1:7">
      <c r="A6116" t="s">
        <v>1373</v>
      </c>
      <c r="G6116" t="str">
        <f t="shared" si="95"/>
        <v>308544097</v>
      </c>
    </row>
    <row r="6117" spans="1:7">
      <c r="A6117" t="s">
        <v>1376</v>
      </c>
      <c r="G6117" t="str">
        <f t="shared" si="95"/>
        <v>308544354</v>
      </c>
    </row>
    <row r="6118" spans="1:7">
      <c r="A6118" t="s">
        <v>1370</v>
      </c>
      <c r="G6118" t="str">
        <f t="shared" si="95"/>
        <v>308545379</v>
      </c>
    </row>
    <row r="6119" spans="1:7">
      <c r="A6119" t="s">
        <v>1515</v>
      </c>
      <c r="G6119" t="str">
        <f t="shared" si="95"/>
        <v>123586651</v>
      </c>
    </row>
    <row r="6120" spans="1:7">
      <c r="A6120" t="s">
        <v>1371</v>
      </c>
      <c r="G6120" t="str">
        <f t="shared" si="95"/>
        <v>312740440</v>
      </c>
    </row>
    <row r="6121" spans="1:7">
      <c r="A6121" t="s">
        <v>1374</v>
      </c>
      <c r="G6121" t="str">
        <f t="shared" si="95"/>
        <v>308545886</v>
      </c>
    </row>
    <row r="6122" spans="1:7">
      <c r="A6122" t="s">
        <v>1372</v>
      </c>
      <c r="G6122" t="str">
        <f t="shared" si="95"/>
        <v>312740954</v>
      </c>
    </row>
    <row r="6123" spans="1:7">
      <c r="A6123" t="s">
        <v>1373</v>
      </c>
      <c r="G6123" t="str">
        <f t="shared" si="95"/>
        <v>308544097</v>
      </c>
    </row>
    <row r="6124" spans="1:7">
      <c r="A6124" t="s">
        <v>1375</v>
      </c>
      <c r="G6124" t="str">
        <f t="shared" si="95"/>
        <v>308543837</v>
      </c>
    </row>
    <row r="6125" spans="1:7">
      <c r="A6125" t="s">
        <v>1516</v>
      </c>
      <c r="G6125" t="str">
        <f t="shared" si="95"/>
        <v>123521115</v>
      </c>
    </row>
    <row r="6126" spans="1:7">
      <c r="A6126" t="s">
        <v>1376</v>
      </c>
      <c r="G6126" t="str">
        <f t="shared" si="95"/>
        <v>308544354</v>
      </c>
    </row>
    <row r="6127" spans="1:7">
      <c r="A6127" t="s">
        <v>1370</v>
      </c>
      <c r="G6127" t="str">
        <f t="shared" si="95"/>
        <v>308545379</v>
      </c>
    </row>
    <row r="6128" spans="1:7">
      <c r="A6128" t="s">
        <v>1374</v>
      </c>
      <c r="G6128" t="str">
        <f t="shared" si="95"/>
        <v>308545886</v>
      </c>
    </row>
    <row r="6129" spans="1:7">
      <c r="A6129" t="s">
        <v>1371</v>
      </c>
      <c r="G6129" t="str">
        <f t="shared" si="95"/>
        <v>312740440</v>
      </c>
    </row>
    <row r="6130" spans="1:7">
      <c r="A6130" t="s">
        <v>1373</v>
      </c>
      <c r="G6130" t="str">
        <f t="shared" si="95"/>
        <v>308544097</v>
      </c>
    </row>
    <row r="6131" spans="1:7">
      <c r="A6131" t="s">
        <v>1372</v>
      </c>
      <c r="G6131" t="str">
        <f t="shared" si="95"/>
        <v>312740954</v>
      </c>
    </row>
    <row r="6132" spans="1:7">
      <c r="A6132" t="s">
        <v>1518</v>
      </c>
      <c r="G6132" t="str">
        <f t="shared" si="95"/>
        <v>123455579</v>
      </c>
    </row>
    <row r="6133" spans="1:7">
      <c r="A6133" t="s">
        <v>1375</v>
      </c>
      <c r="G6133" t="str">
        <f t="shared" si="95"/>
        <v>308543837</v>
      </c>
    </row>
    <row r="6134" spans="1:7">
      <c r="A6134" t="s">
        <v>1376</v>
      </c>
      <c r="G6134" t="str">
        <f t="shared" si="95"/>
        <v>308544354</v>
      </c>
    </row>
    <row r="6135" spans="1:7">
      <c r="A6135" t="s">
        <v>1370</v>
      </c>
      <c r="G6135" t="str">
        <f t="shared" si="95"/>
        <v>308545379</v>
      </c>
    </row>
    <row r="6136" spans="1:7">
      <c r="A6136" t="s">
        <v>1374</v>
      </c>
      <c r="G6136" t="str">
        <f t="shared" si="95"/>
        <v>308545886</v>
      </c>
    </row>
    <row r="6137" spans="1:7">
      <c r="A6137" t="s">
        <v>1378</v>
      </c>
      <c r="G6137" t="str">
        <f t="shared" si="95"/>
        <v xml:space="preserve">        5</v>
      </c>
    </row>
    <row r="6138" spans="1:7">
      <c r="A6138" t="s">
        <v>1520</v>
      </c>
      <c r="G6138" t="str">
        <f t="shared" si="95"/>
        <v>123390043</v>
      </c>
    </row>
    <row r="6139" spans="1:7">
      <c r="A6139" t="s">
        <v>1373</v>
      </c>
      <c r="G6139" t="str">
        <f t="shared" si="95"/>
        <v>308544097</v>
      </c>
    </row>
    <row r="6140" spans="1:7">
      <c r="A6140" t="s">
        <v>1371</v>
      </c>
      <c r="G6140" t="str">
        <f t="shared" si="95"/>
        <v>312740440</v>
      </c>
    </row>
    <row r="6141" spans="1:7">
      <c r="A6141" t="s">
        <v>1372</v>
      </c>
      <c r="G6141" t="str">
        <f t="shared" si="95"/>
        <v>312740954</v>
      </c>
    </row>
    <row r="6142" spans="1:7">
      <c r="A6142" t="s">
        <v>1376</v>
      </c>
      <c r="G6142" t="str">
        <f t="shared" si="95"/>
        <v>308544354</v>
      </c>
    </row>
    <row r="6143" spans="1:7">
      <c r="A6143" t="s">
        <v>1370</v>
      </c>
      <c r="G6143" t="str">
        <f t="shared" si="95"/>
        <v>308545379</v>
      </c>
    </row>
    <row r="6144" spans="1:7">
      <c r="A6144" t="s">
        <v>1375</v>
      </c>
      <c r="G6144" t="str">
        <f t="shared" si="95"/>
        <v>308543837</v>
      </c>
    </row>
    <row r="6145" spans="1:7">
      <c r="A6145" t="s">
        <v>1374</v>
      </c>
      <c r="G6145" t="str">
        <f t="shared" si="95"/>
        <v>308545886</v>
      </c>
    </row>
    <row r="6146" spans="1:7">
      <c r="A6146" t="s">
        <v>1377</v>
      </c>
      <c r="G6146" t="str">
        <f t="shared" si="95"/>
        <v>308545115</v>
      </c>
    </row>
    <row r="6147" spans="1:7">
      <c r="A6147" t="s">
        <v>1371</v>
      </c>
      <c r="G6147" t="str">
        <f t="shared" ref="G6147:G6210" si="96">LEFT(A6147,9)</f>
        <v>312740440</v>
      </c>
    </row>
    <row r="6148" spans="1:7">
      <c r="A6148" t="s">
        <v>1372</v>
      </c>
      <c r="G6148" t="str">
        <f t="shared" si="96"/>
        <v>312740954</v>
      </c>
    </row>
    <row r="6149" spans="1:7">
      <c r="A6149" t="s">
        <v>1373</v>
      </c>
      <c r="G6149" t="str">
        <f t="shared" si="96"/>
        <v>308544097</v>
      </c>
    </row>
    <row r="6150" spans="1:7">
      <c r="A6150" t="s">
        <v>1376</v>
      </c>
      <c r="G6150" t="str">
        <f t="shared" si="96"/>
        <v>308544354</v>
      </c>
    </row>
    <row r="6151" spans="1:7">
      <c r="A6151" t="s">
        <v>1375</v>
      </c>
      <c r="G6151" t="str">
        <f t="shared" si="96"/>
        <v>308543837</v>
      </c>
    </row>
    <row r="6152" spans="1:7">
      <c r="A6152" t="s">
        <v>1370</v>
      </c>
      <c r="G6152" t="str">
        <f t="shared" si="96"/>
        <v>308545379</v>
      </c>
    </row>
    <row r="6153" spans="1:7">
      <c r="A6153" t="s">
        <v>1374</v>
      </c>
      <c r="G6153" t="str">
        <f t="shared" si="96"/>
        <v>308545886</v>
      </c>
    </row>
    <row r="6154" spans="1:7">
      <c r="A6154" t="s">
        <v>1377</v>
      </c>
      <c r="G6154" t="str">
        <f t="shared" si="96"/>
        <v>308545115</v>
      </c>
    </row>
    <row r="6155" spans="1:7">
      <c r="A6155" t="s">
        <v>1378</v>
      </c>
      <c r="G6155" t="str">
        <f t="shared" si="96"/>
        <v xml:space="preserve">        5</v>
      </c>
    </row>
    <row r="6156" spans="1:7">
      <c r="A6156" t="s">
        <v>1373</v>
      </c>
      <c r="G6156" t="str">
        <f t="shared" si="96"/>
        <v>308544097</v>
      </c>
    </row>
    <row r="6157" spans="1:7">
      <c r="A6157" t="s">
        <v>1376</v>
      </c>
      <c r="G6157" t="str">
        <f t="shared" si="96"/>
        <v>308544354</v>
      </c>
    </row>
    <row r="6158" spans="1:7">
      <c r="A6158" t="s">
        <v>1371</v>
      </c>
      <c r="G6158" t="str">
        <f t="shared" si="96"/>
        <v>312740440</v>
      </c>
    </row>
    <row r="6159" spans="1:7">
      <c r="A6159" t="s">
        <v>1372</v>
      </c>
      <c r="G6159" t="str">
        <f t="shared" si="96"/>
        <v>312740954</v>
      </c>
    </row>
    <row r="6160" spans="1:7">
      <c r="A6160" t="s">
        <v>1375</v>
      </c>
      <c r="G6160" t="str">
        <f t="shared" si="96"/>
        <v>308543837</v>
      </c>
    </row>
    <row r="6161" spans="1:7">
      <c r="A6161" t="s">
        <v>1377</v>
      </c>
      <c r="G6161" t="str">
        <f t="shared" si="96"/>
        <v>308545115</v>
      </c>
    </row>
    <row r="6162" spans="1:7">
      <c r="A6162" t="s">
        <v>1370</v>
      </c>
      <c r="G6162" t="str">
        <f t="shared" si="96"/>
        <v>308545379</v>
      </c>
    </row>
    <row r="6163" spans="1:7">
      <c r="A6163" t="s">
        <v>1374</v>
      </c>
      <c r="G6163" t="str">
        <f t="shared" si="96"/>
        <v>308545886</v>
      </c>
    </row>
    <row r="6164" spans="1:7">
      <c r="A6164" t="s">
        <v>1371</v>
      </c>
      <c r="G6164" t="str">
        <f t="shared" si="96"/>
        <v>312740440</v>
      </c>
    </row>
    <row r="6165" spans="1:7">
      <c r="A6165" t="s">
        <v>1517</v>
      </c>
      <c r="G6165" t="str">
        <f t="shared" si="96"/>
        <v>476118009</v>
      </c>
    </row>
    <row r="6166" spans="1:7">
      <c r="A6166" t="s">
        <v>1546</v>
      </c>
      <c r="G6166" t="str">
        <f t="shared" si="96"/>
        <v>268631964</v>
      </c>
    </row>
    <row r="6167" spans="1:7">
      <c r="A6167" t="s">
        <v>1375</v>
      </c>
      <c r="G6167" t="str">
        <f t="shared" si="96"/>
        <v>308543837</v>
      </c>
    </row>
    <row r="6168" spans="1:7">
      <c r="A6168" t="s">
        <v>1373</v>
      </c>
      <c r="G6168" t="str">
        <f t="shared" si="96"/>
        <v>308544097</v>
      </c>
    </row>
    <row r="6169" spans="1:7">
      <c r="A6169" t="s">
        <v>1376</v>
      </c>
      <c r="G6169" t="str">
        <f t="shared" si="96"/>
        <v>308544354</v>
      </c>
    </row>
    <row r="6170" spans="1:7">
      <c r="A6170" t="s">
        <v>1377</v>
      </c>
      <c r="G6170" t="str">
        <f t="shared" si="96"/>
        <v>308545115</v>
      </c>
    </row>
    <row r="6171" spans="1:7">
      <c r="A6171" t="s">
        <v>1370</v>
      </c>
      <c r="G6171" t="str">
        <f t="shared" si="96"/>
        <v>308545379</v>
      </c>
    </row>
    <row r="6172" spans="1:7">
      <c r="A6172" t="s">
        <v>1378</v>
      </c>
      <c r="G6172" t="str">
        <f t="shared" si="96"/>
        <v xml:space="preserve">        5</v>
      </c>
    </row>
    <row r="6173" spans="1:7">
      <c r="A6173" t="s">
        <v>1374</v>
      </c>
      <c r="G6173" t="str">
        <f t="shared" si="96"/>
        <v>308545886</v>
      </c>
    </row>
    <row r="6174" spans="1:7">
      <c r="A6174" t="s">
        <v>1371</v>
      </c>
      <c r="G6174" t="str">
        <f t="shared" si="96"/>
        <v>312740440</v>
      </c>
    </row>
    <row r="6175" spans="1:7">
      <c r="A6175" t="s">
        <v>1375</v>
      </c>
      <c r="G6175" t="str">
        <f t="shared" si="96"/>
        <v>308543837</v>
      </c>
    </row>
    <row r="6176" spans="1:7">
      <c r="A6176" t="s">
        <v>1373</v>
      </c>
      <c r="G6176" t="str">
        <f t="shared" si="96"/>
        <v>308544097</v>
      </c>
    </row>
    <row r="6177" spans="1:7">
      <c r="A6177" t="s">
        <v>1372</v>
      </c>
      <c r="G6177" t="str">
        <f t="shared" si="96"/>
        <v>312740954</v>
      </c>
    </row>
    <row r="6178" spans="1:7">
      <c r="A6178" t="s">
        <v>1376</v>
      </c>
      <c r="G6178" t="str">
        <f t="shared" si="96"/>
        <v>308544354</v>
      </c>
    </row>
    <row r="6179" spans="1:7">
      <c r="A6179" t="s">
        <v>1377</v>
      </c>
      <c r="G6179" t="str">
        <f t="shared" si="96"/>
        <v>308545115</v>
      </c>
    </row>
    <row r="6180" spans="1:7">
      <c r="A6180" t="s">
        <v>1374</v>
      </c>
      <c r="G6180" t="str">
        <f t="shared" si="96"/>
        <v>308545886</v>
      </c>
    </row>
    <row r="6181" spans="1:7">
      <c r="A6181" t="s">
        <v>1370</v>
      </c>
      <c r="G6181" t="str">
        <f t="shared" si="96"/>
        <v>308545379</v>
      </c>
    </row>
    <row r="6182" spans="1:7">
      <c r="A6182" t="s">
        <v>1375</v>
      </c>
      <c r="G6182" t="str">
        <f t="shared" si="96"/>
        <v>308543837</v>
      </c>
    </row>
    <row r="6183" spans="1:7">
      <c r="A6183" t="s">
        <v>1373</v>
      </c>
      <c r="G6183" t="str">
        <f t="shared" si="96"/>
        <v>308544097</v>
      </c>
    </row>
    <row r="6184" spans="1:7">
      <c r="A6184" t="s">
        <v>1371</v>
      </c>
      <c r="G6184" t="str">
        <f t="shared" si="96"/>
        <v>312740440</v>
      </c>
    </row>
    <row r="6185" spans="1:7">
      <c r="A6185" t="s">
        <v>1372</v>
      </c>
      <c r="G6185" t="str">
        <f t="shared" si="96"/>
        <v>312740954</v>
      </c>
    </row>
    <row r="6186" spans="1:7">
      <c r="A6186" t="s">
        <v>1377</v>
      </c>
      <c r="G6186" t="str">
        <f t="shared" si="96"/>
        <v>308545115</v>
      </c>
    </row>
    <row r="6187" spans="1:7">
      <c r="A6187" t="s">
        <v>1376</v>
      </c>
      <c r="G6187" t="str">
        <f t="shared" si="96"/>
        <v>308544354</v>
      </c>
    </row>
    <row r="6188" spans="1:7">
      <c r="A6188" t="s">
        <v>1370</v>
      </c>
      <c r="G6188" t="str">
        <f t="shared" si="96"/>
        <v>308545379</v>
      </c>
    </row>
    <row r="6189" spans="1:7">
      <c r="A6189" t="s">
        <v>1375</v>
      </c>
      <c r="G6189" t="str">
        <f t="shared" si="96"/>
        <v>308543837</v>
      </c>
    </row>
    <row r="6190" spans="1:7">
      <c r="A6190" t="s">
        <v>1378</v>
      </c>
      <c r="G6190" t="str">
        <f t="shared" si="96"/>
        <v xml:space="preserve">        5</v>
      </c>
    </row>
    <row r="6191" spans="1:7">
      <c r="A6191" t="s">
        <v>1373</v>
      </c>
      <c r="G6191" t="str">
        <f t="shared" si="96"/>
        <v>308544097</v>
      </c>
    </row>
    <row r="6192" spans="1:7">
      <c r="A6192" t="s">
        <v>1377</v>
      </c>
      <c r="G6192" t="str">
        <f t="shared" si="96"/>
        <v>308545115</v>
      </c>
    </row>
    <row r="6193" spans="1:7">
      <c r="A6193" t="s">
        <v>1374</v>
      </c>
      <c r="G6193" t="str">
        <f t="shared" si="96"/>
        <v>308545886</v>
      </c>
    </row>
    <row r="6194" spans="1:7">
      <c r="A6194" t="s">
        <v>1371</v>
      </c>
      <c r="G6194" t="str">
        <f t="shared" si="96"/>
        <v>312740440</v>
      </c>
    </row>
    <row r="6195" spans="1:7">
      <c r="A6195" t="s">
        <v>1376</v>
      </c>
      <c r="G6195" t="str">
        <f t="shared" si="96"/>
        <v>308544354</v>
      </c>
    </row>
    <row r="6196" spans="1:7">
      <c r="A6196" t="s">
        <v>1372</v>
      </c>
      <c r="G6196" t="str">
        <f t="shared" si="96"/>
        <v>312740954</v>
      </c>
    </row>
    <row r="6197" spans="1:7">
      <c r="A6197" t="s">
        <v>1370</v>
      </c>
      <c r="G6197" t="str">
        <f t="shared" si="96"/>
        <v>308545379</v>
      </c>
    </row>
    <row r="6198" spans="1:7">
      <c r="A6198" t="s">
        <v>1375</v>
      </c>
      <c r="G6198" t="str">
        <f t="shared" si="96"/>
        <v>308543837</v>
      </c>
    </row>
    <row r="6199" spans="1:7">
      <c r="A6199" t="s">
        <v>1374</v>
      </c>
      <c r="G6199" t="str">
        <f t="shared" si="96"/>
        <v>308545886</v>
      </c>
    </row>
    <row r="6200" spans="1:7">
      <c r="A6200" t="s">
        <v>1373</v>
      </c>
      <c r="G6200" t="str">
        <f t="shared" si="96"/>
        <v>308544097</v>
      </c>
    </row>
    <row r="6201" spans="1:7">
      <c r="A6201" t="s">
        <v>1377</v>
      </c>
      <c r="G6201" t="str">
        <f t="shared" si="96"/>
        <v>308545115</v>
      </c>
    </row>
    <row r="6202" spans="1:7">
      <c r="A6202" t="s">
        <v>1371</v>
      </c>
      <c r="G6202" t="str">
        <f t="shared" si="96"/>
        <v>312740440</v>
      </c>
    </row>
    <row r="6203" spans="1:7">
      <c r="A6203" t="s">
        <v>1376</v>
      </c>
      <c r="G6203" t="str">
        <f t="shared" si="96"/>
        <v>308544354</v>
      </c>
    </row>
    <row r="6204" spans="1:7">
      <c r="A6204" t="s">
        <v>1370</v>
      </c>
      <c r="G6204" t="str">
        <f t="shared" si="96"/>
        <v>308545379</v>
      </c>
    </row>
    <row r="6205" spans="1:7">
      <c r="A6205" t="s">
        <v>1375</v>
      </c>
      <c r="G6205" t="str">
        <f t="shared" si="96"/>
        <v>308543837</v>
      </c>
    </row>
    <row r="6206" spans="1:7">
      <c r="A6206" t="s">
        <v>1378</v>
      </c>
      <c r="G6206" t="str">
        <f t="shared" si="96"/>
        <v xml:space="preserve">        5</v>
      </c>
    </row>
    <row r="6207" spans="1:7">
      <c r="A6207" t="s">
        <v>1372</v>
      </c>
      <c r="G6207" t="str">
        <f t="shared" si="96"/>
        <v>312740954</v>
      </c>
    </row>
    <row r="6208" spans="1:7">
      <c r="A6208" t="s">
        <v>1373</v>
      </c>
      <c r="G6208" t="str">
        <f t="shared" si="96"/>
        <v>308544097</v>
      </c>
    </row>
    <row r="6209" spans="1:7">
      <c r="A6209" t="s">
        <v>1377</v>
      </c>
      <c r="G6209" t="str">
        <f t="shared" si="96"/>
        <v>308545115</v>
      </c>
    </row>
    <row r="6210" spans="1:7">
      <c r="A6210" t="s">
        <v>1374</v>
      </c>
      <c r="G6210" t="str">
        <f t="shared" si="96"/>
        <v>308545886</v>
      </c>
    </row>
    <row r="6211" spans="1:7">
      <c r="A6211" t="s">
        <v>1376</v>
      </c>
      <c r="G6211" t="str">
        <f t="shared" ref="G6211:G6274" si="97">LEFT(A6211,9)</f>
        <v>308544354</v>
      </c>
    </row>
    <row r="6212" spans="1:7">
      <c r="A6212" t="s">
        <v>1370</v>
      </c>
      <c r="G6212" t="str">
        <f t="shared" si="97"/>
        <v>308545379</v>
      </c>
    </row>
    <row r="6213" spans="1:7">
      <c r="A6213" t="s">
        <v>1371</v>
      </c>
      <c r="G6213" t="str">
        <f t="shared" si="97"/>
        <v>312740440</v>
      </c>
    </row>
    <row r="6214" spans="1:7">
      <c r="A6214" t="s">
        <v>1375</v>
      </c>
      <c r="G6214" t="str">
        <f t="shared" si="97"/>
        <v>308543837</v>
      </c>
    </row>
    <row r="6215" spans="1:7">
      <c r="A6215" t="s">
        <v>1377</v>
      </c>
      <c r="G6215" t="str">
        <f t="shared" si="97"/>
        <v>308545115</v>
      </c>
    </row>
    <row r="6216" spans="1:7">
      <c r="A6216" t="s">
        <v>1372</v>
      </c>
      <c r="G6216" t="str">
        <f t="shared" si="97"/>
        <v>312740954</v>
      </c>
    </row>
    <row r="6217" spans="1:7">
      <c r="A6217" t="s">
        <v>1373</v>
      </c>
      <c r="G6217" t="str">
        <f t="shared" si="97"/>
        <v>308544097</v>
      </c>
    </row>
    <row r="6218" spans="1:7">
      <c r="A6218" t="s">
        <v>1376</v>
      </c>
      <c r="G6218" t="str">
        <f t="shared" si="97"/>
        <v>308544354</v>
      </c>
    </row>
    <row r="6219" spans="1:7">
      <c r="A6219" t="s">
        <v>1370</v>
      </c>
      <c r="G6219" t="str">
        <f t="shared" si="97"/>
        <v>308545379</v>
      </c>
    </row>
    <row r="6220" spans="1:7">
      <c r="A6220" t="s">
        <v>1371</v>
      </c>
      <c r="G6220" t="str">
        <f t="shared" si="97"/>
        <v>312740440</v>
      </c>
    </row>
    <row r="6221" spans="1:7">
      <c r="A6221" t="s">
        <v>1375</v>
      </c>
      <c r="G6221" t="str">
        <f t="shared" si="97"/>
        <v>308543837</v>
      </c>
    </row>
    <row r="6222" spans="1:7">
      <c r="A6222" t="s">
        <v>1377</v>
      </c>
      <c r="G6222" t="str">
        <f t="shared" si="97"/>
        <v>308545115</v>
      </c>
    </row>
    <row r="6223" spans="1:7">
      <c r="A6223" t="s">
        <v>1378</v>
      </c>
      <c r="G6223" t="str">
        <f t="shared" si="97"/>
        <v xml:space="preserve">        5</v>
      </c>
    </row>
    <row r="6224" spans="1:7">
      <c r="A6224" t="s">
        <v>1374</v>
      </c>
      <c r="G6224" t="str">
        <f t="shared" si="97"/>
        <v>308545886</v>
      </c>
    </row>
    <row r="6225" spans="1:7">
      <c r="A6225" t="s">
        <v>1376</v>
      </c>
      <c r="G6225" t="str">
        <f t="shared" si="97"/>
        <v>308544354</v>
      </c>
    </row>
    <row r="6226" spans="1:7">
      <c r="A6226" t="s">
        <v>1372</v>
      </c>
      <c r="G6226" t="str">
        <f t="shared" si="97"/>
        <v>312740954</v>
      </c>
    </row>
    <row r="6227" spans="1:7">
      <c r="A6227" t="s">
        <v>1371</v>
      </c>
      <c r="G6227" t="str">
        <f t="shared" si="97"/>
        <v>312740440</v>
      </c>
    </row>
    <row r="6228" spans="1:7">
      <c r="A6228" t="s">
        <v>1375</v>
      </c>
      <c r="G6228" t="str">
        <f t="shared" si="97"/>
        <v>308543837</v>
      </c>
    </row>
    <row r="6229" spans="1:7">
      <c r="A6229" t="s">
        <v>1373</v>
      </c>
      <c r="G6229" t="str">
        <f t="shared" si="97"/>
        <v>308544097</v>
      </c>
    </row>
    <row r="6230" spans="1:7">
      <c r="A6230" t="s">
        <v>1377</v>
      </c>
      <c r="G6230" t="str">
        <f t="shared" si="97"/>
        <v>308545115</v>
      </c>
    </row>
    <row r="6231" spans="1:7">
      <c r="A6231" t="s">
        <v>1370</v>
      </c>
      <c r="G6231" t="str">
        <f t="shared" si="97"/>
        <v>308545379</v>
      </c>
    </row>
    <row r="6232" spans="1:7">
      <c r="A6232" t="s">
        <v>1376</v>
      </c>
      <c r="G6232" t="str">
        <f t="shared" si="97"/>
        <v>308544354</v>
      </c>
    </row>
    <row r="6233" spans="1:7">
      <c r="A6233" t="s">
        <v>1374</v>
      </c>
      <c r="G6233" t="str">
        <f t="shared" si="97"/>
        <v>308545886</v>
      </c>
    </row>
    <row r="6234" spans="1:7">
      <c r="A6234" t="s">
        <v>1375</v>
      </c>
      <c r="G6234" t="str">
        <f t="shared" si="97"/>
        <v>308543837</v>
      </c>
    </row>
    <row r="6235" spans="1:7">
      <c r="A6235" t="s">
        <v>1373</v>
      </c>
      <c r="G6235" t="str">
        <f t="shared" si="97"/>
        <v>308544097</v>
      </c>
    </row>
    <row r="6236" spans="1:7">
      <c r="A6236" t="s">
        <v>1377</v>
      </c>
      <c r="G6236" t="str">
        <f t="shared" si="97"/>
        <v>308545115</v>
      </c>
    </row>
    <row r="6237" spans="1:7">
      <c r="A6237" t="s">
        <v>1371</v>
      </c>
      <c r="G6237" t="str">
        <f t="shared" si="97"/>
        <v>312740440</v>
      </c>
    </row>
    <row r="6238" spans="1:7">
      <c r="A6238" t="s">
        <v>1370</v>
      </c>
      <c r="G6238" t="str">
        <f t="shared" si="97"/>
        <v>308545379</v>
      </c>
    </row>
    <row r="6239" spans="1:7">
      <c r="A6239" t="s">
        <v>1378</v>
      </c>
      <c r="G6239" t="str">
        <f t="shared" si="97"/>
        <v xml:space="preserve">        5</v>
      </c>
    </row>
    <row r="6240" spans="1:7">
      <c r="A6240" t="s">
        <v>1376</v>
      </c>
      <c r="G6240" t="str">
        <f t="shared" si="97"/>
        <v>308544354</v>
      </c>
    </row>
    <row r="6241" spans="1:7">
      <c r="A6241" t="s">
        <v>1374</v>
      </c>
      <c r="G6241" t="str">
        <f t="shared" si="97"/>
        <v>308545886</v>
      </c>
    </row>
    <row r="6242" spans="1:7">
      <c r="A6242" t="s">
        <v>1375</v>
      </c>
      <c r="G6242" t="str">
        <f t="shared" si="97"/>
        <v>308543837</v>
      </c>
    </row>
    <row r="6243" spans="1:7">
      <c r="A6243" t="s">
        <v>1373</v>
      </c>
      <c r="G6243" t="str">
        <f t="shared" si="97"/>
        <v>308544097</v>
      </c>
    </row>
    <row r="6244" spans="1:7">
      <c r="A6244" t="s">
        <v>1377</v>
      </c>
      <c r="G6244" t="str">
        <f t="shared" si="97"/>
        <v>308545115</v>
      </c>
    </row>
    <row r="6245" spans="1:7">
      <c r="A6245" t="s">
        <v>1372</v>
      </c>
      <c r="G6245" t="str">
        <f t="shared" si="97"/>
        <v>312740954</v>
      </c>
    </row>
    <row r="6246" spans="1:7">
      <c r="A6246" t="s">
        <v>1371</v>
      </c>
      <c r="G6246" t="str">
        <f t="shared" si="97"/>
        <v>312740440</v>
      </c>
    </row>
    <row r="6247" spans="1:7">
      <c r="A6247" t="s">
        <v>1376</v>
      </c>
      <c r="G6247" t="str">
        <f t="shared" si="97"/>
        <v>308544354</v>
      </c>
    </row>
    <row r="6248" spans="1:7">
      <c r="A6248" t="s">
        <v>1370</v>
      </c>
      <c r="G6248" t="str">
        <f t="shared" si="97"/>
        <v>308545379</v>
      </c>
    </row>
    <row r="6249" spans="1:7">
      <c r="A6249" t="s">
        <v>1375</v>
      </c>
      <c r="G6249" t="str">
        <f t="shared" si="97"/>
        <v>308543837</v>
      </c>
    </row>
    <row r="6250" spans="1:7">
      <c r="A6250" t="s">
        <v>1373</v>
      </c>
      <c r="G6250" t="str">
        <f t="shared" si="97"/>
        <v>308544097</v>
      </c>
    </row>
    <row r="6251" spans="1:7">
      <c r="A6251" t="s">
        <v>1374</v>
      </c>
      <c r="G6251" t="str">
        <f t="shared" si="97"/>
        <v>308545886</v>
      </c>
    </row>
    <row r="6252" spans="1:7">
      <c r="A6252" t="s">
        <v>1372</v>
      </c>
      <c r="G6252" t="str">
        <f t="shared" si="97"/>
        <v>312740954</v>
      </c>
    </row>
    <row r="6253" spans="1:7">
      <c r="A6253" t="s">
        <v>1377</v>
      </c>
      <c r="G6253" t="str">
        <f t="shared" si="97"/>
        <v>308545115</v>
      </c>
    </row>
    <row r="6254" spans="1:7">
      <c r="A6254" t="s">
        <v>1376</v>
      </c>
      <c r="G6254" t="str">
        <f t="shared" si="97"/>
        <v>308544354</v>
      </c>
    </row>
    <row r="6255" spans="1:7">
      <c r="A6255" t="s">
        <v>1371</v>
      </c>
      <c r="G6255" t="str">
        <f t="shared" si="97"/>
        <v>312740440</v>
      </c>
    </row>
    <row r="6256" spans="1:7">
      <c r="A6256" t="s">
        <v>1378</v>
      </c>
      <c r="G6256" t="str">
        <f t="shared" si="97"/>
        <v xml:space="preserve">        5</v>
      </c>
    </row>
    <row r="6257" spans="1:7">
      <c r="A6257" t="s">
        <v>1427</v>
      </c>
      <c r="G6257" t="str">
        <f t="shared" si="97"/>
        <v>124045411</v>
      </c>
    </row>
    <row r="6258" spans="1:7">
      <c r="A6258" t="s">
        <v>1375</v>
      </c>
      <c r="G6258" t="str">
        <f t="shared" si="97"/>
        <v>308543837</v>
      </c>
    </row>
    <row r="6259" spans="1:7">
      <c r="A6259" t="s">
        <v>1373</v>
      </c>
      <c r="G6259" t="str">
        <f t="shared" si="97"/>
        <v>308544097</v>
      </c>
    </row>
    <row r="6260" spans="1:7">
      <c r="A6260" t="s">
        <v>1374</v>
      </c>
      <c r="G6260" t="str">
        <f t="shared" si="97"/>
        <v>308545886</v>
      </c>
    </row>
    <row r="6261" spans="1:7">
      <c r="A6261" t="s">
        <v>1372</v>
      </c>
      <c r="G6261" t="str">
        <f t="shared" si="97"/>
        <v>312740954</v>
      </c>
    </row>
    <row r="6262" spans="1:7">
      <c r="A6262" t="s">
        <v>1376</v>
      </c>
      <c r="G6262" t="str">
        <f t="shared" si="97"/>
        <v>308544354</v>
      </c>
    </row>
    <row r="6263" spans="1:7">
      <c r="A6263" t="s">
        <v>1377</v>
      </c>
      <c r="G6263" t="str">
        <f t="shared" si="97"/>
        <v>308545115</v>
      </c>
    </row>
    <row r="6264" spans="1:7">
      <c r="A6264" t="s">
        <v>1428</v>
      </c>
      <c r="G6264" t="str">
        <f t="shared" si="97"/>
        <v>123979875</v>
      </c>
    </row>
    <row r="6265" spans="1:7">
      <c r="A6265" t="s">
        <v>1375</v>
      </c>
      <c r="G6265" t="str">
        <f t="shared" si="97"/>
        <v>308543837</v>
      </c>
    </row>
    <row r="6266" spans="1:7">
      <c r="A6266" t="s">
        <v>1373</v>
      </c>
      <c r="G6266" t="str">
        <f t="shared" si="97"/>
        <v>308544097</v>
      </c>
    </row>
    <row r="6267" spans="1:7">
      <c r="A6267" t="s">
        <v>1371</v>
      </c>
      <c r="G6267" t="str">
        <f t="shared" si="97"/>
        <v>312740440</v>
      </c>
    </row>
    <row r="6268" spans="1:7">
      <c r="A6268" t="s">
        <v>1372</v>
      </c>
      <c r="G6268" t="str">
        <f t="shared" si="97"/>
        <v>312740954</v>
      </c>
    </row>
    <row r="6269" spans="1:7">
      <c r="A6269" t="s">
        <v>1376</v>
      </c>
      <c r="G6269" t="str">
        <f t="shared" si="97"/>
        <v>308544354</v>
      </c>
    </row>
    <row r="6270" spans="1:7">
      <c r="A6270" t="s">
        <v>1429</v>
      </c>
      <c r="G6270" t="str">
        <f t="shared" si="97"/>
        <v>123914339</v>
      </c>
    </row>
    <row r="6271" spans="1:7">
      <c r="A6271" t="s">
        <v>1377</v>
      </c>
      <c r="G6271" t="str">
        <f t="shared" si="97"/>
        <v>308545115</v>
      </c>
    </row>
    <row r="6272" spans="1:7">
      <c r="A6272" t="s">
        <v>1374</v>
      </c>
      <c r="G6272" t="str">
        <f t="shared" si="97"/>
        <v>308545886</v>
      </c>
    </row>
    <row r="6273" spans="1:7">
      <c r="A6273" t="s">
        <v>1378</v>
      </c>
      <c r="G6273" t="str">
        <f t="shared" si="97"/>
        <v xml:space="preserve">        5</v>
      </c>
    </row>
    <row r="6274" spans="1:7">
      <c r="A6274" t="s">
        <v>1375</v>
      </c>
      <c r="G6274" t="str">
        <f t="shared" si="97"/>
        <v>308543837</v>
      </c>
    </row>
    <row r="6275" spans="1:7">
      <c r="A6275" t="s">
        <v>1371</v>
      </c>
      <c r="G6275" t="str">
        <f t="shared" ref="G6275:G6338" si="98">LEFT(A6275,9)</f>
        <v>312740440</v>
      </c>
    </row>
    <row r="6276" spans="1:7">
      <c r="A6276" t="s">
        <v>1430</v>
      </c>
      <c r="G6276" t="str">
        <f t="shared" si="98"/>
        <v>123848803</v>
      </c>
    </row>
    <row r="6277" spans="1:7">
      <c r="A6277" t="s">
        <v>1373</v>
      </c>
      <c r="G6277" t="str">
        <f t="shared" si="98"/>
        <v>308544097</v>
      </c>
    </row>
    <row r="6278" spans="1:7">
      <c r="A6278" t="s">
        <v>1376</v>
      </c>
      <c r="G6278" t="str">
        <f t="shared" si="98"/>
        <v>308544354</v>
      </c>
    </row>
    <row r="6279" spans="1:7">
      <c r="A6279" t="s">
        <v>1374</v>
      </c>
      <c r="G6279" t="str">
        <f t="shared" si="98"/>
        <v>308545886</v>
      </c>
    </row>
    <row r="6280" spans="1:7">
      <c r="A6280" t="s">
        <v>1372</v>
      </c>
      <c r="G6280" t="str">
        <f t="shared" si="98"/>
        <v>312740954</v>
      </c>
    </row>
    <row r="6281" spans="1:7">
      <c r="A6281" t="s">
        <v>1431</v>
      </c>
      <c r="G6281" t="str">
        <f t="shared" si="98"/>
        <v>123783267</v>
      </c>
    </row>
    <row r="6282" spans="1:7">
      <c r="A6282" t="s">
        <v>1375</v>
      </c>
      <c r="G6282" t="str">
        <f t="shared" si="98"/>
        <v>308543837</v>
      </c>
    </row>
    <row r="6283" spans="1:7">
      <c r="A6283" t="s">
        <v>1373</v>
      </c>
      <c r="G6283" t="str">
        <f t="shared" si="98"/>
        <v>308544097</v>
      </c>
    </row>
    <row r="6284" spans="1:7">
      <c r="A6284" t="s">
        <v>1376</v>
      </c>
      <c r="G6284" t="str">
        <f t="shared" si="98"/>
        <v>308544354</v>
      </c>
    </row>
    <row r="6285" spans="1:7">
      <c r="A6285" t="s">
        <v>1371</v>
      </c>
      <c r="G6285" t="str">
        <f t="shared" si="98"/>
        <v>312740440</v>
      </c>
    </row>
    <row r="6286" spans="1:7">
      <c r="A6286" t="s">
        <v>1374</v>
      </c>
      <c r="G6286" t="str">
        <f t="shared" si="98"/>
        <v>308545886</v>
      </c>
    </row>
    <row r="6287" spans="1:7">
      <c r="A6287" t="s">
        <v>1432</v>
      </c>
      <c r="G6287" t="str">
        <f t="shared" si="98"/>
        <v>123717731</v>
      </c>
    </row>
    <row r="6288" spans="1:7">
      <c r="A6288" t="s">
        <v>1378</v>
      </c>
      <c r="G6288" t="str">
        <f t="shared" si="98"/>
        <v xml:space="preserve">        5</v>
      </c>
    </row>
    <row r="6289" spans="1:7">
      <c r="A6289" t="s">
        <v>1372</v>
      </c>
      <c r="G6289" t="str">
        <f t="shared" si="98"/>
        <v>312740954</v>
      </c>
    </row>
    <row r="6290" spans="1:7">
      <c r="A6290" t="s">
        <v>1376</v>
      </c>
      <c r="G6290" t="str">
        <f t="shared" si="98"/>
        <v>308544354</v>
      </c>
    </row>
    <row r="6291" spans="1:7">
      <c r="A6291" t="s">
        <v>1375</v>
      </c>
      <c r="G6291" t="str">
        <f t="shared" si="98"/>
        <v>308543837</v>
      </c>
    </row>
    <row r="6292" spans="1:7">
      <c r="A6292" t="s">
        <v>1373</v>
      </c>
      <c r="G6292" t="str">
        <f t="shared" si="98"/>
        <v>308544097</v>
      </c>
    </row>
    <row r="6293" spans="1:7">
      <c r="A6293" t="s">
        <v>1433</v>
      </c>
      <c r="G6293" t="str">
        <f t="shared" si="98"/>
        <v>123652195</v>
      </c>
    </row>
    <row r="6294" spans="1:7">
      <c r="A6294" t="s">
        <v>1374</v>
      </c>
      <c r="G6294" t="str">
        <f t="shared" si="98"/>
        <v>308545886</v>
      </c>
    </row>
    <row r="6295" spans="1:7">
      <c r="A6295" t="s">
        <v>1371</v>
      </c>
      <c r="G6295" t="str">
        <f t="shared" si="98"/>
        <v>312740440</v>
      </c>
    </row>
    <row r="6296" spans="1:7">
      <c r="A6296" t="s">
        <v>1376</v>
      </c>
      <c r="G6296" t="str">
        <f t="shared" si="98"/>
        <v>308544354</v>
      </c>
    </row>
    <row r="6297" spans="1:7">
      <c r="A6297" t="s">
        <v>1372</v>
      </c>
      <c r="G6297" t="str">
        <f t="shared" si="98"/>
        <v>312740954</v>
      </c>
    </row>
    <row r="6298" spans="1:7">
      <c r="A6298" t="s">
        <v>1373</v>
      </c>
      <c r="G6298" t="str">
        <f t="shared" si="98"/>
        <v>308544097</v>
      </c>
    </row>
    <row r="6299" spans="1:7">
      <c r="A6299" t="s">
        <v>1435</v>
      </c>
      <c r="G6299" t="str">
        <f t="shared" si="98"/>
        <v>123586659</v>
      </c>
    </row>
    <row r="6300" spans="1:7">
      <c r="A6300" t="s">
        <v>1375</v>
      </c>
      <c r="G6300" t="str">
        <f t="shared" si="98"/>
        <v>308543837</v>
      </c>
    </row>
    <row r="6301" spans="1:7">
      <c r="A6301" t="s">
        <v>1371</v>
      </c>
      <c r="G6301" t="str">
        <f t="shared" si="98"/>
        <v>312740440</v>
      </c>
    </row>
    <row r="6302" spans="1:7">
      <c r="A6302" t="s">
        <v>1376</v>
      </c>
      <c r="G6302" t="str">
        <f t="shared" si="98"/>
        <v>308544354</v>
      </c>
    </row>
    <row r="6303" spans="1:7">
      <c r="A6303" t="s">
        <v>1378</v>
      </c>
      <c r="G6303" t="str">
        <f t="shared" si="98"/>
        <v xml:space="preserve">        5</v>
      </c>
    </row>
    <row r="6304" spans="1:7">
      <c r="A6304" t="s">
        <v>1374</v>
      </c>
      <c r="G6304" t="str">
        <f t="shared" si="98"/>
        <v>308545886</v>
      </c>
    </row>
    <row r="6305" spans="1:7">
      <c r="A6305" t="s">
        <v>1437</v>
      </c>
      <c r="G6305" t="str">
        <f t="shared" si="98"/>
        <v>123521123</v>
      </c>
    </row>
    <row r="6306" spans="1:7">
      <c r="A6306" t="s">
        <v>1373</v>
      </c>
      <c r="G6306" t="str">
        <f t="shared" si="98"/>
        <v>308544097</v>
      </c>
    </row>
    <row r="6307" spans="1:7">
      <c r="A6307" t="s">
        <v>1372</v>
      </c>
      <c r="G6307" t="str">
        <f t="shared" si="98"/>
        <v>312740954</v>
      </c>
    </row>
    <row r="6308" spans="1:7">
      <c r="A6308" t="s">
        <v>1371</v>
      </c>
      <c r="G6308" t="str">
        <f t="shared" si="98"/>
        <v>312740440</v>
      </c>
    </row>
    <row r="6309" spans="1:7">
      <c r="A6309" t="s">
        <v>1375</v>
      </c>
      <c r="G6309" t="str">
        <f t="shared" si="98"/>
        <v>308543837</v>
      </c>
    </row>
    <row r="6310" spans="1:7">
      <c r="A6310" t="s">
        <v>1376</v>
      </c>
      <c r="G6310" t="str">
        <f t="shared" si="98"/>
        <v>308544354</v>
      </c>
    </row>
    <row r="6311" spans="1:7">
      <c r="A6311" t="s">
        <v>1439</v>
      </c>
      <c r="G6311" t="str">
        <f t="shared" si="98"/>
        <v>123455587</v>
      </c>
    </row>
    <row r="6312" spans="1:7">
      <c r="A6312" t="s">
        <v>1374</v>
      </c>
      <c r="G6312" t="str">
        <f t="shared" si="98"/>
        <v>308545886</v>
      </c>
    </row>
    <row r="6313" spans="1:7">
      <c r="A6313" t="s">
        <v>1372</v>
      </c>
      <c r="G6313" t="str">
        <f t="shared" si="98"/>
        <v>312740954</v>
      </c>
    </row>
    <row r="6314" spans="1:7">
      <c r="A6314" t="s">
        <v>1373</v>
      </c>
      <c r="G6314" t="str">
        <f t="shared" si="98"/>
        <v>308544097</v>
      </c>
    </row>
    <row r="6315" spans="1:7">
      <c r="A6315" t="s">
        <v>1371</v>
      </c>
      <c r="G6315" t="str">
        <f t="shared" si="98"/>
        <v>312740440</v>
      </c>
    </row>
    <row r="6316" spans="1:7">
      <c r="A6316" t="s">
        <v>1375</v>
      </c>
      <c r="G6316" t="str">
        <f t="shared" si="98"/>
        <v>308543837</v>
      </c>
    </row>
    <row r="6317" spans="1:7">
      <c r="A6317" t="s">
        <v>1441</v>
      </c>
      <c r="G6317" t="str">
        <f t="shared" si="98"/>
        <v>123390051</v>
      </c>
    </row>
    <row r="6318" spans="1:7">
      <c r="A6318" t="s">
        <v>1376</v>
      </c>
      <c r="G6318" t="str">
        <f t="shared" si="98"/>
        <v>308544354</v>
      </c>
    </row>
    <row r="6319" spans="1:7">
      <c r="A6319" t="s">
        <v>1374</v>
      </c>
      <c r="G6319" t="str">
        <f t="shared" si="98"/>
        <v>308545886</v>
      </c>
    </row>
    <row r="6320" spans="1:7">
      <c r="A6320" t="s">
        <v>1378</v>
      </c>
      <c r="G6320" t="str">
        <f t="shared" si="98"/>
        <v xml:space="preserve">        5</v>
      </c>
    </row>
    <row r="6321" spans="1:7">
      <c r="A6321" t="s">
        <v>1373</v>
      </c>
      <c r="G6321" t="str">
        <f t="shared" si="98"/>
        <v>308544097</v>
      </c>
    </row>
    <row r="6322" spans="1:7">
      <c r="A6322" t="s">
        <v>1377</v>
      </c>
      <c r="G6322" t="str">
        <f t="shared" si="98"/>
        <v>308545115</v>
      </c>
    </row>
    <row r="6323" spans="1:7">
      <c r="A6323" t="s">
        <v>1370</v>
      </c>
      <c r="G6323" t="str">
        <f t="shared" si="98"/>
        <v>308545379</v>
      </c>
    </row>
    <row r="6324" spans="1:7">
      <c r="A6324" t="s">
        <v>1371</v>
      </c>
      <c r="G6324" t="str">
        <f t="shared" si="98"/>
        <v>312740440</v>
      </c>
    </row>
    <row r="6325" spans="1:7">
      <c r="A6325" t="s">
        <v>1375</v>
      </c>
      <c r="G6325" t="str">
        <f t="shared" si="98"/>
        <v>308543837</v>
      </c>
    </row>
    <row r="6326" spans="1:7">
      <c r="A6326" t="s">
        <v>1376</v>
      </c>
      <c r="G6326" t="str">
        <f t="shared" si="98"/>
        <v>308544354</v>
      </c>
    </row>
    <row r="6327" spans="1:7">
      <c r="A6327" t="s">
        <v>1374</v>
      </c>
      <c r="G6327" t="str">
        <f t="shared" si="98"/>
        <v>308545886</v>
      </c>
    </row>
    <row r="6328" spans="1:7">
      <c r="A6328" t="s">
        <v>1372</v>
      </c>
      <c r="G6328" t="str">
        <f t="shared" si="98"/>
        <v>312740954</v>
      </c>
    </row>
    <row r="6329" spans="1:7">
      <c r="A6329" t="s">
        <v>1373</v>
      </c>
      <c r="G6329" t="str">
        <f t="shared" si="98"/>
        <v>308544097</v>
      </c>
    </row>
    <row r="6330" spans="1:7">
      <c r="A6330" t="s">
        <v>1377</v>
      </c>
      <c r="G6330" t="str">
        <f t="shared" si="98"/>
        <v>308545115</v>
      </c>
    </row>
    <row r="6331" spans="1:7">
      <c r="A6331" t="s">
        <v>1370</v>
      </c>
      <c r="G6331" t="str">
        <f t="shared" si="98"/>
        <v>308545379</v>
      </c>
    </row>
    <row r="6332" spans="1:7">
      <c r="A6332" t="s">
        <v>1375</v>
      </c>
      <c r="G6332" t="str">
        <f t="shared" si="98"/>
        <v>308543837</v>
      </c>
    </row>
    <row r="6333" spans="1:7">
      <c r="A6333" t="s">
        <v>1376</v>
      </c>
      <c r="G6333" t="str">
        <f t="shared" si="98"/>
        <v>308544354</v>
      </c>
    </row>
    <row r="6334" spans="1:7">
      <c r="A6334" t="s">
        <v>1374</v>
      </c>
      <c r="G6334" t="str">
        <f t="shared" si="98"/>
        <v>308545886</v>
      </c>
    </row>
    <row r="6335" spans="1:7">
      <c r="A6335" t="s">
        <v>1371</v>
      </c>
      <c r="G6335" t="str">
        <f t="shared" si="98"/>
        <v>312740440</v>
      </c>
    </row>
    <row r="6336" spans="1:7">
      <c r="A6336" t="s">
        <v>1372</v>
      </c>
      <c r="G6336" t="str">
        <f t="shared" si="98"/>
        <v>312740954</v>
      </c>
    </row>
    <row r="6337" spans="1:7">
      <c r="A6337" t="s">
        <v>1378</v>
      </c>
      <c r="G6337" t="str">
        <f t="shared" si="98"/>
        <v xml:space="preserve">        5</v>
      </c>
    </row>
    <row r="6338" spans="1:7">
      <c r="A6338" t="s">
        <v>1373</v>
      </c>
      <c r="G6338" t="str">
        <f t="shared" si="98"/>
        <v>308544097</v>
      </c>
    </row>
    <row r="6339" spans="1:7">
      <c r="A6339" t="s">
        <v>1377</v>
      </c>
      <c r="G6339" t="str">
        <f t="shared" ref="G6339:G6402" si="99">LEFT(A6339,9)</f>
        <v>308545115</v>
      </c>
    </row>
    <row r="6340" spans="1:7">
      <c r="A6340" t="s">
        <v>1376</v>
      </c>
      <c r="G6340" t="str">
        <f t="shared" si="99"/>
        <v>308544354</v>
      </c>
    </row>
    <row r="6341" spans="1:7">
      <c r="A6341" t="s">
        <v>1370</v>
      </c>
      <c r="G6341" t="str">
        <f t="shared" si="99"/>
        <v>308545379</v>
      </c>
    </row>
    <row r="6342" spans="1:7">
      <c r="A6342" t="s">
        <v>1375</v>
      </c>
      <c r="G6342" t="str">
        <f t="shared" si="99"/>
        <v>308543837</v>
      </c>
    </row>
    <row r="6343" spans="1:7">
      <c r="A6343" t="s">
        <v>1374</v>
      </c>
      <c r="G6343" t="str">
        <f t="shared" si="99"/>
        <v>308545886</v>
      </c>
    </row>
    <row r="6344" spans="1:7">
      <c r="A6344" t="s">
        <v>1371</v>
      </c>
      <c r="G6344" t="str">
        <f t="shared" si="99"/>
        <v>312740440</v>
      </c>
    </row>
    <row r="6345" spans="1:7">
      <c r="A6345" t="s">
        <v>1373</v>
      </c>
      <c r="G6345" t="str">
        <f t="shared" si="99"/>
        <v>308544097</v>
      </c>
    </row>
    <row r="6346" spans="1:7">
      <c r="A6346" t="s">
        <v>1372</v>
      </c>
      <c r="G6346" t="str">
        <f t="shared" si="99"/>
        <v>312740954</v>
      </c>
    </row>
    <row r="6347" spans="1:7">
      <c r="A6347" t="s">
        <v>1376</v>
      </c>
      <c r="G6347" t="str">
        <f t="shared" si="99"/>
        <v>308544354</v>
      </c>
    </row>
    <row r="6348" spans="1:7">
      <c r="A6348" t="s">
        <v>1377</v>
      </c>
      <c r="G6348" t="str">
        <f t="shared" si="99"/>
        <v>308545115</v>
      </c>
    </row>
    <row r="6349" spans="1:7">
      <c r="A6349" t="s">
        <v>1375</v>
      </c>
      <c r="G6349" t="str">
        <f t="shared" si="99"/>
        <v>308543837</v>
      </c>
    </row>
    <row r="6350" spans="1:7">
      <c r="A6350" t="s">
        <v>1370</v>
      </c>
      <c r="G6350" t="str">
        <f t="shared" si="99"/>
        <v>308545379</v>
      </c>
    </row>
    <row r="6351" spans="1:7">
      <c r="A6351" t="s">
        <v>1374</v>
      </c>
      <c r="G6351" t="str">
        <f t="shared" si="99"/>
        <v>308545886</v>
      </c>
    </row>
    <row r="6352" spans="1:7">
      <c r="A6352" t="s">
        <v>1371</v>
      </c>
      <c r="G6352" t="str">
        <f t="shared" si="99"/>
        <v>312740440</v>
      </c>
    </row>
    <row r="6353" spans="1:7">
      <c r="A6353" t="s">
        <v>1372</v>
      </c>
      <c r="G6353" t="str">
        <f t="shared" si="99"/>
        <v>312740954</v>
      </c>
    </row>
    <row r="6354" spans="1:7">
      <c r="A6354" t="s">
        <v>1373</v>
      </c>
      <c r="G6354" t="str">
        <f t="shared" si="99"/>
        <v>308544097</v>
      </c>
    </row>
    <row r="6355" spans="1:7">
      <c r="A6355" t="s">
        <v>1376</v>
      </c>
      <c r="G6355" t="str">
        <f t="shared" si="99"/>
        <v>308544354</v>
      </c>
    </row>
    <row r="6356" spans="1:7">
      <c r="A6356" t="s">
        <v>1377</v>
      </c>
      <c r="G6356" t="str">
        <f t="shared" si="99"/>
        <v>308545115</v>
      </c>
    </row>
    <row r="6357" spans="1:7">
      <c r="A6357" t="s">
        <v>1370</v>
      </c>
      <c r="G6357" t="str">
        <f t="shared" si="99"/>
        <v>308545379</v>
      </c>
    </row>
    <row r="6358" spans="1:7">
      <c r="A6358" t="s">
        <v>1375</v>
      </c>
      <c r="G6358" t="str">
        <f t="shared" si="99"/>
        <v>308543837</v>
      </c>
    </row>
    <row r="6359" spans="1:7">
      <c r="A6359" t="s">
        <v>1374</v>
      </c>
      <c r="G6359" t="str">
        <f t="shared" si="99"/>
        <v>308545886</v>
      </c>
    </row>
    <row r="6360" spans="1:7">
      <c r="A6360" t="s">
        <v>1371</v>
      </c>
      <c r="G6360" t="str">
        <f t="shared" si="99"/>
        <v>312740440</v>
      </c>
    </row>
    <row r="6361" spans="1:7">
      <c r="A6361" t="s">
        <v>1373</v>
      </c>
      <c r="G6361" t="str">
        <f t="shared" si="99"/>
        <v>308544097</v>
      </c>
    </row>
    <row r="6362" spans="1:7">
      <c r="A6362" t="s">
        <v>1376</v>
      </c>
      <c r="G6362" t="str">
        <f t="shared" si="99"/>
        <v>308544354</v>
      </c>
    </row>
    <row r="6363" spans="1:7">
      <c r="A6363" t="s">
        <v>1372</v>
      </c>
      <c r="G6363" t="str">
        <f t="shared" si="99"/>
        <v>312740954</v>
      </c>
    </row>
    <row r="6364" spans="1:7">
      <c r="A6364" t="s">
        <v>1370</v>
      </c>
      <c r="G6364" t="str">
        <f t="shared" si="99"/>
        <v>308545379</v>
      </c>
    </row>
    <row r="6365" spans="1:7">
      <c r="A6365" t="s">
        <v>1375</v>
      </c>
      <c r="G6365" t="str">
        <f t="shared" si="99"/>
        <v>308543837</v>
      </c>
    </row>
    <row r="6366" spans="1:7">
      <c r="A6366" t="s">
        <v>1377</v>
      </c>
      <c r="G6366" t="str">
        <f t="shared" si="99"/>
        <v>308545115</v>
      </c>
    </row>
    <row r="6367" spans="1:7">
      <c r="A6367" t="s">
        <v>1371</v>
      </c>
      <c r="G6367" t="str">
        <f t="shared" si="99"/>
        <v>312740440</v>
      </c>
    </row>
    <row r="6368" spans="1:7">
      <c r="A6368" t="s">
        <v>1376</v>
      </c>
      <c r="G6368" t="str">
        <f t="shared" si="99"/>
        <v>308544354</v>
      </c>
    </row>
    <row r="6369" spans="1:7">
      <c r="A6369" t="s">
        <v>1378</v>
      </c>
      <c r="G6369" t="str">
        <f t="shared" si="99"/>
        <v xml:space="preserve">        5</v>
      </c>
    </row>
    <row r="6370" spans="1:7">
      <c r="A6370" t="s">
        <v>1374</v>
      </c>
      <c r="G6370" t="str">
        <f t="shared" si="99"/>
        <v>308545886</v>
      </c>
    </row>
    <row r="6371" spans="1:7">
      <c r="A6371" t="s">
        <v>1373</v>
      </c>
      <c r="G6371" t="str">
        <f t="shared" si="99"/>
        <v>308544097</v>
      </c>
    </row>
    <row r="6372" spans="1:7">
      <c r="A6372" t="s">
        <v>1370</v>
      </c>
      <c r="G6372" t="str">
        <f t="shared" si="99"/>
        <v>308545379</v>
      </c>
    </row>
    <row r="6373" spans="1:7">
      <c r="A6373" t="s">
        <v>1377</v>
      </c>
      <c r="G6373" t="str">
        <f t="shared" si="99"/>
        <v>308545115</v>
      </c>
    </row>
    <row r="6374" spans="1:7">
      <c r="A6374" t="s">
        <v>1371</v>
      </c>
      <c r="G6374" t="str">
        <f t="shared" si="99"/>
        <v>312740440</v>
      </c>
    </row>
    <row r="6375" spans="1:7">
      <c r="A6375" t="s">
        <v>1372</v>
      </c>
      <c r="G6375" t="str">
        <f t="shared" si="99"/>
        <v>312740954</v>
      </c>
    </row>
    <row r="6376" spans="1:7">
      <c r="A6376" t="s">
        <v>1376</v>
      </c>
      <c r="G6376" t="str">
        <f t="shared" si="99"/>
        <v>308544354</v>
      </c>
    </row>
    <row r="6377" spans="1:7">
      <c r="A6377" t="s">
        <v>1373</v>
      </c>
      <c r="G6377" t="str">
        <f t="shared" si="99"/>
        <v>308544097</v>
      </c>
    </row>
    <row r="6378" spans="1:7">
      <c r="A6378" t="s">
        <v>1370</v>
      </c>
      <c r="G6378" t="str">
        <f t="shared" si="99"/>
        <v>308545379</v>
      </c>
    </row>
    <row r="6379" spans="1:7">
      <c r="A6379" t="s">
        <v>1374</v>
      </c>
      <c r="G6379" t="str">
        <f t="shared" si="99"/>
        <v>308545886</v>
      </c>
    </row>
    <row r="6380" spans="1:7">
      <c r="A6380" t="s">
        <v>1377</v>
      </c>
      <c r="G6380" t="str">
        <f t="shared" si="99"/>
        <v>308545115</v>
      </c>
    </row>
    <row r="6381" spans="1:7">
      <c r="A6381" t="s">
        <v>1375</v>
      </c>
      <c r="G6381" t="str">
        <f t="shared" si="99"/>
        <v>308543837</v>
      </c>
    </row>
    <row r="6382" spans="1:7">
      <c r="A6382" t="s">
        <v>1371</v>
      </c>
      <c r="G6382" t="str">
        <f t="shared" si="99"/>
        <v>312740440</v>
      </c>
    </row>
    <row r="6383" spans="1:7">
      <c r="A6383" t="s">
        <v>1372</v>
      </c>
      <c r="G6383" t="str">
        <f t="shared" si="99"/>
        <v>312740954</v>
      </c>
    </row>
    <row r="6384" spans="1:7">
      <c r="A6384" t="s">
        <v>1373</v>
      </c>
      <c r="G6384" t="str">
        <f t="shared" si="99"/>
        <v>308544097</v>
      </c>
    </row>
    <row r="6385" spans="1:7">
      <c r="A6385" t="s">
        <v>1376</v>
      </c>
      <c r="G6385" t="str">
        <f t="shared" si="99"/>
        <v>308544354</v>
      </c>
    </row>
    <row r="6386" spans="1:7">
      <c r="A6386" t="s">
        <v>1378</v>
      </c>
      <c r="G6386" t="str">
        <f t="shared" si="99"/>
        <v xml:space="preserve">        5</v>
      </c>
    </row>
    <row r="6387" spans="1:7">
      <c r="A6387" t="s">
        <v>1370</v>
      </c>
      <c r="G6387" t="str">
        <f t="shared" si="99"/>
        <v>308545379</v>
      </c>
    </row>
    <row r="6388" spans="1:7">
      <c r="A6388" t="s">
        <v>1375</v>
      </c>
      <c r="G6388" t="str">
        <f t="shared" si="99"/>
        <v>308543837</v>
      </c>
    </row>
    <row r="6389" spans="1:7">
      <c r="A6389" t="s">
        <v>1377</v>
      </c>
      <c r="G6389" t="str">
        <f t="shared" si="99"/>
        <v>308545115</v>
      </c>
    </row>
    <row r="6390" spans="1:7">
      <c r="A6390" t="s">
        <v>1371</v>
      </c>
      <c r="G6390" t="str">
        <f t="shared" si="99"/>
        <v>312740440</v>
      </c>
    </row>
    <row r="6391" spans="1:7">
      <c r="A6391" t="s">
        <v>1372</v>
      </c>
      <c r="G6391" t="str">
        <f t="shared" si="99"/>
        <v>312740954</v>
      </c>
    </row>
    <row r="6392" spans="1:7">
      <c r="A6392" t="s">
        <v>1376</v>
      </c>
      <c r="G6392" t="str">
        <f t="shared" si="99"/>
        <v>308544354</v>
      </c>
    </row>
    <row r="6393" spans="1:7">
      <c r="A6393" t="s">
        <v>1374</v>
      </c>
      <c r="G6393" t="str">
        <f t="shared" si="99"/>
        <v>308545886</v>
      </c>
    </row>
    <row r="6394" spans="1:7">
      <c r="A6394" t="s">
        <v>1373</v>
      </c>
      <c r="G6394" t="str">
        <f t="shared" si="99"/>
        <v>308544097</v>
      </c>
    </row>
    <row r="6395" spans="1:7">
      <c r="A6395" t="s">
        <v>1370</v>
      </c>
      <c r="G6395" t="str">
        <f t="shared" si="99"/>
        <v>308545379</v>
      </c>
    </row>
    <row r="6396" spans="1:7">
      <c r="A6396" t="s">
        <v>1377</v>
      </c>
      <c r="G6396" t="str">
        <f t="shared" si="99"/>
        <v>308545115</v>
      </c>
    </row>
    <row r="6397" spans="1:7">
      <c r="A6397" t="s">
        <v>1375</v>
      </c>
      <c r="G6397" t="str">
        <f t="shared" si="99"/>
        <v>308543837</v>
      </c>
    </row>
    <row r="6398" spans="1:7">
      <c r="A6398" t="s">
        <v>1376</v>
      </c>
      <c r="G6398" t="str">
        <f t="shared" si="99"/>
        <v>308544354</v>
      </c>
    </row>
    <row r="6399" spans="1:7">
      <c r="A6399" t="s">
        <v>1372</v>
      </c>
      <c r="G6399" t="str">
        <f t="shared" si="99"/>
        <v>312740954</v>
      </c>
    </row>
    <row r="6400" spans="1:7">
      <c r="A6400" t="s">
        <v>1373</v>
      </c>
      <c r="G6400" t="str">
        <f t="shared" si="99"/>
        <v>308544097</v>
      </c>
    </row>
    <row r="6401" spans="1:7">
      <c r="A6401" t="s">
        <v>1370</v>
      </c>
      <c r="G6401" t="str">
        <f t="shared" si="99"/>
        <v>308545379</v>
      </c>
    </row>
    <row r="6402" spans="1:7">
      <c r="A6402" t="s">
        <v>1378</v>
      </c>
      <c r="G6402" t="str">
        <f t="shared" si="99"/>
        <v xml:space="preserve">        5</v>
      </c>
    </row>
    <row r="6403" spans="1:7">
      <c r="A6403" t="s">
        <v>1374</v>
      </c>
      <c r="G6403" t="str">
        <f t="shared" ref="G6403:G6466" si="100">LEFT(A6403,9)</f>
        <v>308545886</v>
      </c>
    </row>
    <row r="6404" spans="1:7">
      <c r="A6404" t="s">
        <v>1375</v>
      </c>
      <c r="G6404" t="str">
        <f t="shared" si="100"/>
        <v>308543837</v>
      </c>
    </row>
    <row r="6405" spans="1:7">
      <c r="A6405" t="s">
        <v>1376</v>
      </c>
      <c r="G6405" t="str">
        <f t="shared" si="100"/>
        <v>308544354</v>
      </c>
    </row>
    <row r="6406" spans="1:7">
      <c r="A6406" t="s">
        <v>1377</v>
      </c>
      <c r="G6406" t="str">
        <f t="shared" si="100"/>
        <v>308545115</v>
      </c>
    </row>
    <row r="6407" spans="1:7">
      <c r="A6407" t="s">
        <v>1372</v>
      </c>
      <c r="G6407" t="str">
        <f t="shared" si="100"/>
        <v>312740954</v>
      </c>
    </row>
    <row r="6408" spans="1:7">
      <c r="A6408" t="s">
        <v>1370</v>
      </c>
      <c r="G6408" t="str">
        <f t="shared" si="100"/>
        <v>308545379</v>
      </c>
    </row>
    <row r="6409" spans="1:7">
      <c r="A6409" t="s">
        <v>1373</v>
      </c>
      <c r="G6409" t="str">
        <f t="shared" si="100"/>
        <v>308544097</v>
      </c>
    </row>
    <row r="6410" spans="1:7">
      <c r="A6410" t="s">
        <v>1374</v>
      </c>
      <c r="G6410" t="str">
        <f t="shared" si="100"/>
        <v>308545886</v>
      </c>
    </row>
    <row r="6411" spans="1:7">
      <c r="A6411" t="s">
        <v>1375</v>
      </c>
      <c r="G6411" t="str">
        <f t="shared" si="100"/>
        <v>308543837</v>
      </c>
    </row>
    <row r="6412" spans="1:7">
      <c r="A6412" t="s">
        <v>1376</v>
      </c>
      <c r="G6412" t="str">
        <f t="shared" si="100"/>
        <v>308544354</v>
      </c>
    </row>
    <row r="6413" spans="1:7">
      <c r="A6413" t="s">
        <v>1377</v>
      </c>
      <c r="G6413" t="str">
        <f t="shared" si="100"/>
        <v>308545115</v>
      </c>
    </row>
    <row r="6414" spans="1:7">
      <c r="A6414" t="s">
        <v>1370</v>
      </c>
      <c r="G6414" t="str">
        <f t="shared" si="100"/>
        <v>308545379</v>
      </c>
    </row>
    <row r="6415" spans="1:7">
      <c r="A6415" t="s">
        <v>1373</v>
      </c>
      <c r="G6415" t="str">
        <f t="shared" si="100"/>
        <v>308544097</v>
      </c>
    </row>
    <row r="6416" spans="1:7">
      <c r="A6416" t="s">
        <v>1374</v>
      </c>
      <c r="G6416" t="str">
        <f t="shared" si="100"/>
        <v>308545886</v>
      </c>
    </row>
    <row r="6417" spans="1:7">
      <c r="A6417" t="s">
        <v>1375</v>
      </c>
      <c r="G6417" t="str">
        <f t="shared" si="100"/>
        <v>308543837</v>
      </c>
    </row>
    <row r="6418" spans="1:7">
      <c r="A6418" t="s">
        <v>1378</v>
      </c>
      <c r="G6418" t="str">
        <f t="shared" si="100"/>
        <v xml:space="preserve">        5</v>
      </c>
    </row>
    <row r="6419" spans="1:7">
      <c r="A6419" t="s">
        <v>1372</v>
      </c>
      <c r="G6419" t="str">
        <f t="shared" si="100"/>
        <v>312740954</v>
      </c>
    </row>
    <row r="6420" spans="1:7">
      <c r="A6420" t="s">
        <v>1376</v>
      </c>
      <c r="G6420" t="str">
        <f t="shared" si="100"/>
        <v>308544354</v>
      </c>
    </row>
    <row r="6421" spans="1:7">
      <c r="A6421" t="s">
        <v>1377</v>
      </c>
      <c r="G6421" t="str">
        <f t="shared" si="100"/>
        <v>308545115</v>
      </c>
    </row>
    <row r="6422" spans="1:7">
      <c r="A6422" t="s">
        <v>1370</v>
      </c>
      <c r="G6422" t="str">
        <f t="shared" si="100"/>
        <v>308545379</v>
      </c>
    </row>
    <row r="6423" spans="1:7">
      <c r="A6423" t="s">
        <v>1374</v>
      </c>
      <c r="G6423" t="str">
        <f t="shared" si="100"/>
        <v>308545886</v>
      </c>
    </row>
    <row r="6424" spans="1:7">
      <c r="A6424" t="s">
        <v>1375</v>
      </c>
      <c r="G6424" t="str">
        <f t="shared" si="100"/>
        <v>308543837</v>
      </c>
    </row>
    <row r="6425" spans="1:7">
      <c r="A6425" t="s">
        <v>1372</v>
      </c>
      <c r="G6425" t="str">
        <f t="shared" si="100"/>
        <v>312740954</v>
      </c>
    </row>
    <row r="6426" spans="1:7">
      <c r="A6426" t="s">
        <v>1521</v>
      </c>
      <c r="G6426" t="str">
        <f t="shared" si="100"/>
        <v>124045410</v>
      </c>
    </row>
    <row r="6427" spans="1:7">
      <c r="A6427" t="s">
        <v>1377</v>
      </c>
      <c r="G6427" t="str">
        <f t="shared" si="100"/>
        <v>308545115</v>
      </c>
    </row>
    <row r="6428" spans="1:7">
      <c r="A6428" t="s">
        <v>1374</v>
      </c>
      <c r="G6428" t="str">
        <f t="shared" si="100"/>
        <v>308545886</v>
      </c>
    </row>
    <row r="6429" spans="1:7">
      <c r="A6429" t="s">
        <v>1370</v>
      </c>
      <c r="G6429" t="str">
        <f t="shared" si="100"/>
        <v>308545379</v>
      </c>
    </row>
    <row r="6430" spans="1:7">
      <c r="A6430" t="s">
        <v>1375</v>
      </c>
      <c r="G6430" t="str">
        <f t="shared" si="100"/>
        <v>308543837</v>
      </c>
    </row>
    <row r="6431" spans="1:7">
      <c r="A6431" t="s">
        <v>1522</v>
      </c>
      <c r="G6431" t="str">
        <f t="shared" si="100"/>
        <v>123979874</v>
      </c>
    </row>
    <row r="6432" spans="1:7">
      <c r="A6432" t="s">
        <v>1377</v>
      </c>
      <c r="G6432" t="str">
        <f t="shared" si="100"/>
        <v>308545115</v>
      </c>
    </row>
    <row r="6433" spans="1:7">
      <c r="A6433" t="s">
        <v>1378</v>
      </c>
      <c r="G6433" t="str">
        <f t="shared" si="100"/>
        <v xml:space="preserve">        5</v>
      </c>
    </row>
    <row r="6434" spans="1:7">
      <c r="A6434" t="s">
        <v>1372</v>
      </c>
      <c r="G6434" t="str">
        <f t="shared" si="100"/>
        <v>312740954</v>
      </c>
    </row>
    <row r="6435" spans="1:7">
      <c r="A6435" t="s">
        <v>1374</v>
      </c>
      <c r="G6435" t="str">
        <f t="shared" si="100"/>
        <v>308545886</v>
      </c>
    </row>
    <row r="6436" spans="1:7">
      <c r="A6436" t="s">
        <v>1375</v>
      </c>
      <c r="G6436" t="str">
        <f t="shared" si="100"/>
        <v>308543837</v>
      </c>
    </row>
    <row r="6437" spans="1:7">
      <c r="A6437" t="s">
        <v>1523</v>
      </c>
      <c r="G6437" t="str">
        <f t="shared" si="100"/>
        <v>123914338</v>
      </c>
    </row>
    <row r="6438" spans="1:7">
      <c r="A6438" t="s">
        <v>1371</v>
      </c>
      <c r="G6438" t="str">
        <f t="shared" si="100"/>
        <v>312740440</v>
      </c>
    </row>
    <row r="6439" spans="1:7">
      <c r="A6439" t="s">
        <v>1377</v>
      </c>
      <c r="G6439" t="str">
        <f t="shared" si="100"/>
        <v>308545115</v>
      </c>
    </row>
    <row r="6440" spans="1:7">
      <c r="A6440" t="s">
        <v>1372</v>
      </c>
      <c r="G6440" t="str">
        <f t="shared" si="100"/>
        <v>312740954</v>
      </c>
    </row>
    <row r="6441" spans="1:7">
      <c r="A6441" t="s">
        <v>1374</v>
      </c>
      <c r="G6441" t="str">
        <f t="shared" si="100"/>
        <v>308545886</v>
      </c>
    </row>
    <row r="6442" spans="1:7">
      <c r="A6442" t="s">
        <v>1524</v>
      </c>
      <c r="G6442" t="str">
        <f t="shared" si="100"/>
        <v>123848802</v>
      </c>
    </row>
    <row r="6443" spans="1:7">
      <c r="A6443" t="s">
        <v>1375</v>
      </c>
      <c r="G6443" t="str">
        <f t="shared" si="100"/>
        <v>308543837</v>
      </c>
    </row>
    <row r="6444" spans="1:7">
      <c r="A6444" t="s">
        <v>1371</v>
      </c>
      <c r="G6444" t="str">
        <f t="shared" si="100"/>
        <v>312740440</v>
      </c>
    </row>
    <row r="6445" spans="1:7">
      <c r="A6445" t="s">
        <v>1377</v>
      </c>
      <c r="G6445" t="str">
        <f t="shared" si="100"/>
        <v>308545115</v>
      </c>
    </row>
    <row r="6446" spans="1:7">
      <c r="A6446" t="s">
        <v>1525</v>
      </c>
      <c r="G6446" t="str">
        <f t="shared" si="100"/>
        <v>123783266</v>
      </c>
    </row>
    <row r="6447" spans="1:7">
      <c r="A6447" t="s">
        <v>1378</v>
      </c>
      <c r="G6447" t="str">
        <f t="shared" si="100"/>
        <v xml:space="preserve">        5</v>
      </c>
    </row>
    <row r="6448" spans="1:7">
      <c r="A6448" t="s">
        <v>1374</v>
      </c>
      <c r="G6448" t="str">
        <f t="shared" si="100"/>
        <v>308545886</v>
      </c>
    </row>
    <row r="6449" spans="1:7">
      <c r="A6449" t="s">
        <v>1375</v>
      </c>
      <c r="G6449" t="str">
        <f t="shared" si="100"/>
        <v>308543837</v>
      </c>
    </row>
    <row r="6450" spans="1:7">
      <c r="A6450" t="s">
        <v>1371</v>
      </c>
      <c r="G6450" t="str">
        <f t="shared" si="100"/>
        <v>312740440</v>
      </c>
    </row>
    <row r="6451" spans="1:7">
      <c r="A6451" t="s">
        <v>1526</v>
      </c>
      <c r="G6451" t="str">
        <f t="shared" si="100"/>
        <v>123717730</v>
      </c>
    </row>
    <row r="6452" spans="1:7">
      <c r="A6452" t="s">
        <v>1377</v>
      </c>
      <c r="G6452" t="str">
        <f t="shared" si="100"/>
        <v>308545115</v>
      </c>
    </row>
    <row r="6453" spans="1:7">
      <c r="A6453" t="s">
        <v>1374</v>
      </c>
      <c r="G6453" t="str">
        <f t="shared" si="100"/>
        <v>308545886</v>
      </c>
    </row>
    <row r="6454" spans="1:7">
      <c r="A6454" t="s">
        <v>1375</v>
      </c>
      <c r="G6454" t="str">
        <f t="shared" si="100"/>
        <v>308543837</v>
      </c>
    </row>
    <row r="6455" spans="1:7">
      <c r="A6455" t="s">
        <v>1371</v>
      </c>
      <c r="G6455" t="str">
        <f t="shared" si="100"/>
        <v>312740440</v>
      </c>
    </row>
    <row r="6456" spans="1:7">
      <c r="A6456" t="s">
        <v>1527</v>
      </c>
      <c r="G6456" t="str">
        <f t="shared" si="100"/>
        <v>123652194</v>
      </c>
    </row>
    <row r="6457" spans="1:7">
      <c r="A6457" t="s">
        <v>1377</v>
      </c>
      <c r="G6457" t="str">
        <f t="shared" si="100"/>
        <v>308545115</v>
      </c>
    </row>
    <row r="6458" spans="1:7">
      <c r="A6458" t="s">
        <v>1374</v>
      </c>
      <c r="G6458" t="str">
        <f t="shared" si="100"/>
        <v>308545886</v>
      </c>
    </row>
    <row r="6459" spans="1:7">
      <c r="A6459" t="s">
        <v>1373</v>
      </c>
      <c r="G6459" t="str">
        <f t="shared" si="100"/>
        <v>308544097</v>
      </c>
    </row>
    <row r="6460" spans="1:7">
      <c r="A6460" t="s">
        <v>1378</v>
      </c>
      <c r="G6460" t="str">
        <f t="shared" si="100"/>
        <v xml:space="preserve">        5</v>
      </c>
    </row>
    <row r="6461" spans="1:7">
      <c r="A6461" t="s">
        <v>1528</v>
      </c>
      <c r="G6461" t="str">
        <f t="shared" si="100"/>
        <v>123586658</v>
      </c>
    </row>
    <row r="6462" spans="1:7">
      <c r="A6462" t="s">
        <v>1375</v>
      </c>
      <c r="G6462" t="str">
        <f t="shared" si="100"/>
        <v>308543837</v>
      </c>
    </row>
    <row r="6463" spans="1:7">
      <c r="A6463" t="s">
        <v>1371</v>
      </c>
      <c r="G6463" t="str">
        <f t="shared" si="100"/>
        <v>312740440</v>
      </c>
    </row>
    <row r="6464" spans="1:7">
      <c r="A6464" t="s">
        <v>1377</v>
      </c>
      <c r="G6464" t="str">
        <f t="shared" si="100"/>
        <v>308545115</v>
      </c>
    </row>
    <row r="6465" spans="1:7">
      <c r="A6465" t="s">
        <v>1373</v>
      </c>
      <c r="G6465" t="str">
        <f t="shared" si="100"/>
        <v>308544097</v>
      </c>
    </row>
    <row r="6466" spans="1:7">
      <c r="A6466" t="s">
        <v>1374</v>
      </c>
      <c r="G6466" t="str">
        <f t="shared" si="100"/>
        <v>308545886</v>
      </c>
    </row>
    <row r="6467" spans="1:7">
      <c r="A6467" t="s">
        <v>1529</v>
      </c>
      <c r="G6467" t="str">
        <f t="shared" ref="G6467:G6530" si="101">LEFT(A6467,9)</f>
        <v>123521122</v>
      </c>
    </row>
    <row r="6468" spans="1:7">
      <c r="A6468" t="s">
        <v>1371</v>
      </c>
      <c r="G6468" t="str">
        <f t="shared" si="101"/>
        <v>312740440</v>
      </c>
    </row>
    <row r="6469" spans="1:7">
      <c r="A6469" t="s">
        <v>1373</v>
      </c>
      <c r="G6469" t="str">
        <f t="shared" si="101"/>
        <v>308544097</v>
      </c>
    </row>
    <row r="6470" spans="1:7">
      <c r="A6470" t="s">
        <v>1530</v>
      </c>
      <c r="G6470" t="str">
        <f t="shared" si="101"/>
        <v>123455586</v>
      </c>
    </row>
    <row r="6471" spans="1:7">
      <c r="A6471" t="s">
        <v>1377</v>
      </c>
      <c r="G6471" t="str">
        <f t="shared" si="101"/>
        <v>308545115</v>
      </c>
    </row>
    <row r="6472" spans="1:7">
      <c r="A6472" t="s">
        <v>1370</v>
      </c>
      <c r="G6472" t="str">
        <f t="shared" si="101"/>
        <v>308545379</v>
      </c>
    </row>
    <row r="6473" spans="1:7">
      <c r="A6473" t="s">
        <v>1378</v>
      </c>
      <c r="G6473" t="str">
        <f t="shared" si="101"/>
        <v xml:space="preserve">        5</v>
      </c>
    </row>
    <row r="6474" spans="1:7">
      <c r="A6474" t="s">
        <v>1374</v>
      </c>
      <c r="G6474" t="str">
        <f t="shared" si="101"/>
        <v>308545886</v>
      </c>
    </row>
    <row r="6475" spans="1:7">
      <c r="A6475" t="s">
        <v>1371</v>
      </c>
      <c r="G6475" t="str">
        <f t="shared" si="101"/>
        <v>312740440</v>
      </c>
    </row>
    <row r="6476" spans="1:7">
      <c r="A6476" t="s">
        <v>1533</v>
      </c>
      <c r="G6476" t="str">
        <f t="shared" si="101"/>
        <v>123390050</v>
      </c>
    </row>
    <row r="6477" spans="1:7">
      <c r="A6477" t="s">
        <v>1373</v>
      </c>
      <c r="G6477" t="str">
        <f t="shared" si="101"/>
        <v>308544097</v>
      </c>
    </row>
    <row r="6478" spans="1:7">
      <c r="A6478" t="s">
        <v>1377</v>
      </c>
      <c r="G6478" t="str">
        <f t="shared" si="101"/>
        <v>308545115</v>
      </c>
    </row>
    <row r="6479" spans="1:7">
      <c r="A6479" t="s">
        <v>1372</v>
      </c>
      <c r="G6479" t="str">
        <f t="shared" si="101"/>
        <v>312740954</v>
      </c>
    </row>
    <row r="6480" spans="1:7">
      <c r="A6480" t="s">
        <v>1370</v>
      </c>
      <c r="G6480" t="str">
        <f t="shared" si="101"/>
        <v>308545379</v>
      </c>
    </row>
    <row r="6481" spans="1:7">
      <c r="A6481" t="s">
        <v>1376</v>
      </c>
      <c r="G6481" t="str">
        <f t="shared" si="101"/>
        <v>308544354</v>
      </c>
    </row>
    <row r="6482" spans="1:7">
      <c r="A6482" t="s">
        <v>1373</v>
      </c>
      <c r="G6482" t="str">
        <f t="shared" si="101"/>
        <v>308544097</v>
      </c>
    </row>
    <row r="6483" spans="1:7">
      <c r="A6483" t="s">
        <v>1374</v>
      </c>
      <c r="G6483" t="str">
        <f t="shared" si="101"/>
        <v>308545886</v>
      </c>
    </row>
    <row r="6484" spans="1:7">
      <c r="A6484" t="s">
        <v>1371</v>
      </c>
      <c r="G6484" t="str">
        <f t="shared" si="101"/>
        <v>312740440</v>
      </c>
    </row>
    <row r="6485" spans="1:7">
      <c r="A6485" t="s">
        <v>1377</v>
      </c>
      <c r="G6485" t="str">
        <f t="shared" si="101"/>
        <v>308545115</v>
      </c>
    </row>
    <row r="6486" spans="1:7">
      <c r="A6486" t="s">
        <v>1372</v>
      </c>
      <c r="G6486" t="str">
        <f t="shared" si="101"/>
        <v>312740954</v>
      </c>
    </row>
    <row r="6487" spans="1:7">
      <c r="A6487" t="s">
        <v>1378</v>
      </c>
      <c r="G6487" t="str">
        <f t="shared" si="101"/>
        <v xml:space="preserve">        5</v>
      </c>
    </row>
    <row r="6488" spans="1:7">
      <c r="A6488" t="s">
        <v>1370</v>
      </c>
      <c r="G6488" t="str">
        <f t="shared" si="101"/>
        <v>308545379</v>
      </c>
    </row>
    <row r="6489" spans="1:7">
      <c r="A6489" t="s">
        <v>1374</v>
      </c>
      <c r="G6489" t="str">
        <f t="shared" si="101"/>
        <v>308545886</v>
      </c>
    </row>
    <row r="6490" spans="1:7">
      <c r="A6490" t="s">
        <v>1373</v>
      </c>
      <c r="G6490" t="str">
        <f t="shared" si="101"/>
        <v>308544097</v>
      </c>
    </row>
    <row r="6491" spans="1:7">
      <c r="A6491" t="s">
        <v>1376</v>
      </c>
      <c r="G6491" t="str">
        <f t="shared" si="101"/>
        <v>308544354</v>
      </c>
    </row>
    <row r="6492" spans="1:7">
      <c r="A6492" t="s">
        <v>1377</v>
      </c>
      <c r="G6492" t="str">
        <f t="shared" si="101"/>
        <v>308545115</v>
      </c>
    </row>
    <row r="6493" spans="1:7">
      <c r="A6493" t="s">
        <v>1371</v>
      </c>
      <c r="G6493" t="str">
        <f t="shared" si="101"/>
        <v>312740440</v>
      </c>
    </row>
    <row r="6494" spans="1:7">
      <c r="A6494" t="s">
        <v>1372</v>
      </c>
      <c r="G6494" t="str">
        <f t="shared" si="101"/>
        <v>312740954</v>
      </c>
    </row>
    <row r="6495" spans="1:7">
      <c r="A6495" t="s">
        <v>1370</v>
      </c>
      <c r="G6495" t="str">
        <f t="shared" si="101"/>
        <v>308545379</v>
      </c>
    </row>
    <row r="6496" spans="1:7">
      <c r="A6496" t="s">
        <v>1373</v>
      </c>
      <c r="G6496" t="str">
        <f t="shared" si="101"/>
        <v>308544097</v>
      </c>
    </row>
    <row r="6497" spans="1:7">
      <c r="A6497" t="s">
        <v>1376</v>
      </c>
      <c r="G6497" t="str">
        <f t="shared" si="101"/>
        <v>308544354</v>
      </c>
    </row>
    <row r="6498" spans="1:7">
      <c r="A6498" t="s">
        <v>1374</v>
      </c>
      <c r="G6498" t="str">
        <f t="shared" si="101"/>
        <v>308545886</v>
      </c>
    </row>
    <row r="6499" spans="1:7">
      <c r="A6499" t="s">
        <v>1377</v>
      </c>
      <c r="G6499" t="str">
        <f t="shared" si="101"/>
        <v>308545115</v>
      </c>
    </row>
    <row r="6500" spans="1:7">
      <c r="A6500" t="s">
        <v>1371</v>
      </c>
      <c r="G6500" t="str">
        <f t="shared" si="101"/>
        <v>312740440</v>
      </c>
    </row>
    <row r="6501" spans="1:7">
      <c r="A6501" t="s">
        <v>1370</v>
      </c>
      <c r="G6501" t="str">
        <f t="shared" si="101"/>
        <v>308545379</v>
      </c>
    </row>
    <row r="6502" spans="1:7">
      <c r="A6502" t="s">
        <v>1378</v>
      </c>
      <c r="G6502" t="str">
        <f t="shared" si="101"/>
        <v xml:space="preserve">        5</v>
      </c>
    </row>
    <row r="6503" spans="1:7">
      <c r="A6503" t="s">
        <v>1373</v>
      </c>
      <c r="G6503" t="str">
        <f t="shared" si="101"/>
        <v>308544097</v>
      </c>
    </row>
    <row r="6504" spans="1:7">
      <c r="A6504" t="s">
        <v>1376</v>
      </c>
      <c r="G6504" t="str">
        <f t="shared" si="101"/>
        <v>308544354</v>
      </c>
    </row>
    <row r="6505" spans="1:7">
      <c r="A6505" t="s">
        <v>1377</v>
      </c>
      <c r="G6505" t="str">
        <f t="shared" si="101"/>
        <v>308545115</v>
      </c>
    </row>
    <row r="6506" spans="1:7">
      <c r="A6506" t="s">
        <v>1374</v>
      </c>
      <c r="G6506" t="str">
        <f t="shared" si="101"/>
        <v>308545886</v>
      </c>
    </row>
    <row r="6507" spans="1:7">
      <c r="A6507" t="s">
        <v>1371</v>
      </c>
      <c r="G6507" t="str">
        <f t="shared" si="101"/>
        <v>312740440</v>
      </c>
    </row>
    <row r="6508" spans="1:7">
      <c r="A6508" t="s">
        <v>1370</v>
      </c>
      <c r="G6508" t="str">
        <f t="shared" si="101"/>
        <v>308545379</v>
      </c>
    </row>
    <row r="6509" spans="1:7">
      <c r="A6509" t="s">
        <v>1372</v>
      </c>
      <c r="G6509" t="str">
        <f t="shared" si="101"/>
        <v>312740954</v>
      </c>
    </row>
    <row r="6510" spans="1:7">
      <c r="A6510" t="s">
        <v>1375</v>
      </c>
      <c r="G6510" t="str">
        <f t="shared" si="101"/>
        <v>308543837</v>
      </c>
    </row>
    <row r="6511" spans="1:7">
      <c r="A6511" t="s">
        <v>1373</v>
      </c>
      <c r="G6511" t="str">
        <f t="shared" si="101"/>
        <v>308544097</v>
      </c>
    </row>
    <row r="6512" spans="1:7">
      <c r="A6512" t="s">
        <v>1376</v>
      </c>
      <c r="G6512" t="str">
        <f t="shared" si="101"/>
        <v>308544354</v>
      </c>
    </row>
    <row r="6513" spans="1:7">
      <c r="A6513" t="s">
        <v>1377</v>
      </c>
      <c r="G6513" t="str">
        <f t="shared" si="101"/>
        <v>308545115</v>
      </c>
    </row>
    <row r="6514" spans="1:7">
      <c r="A6514" t="s">
        <v>1374</v>
      </c>
      <c r="G6514" t="str">
        <f t="shared" si="101"/>
        <v>308545886</v>
      </c>
    </row>
    <row r="6515" spans="1:7">
      <c r="A6515" t="s">
        <v>1371</v>
      </c>
      <c r="G6515" t="str">
        <f t="shared" si="101"/>
        <v>312740440</v>
      </c>
    </row>
    <row r="6516" spans="1:7">
      <c r="A6516" t="s">
        <v>1370</v>
      </c>
      <c r="G6516" t="str">
        <f t="shared" si="101"/>
        <v>308545379</v>
      </c>
    </row>
    <row r="6517" spans="1:7">
      <c r="A6517" t="s">
        <v>1375</v>
      </c>
      <c r="G6517" t="str">
        <f t="shared" si="101"/>
        <v>308543837</v>
      </c>
    </row>
    <row r="6518" spans="1:7">
      <c r="A6518" t="s">
        <v>1373</v>
      </c>
      <c r="G6518" t="str">
        <f t="shared" si="101"/>
        <v>308544097</v>
      </c>
    </row>
    <row r="6519" spans="1:7">
      <c r="A6519" t="s">
        <v>1372</v>
      </c>
      <c r="G6519" t="str">
        <f t="shared" si="101"/>
        <v>312740954</v>
      </c>
    </row>
    <row r="6520" spans="1:7">
      <c r="A6520" t="s">
        <v>1378</v>
      </c>
      <c r="G6520" t="str">
        <f t="shared" si="101"/>
        <v xml:space="preserve">        5</v>
      </c>
    </row>
    <row r="6521" spans="1:7">
      <c r="A6521" t="s">
        <v>1376</v>
      </c>
      <c r="G6521" t="str">
        <f t="shared" si="101"/>
        <v>308544354</v>
      </c>
    </row>
    <row r="6522" spans="1:7">
      <c r="A6522" t="s">
        <v>1377</v>
      </c>
      <c r="G6522" t="str">
        <f t="shared" si="101"/>
        <v>308545115</v>
      </c>
    </row>
    <row r="6523" spans="1:7">
      <c r="A6523" t="s">
        <v>1370</v>
      </c>
      <c r="G6523" t="str">
        <f t="shared" si="101"/>
        <v>308545379</v>
      </c>
    </row>
    <row r="6524" spans="1:7">
      <c r="A6524" t="s">
        <v>1375</v>
      </c>
      <c r="G6524" t="str">
        <f t="shared" si="101"/>
        <v>308543837</v>
      </c>
    </row>
    <row r="6525" spans="1:7">
      <c r="A6525" t="s">
        <v>1373</v>
      </c>
      <c r="G6525" t="str">
        <f t="shared" si="101"/>
        <v>308544097</v>
      </c>
    </row>
    <row r="6526" spans="1:7">
      <c r="A6526" t="s">
        <v>1374</v>
      </c>
      <c r="G6526" t="str">
        <f t="shared" si="101"/>
        <v>308545886</v>
      </c>
    </row>
    <row r="6527" spans="1:7">
      <c r="A6527" t="s">
        <v>1371</v>
      </c>
      <c r="G6527" t="str">
        <f t="shared" si="101"/>
        <v>312740440</v>
      </c>
    </row>
    <row r="6528" spans="1:7">
      <c r="A6528" t="s">
        <v>1372</v>
      </c>
      <c r="G6528" t="str">
        <f t="shared" si="101"/>
        <v>312740954</v>
      </c>
    </row>
    <row r="6529" spans="1:7">
      <c r="A6529" t="s">
        <v>1377</v>
      </c>
      <c r="G6529" t="str">
        <f t="shared" si="101"/>
        <v>308545115</v>
      </c>
    </row>
    <row r="6530" spans="1:7">
      <c r="A6530" t="s">
        <v>1370</v>
      </c>
      <c r="G6530" t="str">
        <f t="shared" si="101"/>
        <v>308545379</v>
      </c>
    </row>
    <row r="6531" spans="1:7">
      <c r="A6531" t="s">
        <v>1375</v>
      </c>
      <c r="G6531" t="str">
        <f t="shared" ref="G6531:G6594" si="102">LEFT(A6531,9)</f>
        <v>308543837</v>
      </c>
    </row>
    <row r="6532" spans="1:7">
      <c r="A6532" t="s">
        <v>1373</v>
      </c>
      <c r="G6532" t="str">
        <f t="shared" si="102"/>
        <v>308544097</v>
      </c>
    </row>
    <row r="6533" spans="1:7">
      <c r="A6533" t="s">
        <v>1374</v>
      </c>
      <c r="G6533" t="str">
        <f t="shared" si="102"/>
        <v>308545886</v>
      </c>
    </row>
    <row r="6534" spans="1:7">
      <c r="A6534" t="s">
        <v>1371</v>
      </c>
      <c r="G6534" t="str">
        <f t="shared" si="102"/>
        <v>312740440</v>
      </c>
    </row>
    <row r="6535" spans="1:7">
      <c r="A6535" t="s">
        <v>1376</v>
      </c>
      <c r="G6535" t="str">
        <f t="shared" si="102"/>
        <v>308544354</v>
      </c>
    </row>
    <row r="6536" spans="1:7">
      <c r="A6536" t="s">
        <v>1378</v>
      </c>
      <c r="G6536" t="str">
        <f t="shared" si="102"/>
        <v xml:space="preserve">        5</v>
      </c>
    </row>
    <row r="6537" spans="1:7">
      <c r="A6537" t="s">
        <v>1377</v>
      </c>
      <c r="G6537" t="str">
        <f t="shared" si="102"/>
        <v>308545115</v>
      </c>
    </row>
    <row r="6538" spans="1:7">
      <c r="A6538" t="s">
        <v>1373</v>
      </c>
      <c r="G6538" t="str">
        <f t="shared" si="102"/>
        <v>308544097</v>
      </c>
    </row>
    <row r="6539" spans="1:7">
      <c r="A6539" t="s">
        <v>1370</v>
      </c>
      <c r="G6539" t="str">
        <f t="shared" si="102"/>
        <v>308545379</v>
      </c>
    </row>
    <row r="6540" spans="1:7">
      <c r="A6540" t="s">
        <v>1374</v>
      </c>
      <c r="G6540" t="str">
        <f t="shared" si="102"/>
        <v>308545886</v>
      </c>
    </row>
    <row r="6541" spans="1:7">
      <c r="A6541" t="s">
        <v>1371</v>
      </c>
      <c r="G6541" t="str">
        <f t="shared" si="102"/>
        <v>312740440</v>
      </c>
    </row>
    <row r="6542" spans="1:7">
      <c r="A6542" t="s">
        <v>1372</v>
      </c>
      <c r="G6542" t="str">
        <f t="shared" si="102"/>
        <v>312740954</v>
      </c>
    </row>
    <row r="6543" spans="1:7">
      <c r="A6543" t="s">
        <v>1376</v>
      </c>
      <c r="G6543" t="str">
        <f t="shared" si="102"/>
        <v>308544354</v>
      </c>
    </row>
    <row r="6544" spans="1:7">
      <c r="A6544" t="s">
        <v>1375</v>
      </c>
      <c r="G6544" t="str">
        <f t="shared" si="102"/>
        <v>308543837</v>
      </c>
    </row>
    <row r="6545" spans="1:7">
      <c r="A6545" t="s">
        <v>1373</v>
      </c>
      <c r="G6545" t="str">
        <f t="shared" si="102"/>
        <v>308544097</v>
      </c>
    </row>
    <row r="6546" spans="1:7">
      <c r="A6546" t="s">
        <v>1377</v>
      </c>
      <c r="G6546" t="str">
        <f t="shared" si="102"/>
        <v>308545115</v>
      </c>
    </row>
    <row r="6547" spans="1:7">
      <c r="A6547" t="s">
        <v>1370</v>
      </c>
      <c r="G6547" t="str">
        <f t="shared" si="102"/>
        <v>308545379</v>
      </c>
    </row>
    <row r="6548" spans="1:7">
      <c r="A6548" t="s">
        <v>1374</v>
      </c>
      <c r="G6548" t="str">
        <f t="shared" si="102"/>
        <v>308545886</v>
      </c>
    </row>
    <row r="6549" spans="1:7">
      <c r="A6549" t="s">
        <v>1372</v>
      </c>
      <c r="G6549" t="str">
        <f t="shared" si="102"/>
        <v>312740954</v>
      </c>
    </row>
    <row r="6550" spans="1:7">
      <c r="A6550" t="s">
        <v>1376</v>
      </c>
      <c r="G6550" t="str">
        <f t="shared" si="102"/>
        <v>308544354</v>
      </c>
    </row>
    <row r="6551" spans="1:7">
      <c r="A6551" t="s">
        <v>1371</v>
      </c>
      <c r="G6551" t="str">
        <f t="shared" si="102"/>
        <v>312740440</v>
      </c>
    </row>
    <row r="6552" spans="1:7">
      <c r="A6552" t="s">
        <v>1375</v>
      </c>
      <c r="G6552" t="str">
        <f t="shared" si="102"/>
        <v>308543837</v>
      </c>
    </row>
    <row r="6553" spans="1:7">
      <c r="A6553" t="s">
        <v>1373</v>
      </c>
      <c r="G6553" t="str">
        <f t="shared" si="102"/>
        <v>308544097</v>
      </c>
    </row>
    <row r="6554" spans="1:7">
      <c r="A6554" t="s">
        <v>1378</v>
      </c>
      <c r="G6554" t="str">
        <f t="shared" si="102"/>
        <v xml:space="preserve">        5</v>
      </c>
    </row>
    <row r="6555" spans="1:7">
      <c r="A6555" t="s">
        <v>1377</v>
      </c>
      <c r="G6555" t="str">
        <f t="shared" si="102"/>
        <v>308545115</v>
      </c>
    </row>
    <row r="6556" spans="1:7">
      <c r="A6556" t="s">
        <v>1374</v>
      </c>
      <c r="G6556" t="str">
        <f t="shared" si="102"/>
        <v>308545886</v>
      </c>
    </row>
    <row r="6557" spans="1:7">
      <c r="A6557" t="s">
        <v>1376</v>
      </c>
      <c r="G6557" t="str">
        <f t="shared" si="102"/>
        <v>308544354</v>
      </c>
    </row>
    <row r="6558" spans="1:7">
      <c r="A6558" t="s">
        <v>1370</v>
      </c>
      <c r="G6558" t="str">
        <f t="shared" si="102"/>
        <v>308545379</v>
      </c>
    </row>
    <row r="6559" spans="1:7">
      <c r="A6559" t="s">
        <v>1375</v>
      </c>
      <c r="G6559" t="str">
        <f t="shared" si="102"/>
        <v>308543837</v>
      </c>
    </row>
    <row r="6560" spans="1:7">
      <c r="A6560" t="s">
        <v>1373</v>
      </c>
      <c r="G6560" t="str">
        <f t="shared" si="102"/>
        <v>308544097</v>
      </c>
    </row>
    <row r="6561" spans="1:7">
      <c r="A6561" t="s">
        <v>1371</v>
      </c>
      <c r="G6561" t="str">
        <f t="shared" si="102"/>
        <v>312740440</v>
      </c>
    </row>
    <row r="6562" spans="1:7">
      <c r="A6562" t="s">
        <v>1372</v>
      </c>
      <c r="G6562" t="str">
        <f t="shared" si="102"/>
        <v>312740954</v>
      </c>
    </row>
    <row r="6563" spans="1:7">
      <c r="A6563" t="s">
        <v>1377</v>
      </c>
      <c r="G6563" t="str">
        <f t="shared" si="102"/>
        <v>308545115</v>
      </c>
    </row>
    <row r="6564" spans="1:7">
      <c r="A6564" t="s">
        <v>1374</v>
      </c>
      <c r="G6564" t="str">
        <f t="shared" si="102"/>
        <v>308545886</v>
      </c>
    </row>
    <row r="6565" spans="1:7">
      <c r="A6565" t="s">
        <v>1370</v>
      </c>
      <c r="G6565" t="str">
        <f t="shared" si="102"/>
        <v>308545379</v>
      </c>
    </row>
    <row r="6566" spans="1:7">
      <c r="A6566" t="s">
        <v>1372</v>
      </c>
      <c r="G6566" t="str">
        <f t="shared" si="102"/>
        <v>312740954</v>
      </c>
    </row>
    <row r="6567" spans="1:7">
      <c r="A6567" t="s">
        <v>1497</v>
      </c>
      <c r="G6567" t="str">
        <f t="shared" si="102"/>
        <v>124045408</v>
      </c>
    </row>
    <row r="6568" spans="1:7">
      <c r="A6568" t="s">
        <v>1375</v>
      </c>
      <c r="G6568" t="str">
        <f t="shared" si="102"/>
        <v>308543837</v>
      </c>
    </row>
    <row r="6569" spans="1:7">
      <c r="A6569" t="s">
        <v>1373</v>
      </c>
      <c r="G6569" t="str">
        <f t="shared" si="102"/>
        <v>308544097</v>
      </c>
    </row>
    <row r="6570" spans="1:7">
      <c r="A6570" t="s">
        <v>1377</v>
      </c>
      <c r="G6570" t="str">
        <f t="shared" si="102"/>
        <v>308545115</v>
      </c>
    </row>
    <row r="6571" spans="1:7">
      <c r="A6571" t="s">
        <v>1370</v>
      </c>
      <c r="G6571" t="str">
        <f t="shared" si="102"/>
        <v>308545379</v>
      </c>
    </row>
    <row r="6572" spans="1:7">
      <c r="A6572" t="s">
        <v>1374</v>
      </c>
      <c r="G6572" t="str">
        <f t="shared" si="102"/>
        <v>308545886</v>
      </c>
    </row>
    <row r="6573" spans="1:7">
      <c r="A6573" t="s">
        <v>1371</v>
      </c>
      <c r="G6573" t="str">
        <f t="shared" si="102"/>
        <v>312740440</v>
      </c>
    </row>
    <row r="6574" spans="1:7">
      <c r="A6574" t="s">
        <v>1498</v>
      </c>
      <c r="G6574" t="str">
        <f t="shared" si="102"/>
        <v>123979872</v>
      </c>
    </row>
    <row r="6575" spans="1:7">
      <c r="A6575" t="s">
        <v>1372</v>
      </c>
      <c r="G6575" t="str">
        <f t="shared" si="102"/>
        <v>312740954</v>
      </c>
    </row>
    <row r="6576" spans="1:7">
      <c r="A6576" t="s">
        <v>1375</v>
      </c>
      <c r="G6576" t="str">
        <f t="shared" si="102"/>
        <v>308543837</v>
      </c>
    </row>
    <row r="6577" spans="1:7">
      <c r="A6577" t="s">
        <v>1373</v>
      </c>
      <c r="G6577" t="str">
        <f t="shared" si="102"/>
        <v>308544097</v>
      </c>
    </row>
    <row r="6578" spans="1:7">
      <c r="A6578" t="s">
        <v>1377</v>
      </c>
      <c r="G6578" t="str">
        <f t="shared" si="102"/>
        <v>308545115</v>
      </c>
    </row>
    <row r="6579" spans="1:7">
      <c r="A6579" t="s">
        <v>1370</v>
      </c>
      <c r="G6579" t="str">
        <f t="shared" si="102"/>
        <v>308545379</v>
      </c>
    </row>
    <row r="6580" spans="1:7">
      <c r="A6580" t="s">
        <v>1499</v>
      </c>
      <c r="G6580" t="str">
        <f t="shared" si="102"/>
        <v>123914336</v>
      </c>
    </row>
    <row r="6581" spans="1:7">
      <c r="A6581" t="s">
        <v>1374</v>
      </c>
      <c r="G6581" t="str">
        <f t="shared" si="102"/>
        <v>308545886</v>
      </c>
    </row>
    <row r="6582" spans="1:7">
      <c r="A6582" t="s">
        <v>1371</v>
      </c>
      <c r="G6582" t="str">
        <f t="shared" si="102"/>
        <v>312740440</v>
      </c>
    </row>
    <row r="6583" spans="1:7">
      <c r="A6583" t="s">
        <v>1375</v>
      </c>
      <c r="G6583" t="str">
        <f t="shared" si="102"/>
        <v>308543837</v>
      </c>
    </row>
    <row r="6584" spans="1:7">
      <c r="A6584" t="s">
        <v>1378</v>
      </c>
      <c r="G6584" t="str">
        <f t="shared" si="102"/>
        <v xml:space="preserve">        5</v>
      </c>
    </row>
    <row r="6585" spans="1:7">
      <c r="A6585" t="s">
        <v>1373</v>
      </c>
      <c r="G6585" t="str">
        <f t="shared" si="102"/>
        <v>308544097</v>
      </c>
    </row>
    <row r="6586" spans="1:7">
      <c r="A6586" t="s">
        <v>1500</v>
      </c>
      <c r="G6586" t="str">
        <f t="shared" si="102"/>
        <v>123848800</v>
      </c>
    </row>
    <row r="6587" spans="1:7">
      <c r="A6587" t="s">
        <v>1377</v>
      </c>
      <c r="G6587" t="str">
        <f t="shared" si="102"/>
        <v>308545115</v>
      </c>
    </row>
    <row r="6588" spans="1:7">
      <c r="A6588" t="s">
        <v>1370</v>
      </c>
      <c r="G6588" t="str">
        <f t="shared" si="102"/>
        <v>308545379</v>
      </c>
    </row>
    <row r="6589" spans="1:7">
      <c r="A6589" t="s">
        <v>1374</v>
      </c>
      <c r="G6589" t="str">
        <f t="shared" si="102"/>
        <v>308545886</v>
      </c>
    </row>
    <row r="6590" spans="1:7">
      <c r="A6590" t="s">
        <v>1371</v>
      </c>
      <c r="G6590" t="str">
        <f t="shared" si="102"/>
        <v>312740440</v>
      </c>
    </row>
    <row r="6591" spans="1:7">
      <c r="A6591" t="s">
        <v>1372</v>
      </c>
      <c r="G6591" t="str">
        <f t="shared" si="102"/>
        <v>312740954</v>
      </c>
    </row>
    <row r="6592" spans="1:7">
      <c r="A6592" t="s">
        <v>1501</v>
      </c>
      <c r="G6592" t="str">
        <f t="shared" si="102"/>
        <v>123783264</v>
      </c>
    </row>
    <row r="6593" spans="1:7">
      <c r="A6593" t="s">
        <v>1375</v>
      </c>
      <c r="G6593" t="str">
        <f t="shared" si="102"/>
        <v>308543837</v>
      </c>
    </row>
    <row r="6594" spans="1:7">
      <c r="A6594" t="s">
        <v>1373</v>
      </c>
      <c r="G6594" t="str">
        <f t="shared" si="102"/>
        <v>308544097</v>
      </c>
    </row>
    <row r="6595" spans="1:7">
      <c r="A6595" t="s">
        <v>1372</v>
      </c>
      <c r="G6595" t="str">
        <f t="shared" ref="G6595:G6658" si="103">LEFT(A6595,9)</f>
        <v>312740954</v>
      </c>
    </row>
    <row r="6596" spans="1:7">
      <c r="A6596" t="s">
        <v>1377</v>
      </c>
      <c r="G6596" t="str">
        <f t="shared" si="103"/>
        <v>308545115</v>
      </c>
    </row>
    <row r="6597" spans="1:7">
      <c r="A6597" t="s">
        <v>1502</v>
      </c>
      <c r="G6597" t="str">
        <f t="shared" si="103"/>
        <v>123717728</v>
      </c>
    </row>
    <row r="6598" spans="1:7">
      <c r="A6598" t="s">
        <v>1375</v>
      </c>
      <c r="G6598" t="str">
        <f t="shared" si="103"/>
        <v>308543837</v>
      </c>
    </row>
    <row r="6599" spans="1:7">
      <c r="A6599" t="s">
        <v>1370</v>
      </c>
      <c r="G6599" t="str">
        <f t="shared" si="103"/>
        <v>308545379</v>
      </c>
    </row>
    <row r="6600" spans="1:7">
      <c r="A6600" t="s">
        <v>1378</v>
      </c>
      <c r="G6600" t="str">
        <f t="shared" si="103"/>
        <v xml:space="preserve">        5</v>
      </c>
    </row>
    <row r="6601" spans="1:7">
      <c r="A6601" t="s">
        <v>1373</v>
      </c>
      <c r="G6601" t="str">
        <f t="shared" si="103"/>
        <v>308544097</v>
      </c>
    </row>
    <row r="6602" spans="1:7">
      <c r="A6602" t="s">
        <v>1371</v>
      </c>
      <c r="G6602" t="str">
        <f t="shared" si="103"/>
        <v>312740440</v>
      </c>
    </row>
    <row r="6603" spans="1:7">
      <c r="A6603" t="s">
        <v>1503</v>
      </c>
      <c r="G6603" t="str">
        <f t="shared" si="103"/>
        <v>123652192</v>
      </c>
    </row>
    <row r="6604" spans="1:7">
      <c r="A6604" t="s">
        <v>1377</v>
      </c>
      <c r="G6604" t="str">
        <f t="shared" si="103"/>
        <v>308545115</v>
      </c>
    </row>
    <row r="6605" spans="1:7">
      <c r="A6605" t="s">
        <v>1372</v>
      </c>
      <c r="G6605" t="str">
        <f t="shared" si="103"/>
        <v>312740954</v>
      </c>
    </row>
    <row r="6606" spans="1:7">
      <c r="A6606" t="s">
        <v>1376</v>
      </c>
      <c r="G6606" t="str">
        <f t="shared" si="103"/>
        <v>308544354</v>
      </c>
    </row>
    <row r="6607" spans="1:7">
      <c r="A6607" t="s">
        <v>1375</v>
      </c>
      <c r="G6607" t="str">
        <f t="shared" si="103"/>
        <v>308543837</v>
      </c>
    </row>
    <row r="6608" spans="1:7">
      <c r="A6608" t="s">
        <v>1373</v>
      </c>
      <c r="G6608" t="str">
        <f t="shared" si="103"/>
        <v>308544097</v>
      </c>
    </row>
    <row r="6609" spans="1:7">
      <c r="A6609" t="s">
        <v>1371</v>
      </c>
      <c r="G6609" t="str">
        <f t="shared" si="103"/>
        <v>312740440</v>
      </c>
    </row>
    <row r="6610" spans="1:7">
      <c r="A6610" t="s">
        <v>1504</v>
      </c>
      <c r="G6610" t="str">
        <f t="shared" si="103"/>
        <v>123586656</v>
      </c>
    </row>
    <row r="6611" spans="1:7">
      <c r="A6611" t="s">
        <v>1377</v>
      </c>
      <c r="G6611" t="str">
        <f t="shared" si="103"/>
        <v>308545115</v>
      </c>
    </row>
    <row r="6612" spans="1:7">
      <c r="A6612" t="s">
        <v>1372</v>
      </c>
      <c r="G6612" t="str">
        <f t="shared" si="103"/>
        <v>312740954</v>
      </c>
    </row>
    <row r="6613" spans="1:7">
      <c r="A6613" t="s">
        <v>1370</v>
      </c>
      <c r="G6613" t="str">
        <f t="shared" si="103"/>
        <v>308545379</v>
      </c>
    </row>
    <row r="6614" spans="1:7">
      <c r="A6614" t="s">
        <v>1375</v>
      </c>
      <c r="G6614" t="str">
        <f t="shared" si="103"/>
        <v>308543837</v>
      </c>
    </row>
    <row r="6615" spans="1:7">
      <c r="A6615" t="s">
        <v>1373</v>
      </c>
      <c r="G6615" t="str">
        <f t="shared" si="103"/>
        <v>308544097</v>
      </c>
    </row>
    <row r="6616" spans="1:7">
      <c r="A6616" t="s">
        <v>1505</v>
      </c>
      <c r="G6616" t="str">
        <f t="shared" si="103"/>
        <v>123521120</v>
      </c>
    </row>
    <row r="6617" spans="1:7">
      <c r="A6617" t="s">
        <v>1378</v>
      </c>
      <c r="G6617" t="str">
        <f t="shared" si="103"/>
        <v xml:space="preserve">        5</v>
      </c>
    </row>
    <row r="6618" spans="1:7">
      <c r="A6618" t="s">
        <v>1376</v>
      </c>
      <c r="G6618" t="str">
        <f t="shared" si="103"/>
        <v>308544354</v>
      </c>
    </row>
    <row r="6619" spans="1:7">
      <c r="A6619" t="s">
        <v>1377</v>
      </c>
      <c r="G6619" t="str">
        <f t="shared" si="103"/>
        <v>308545115</v>
      </c>
    </row>
    <row r="6620" spans="1:7">
      <c r="A6620" t="s">
        <v>1370</v>
      </c>
      <c r="G6620" t="str">
        <f t="shared" si="103"/>
        <v>308545379</v>
      </c>
    </row>
    <row r="6621" spans="1:7">
      <c r="A6621" t="s">
        <v>1371</v>
      </c>
      <c r="G6621" t="str">
        <f t="shared" si="103"/>
        <v>312740440</v>
      </c>
    </row>
    <row r="6622" spans="1:7">
      <c r="A6622" t="s">
        <v>1506</v>
      </c>
      <c r="G6622" t="str">
        <f t="shared" si="103"/>
        <v>123455584</v>
      </c>
    </row>
    <row r="6623" spans="1:7">
      <c r="A6623" t="s">
        <v>1373</v>
      </c>
      <c r="G6623" t="str">
        <f t="shared" si="103"/>
        <v>308544097</v>
      </c>
    </row>
    <row r="6624" spans="1:7">
      <c r="A6624" t="s">
        <v>1375</v>
      </c>
      <c r="G6624" t="str">
        <f t="shared" si="103"/>
        <v>308543837</v>
      </c>
    </row>
    <row r="6625" spans="1:7">
      <c r="A6625" t="s">
        <v>1376</v>
      </c>
      <c r="G6625" t="str">
        <f t="shared" si="103"/>
        <v>308544354</v>
      </c>
    </row>
    <row r="6626" spans="1:7">
      <c r="A6626" t="s">
        <v>1372</v>
      </c>
      <c r="G6626" t="str">
        <f t="shared" si="103"/>
        <v>312740954</v>
      </c>
    </row>
    <row r="6627" spans="1:7">
      <c r="A6627" t="s">
        <v>1377</v>
      </c>
      <c r="G6627" t="str">
        <f t="shared" si="103"/>
        <v>308545115</v>
      </c>
    </row>
    <row r="6628" spans="1:7">
      <c r="A6628" t="s">
        <v>1370</v>
      </c>
      <c r="G6628" t="str">
        <f t="shared" si="103"/>
        <v>308545379</v>
      </c>
    </row>
    <row r="6629" spans="1:7">
      <c r="A6629" t="s">
        <v>1507</v>
      </c>
      <c r="G6629" t="str">
        <f t="shared" si="103"/>
        <v>123390048</v>
      </c>
    </row>
    <row r="6630" spans="1:7">
      <c r="A6630" t="s">
        <v>1371</v>
      </c>
      <c r="G6630" t="str">
        <f t="shared" si="103"/>
        <v>312740440</v>
      </c>
    </row>
    <row r="6631" spans="1:7">
      <c r="A6631" t="s">
        <v>1375</v>
      </c>
      <c r="G6631" t="str">
        <f t="shared" si="103"/>
        <v>308543837</v>
      </c>
    </row>
    <row r="6632" spans="1:7">
      <c r="A6632" t="s">
        <v>1373</v>
      </c>
      <c r="G6632" t="str">
        <f t="shared" si="103"/>
        <v>308544097</v>
      </c>
    </row>
    <row r="6633" spans="1:7">
      <c r="A6633" t="s">
        <v>1372</v>
      </c>
      <c r="G6633" t="str">
        <f t="shared" si="103"/>
        <v>312740954</v>
      </c>
    </row>
    <row r="6634" spans="1:7">
      <c r="A6634" t="s">
        <v>1376</v>
      </c>
      <c r="G6634" t="str">
        <f t="shared" si="103"/>
        <v>308544354</v>
      </c>
    </row>
    <row r="6635" spans="1:7">
      <c r="A6635" t="s">
        <v>1378</v>
      </c>
      <c r="G6635" t="str">
        <f t="shared" si="103"/>
        <v xml:space="preserve">        5</v>
      </c>
    </row>
    <row r="6636" spans="1:7">
      <c r="A6636" t="s">
        <v>1370</v>
      </c>
      <c r="G6636" t="str">
        <f t="shared" si="103"/>
        <v>308545379</v>
      </c>
    </row>
    <row r="6637" spans="1:7">
      <c r="A6637" t="s">
        <v>1377</v>
      </c>
      <c r="G6637" t="str">
        <f t="shared" si="103"/>
        <v>308545115</v>
      </c>
    </row>
    <row r="6638" spans="1:7">
      <c r="A6638" t="s">
        <v>1375</v>
      </c>
      <c r="G6638" t="str">
        <f t="shared" si="103"/>
        <v>308543837</v>
      </c>
    </row>
    <row r="6639" spans="1:7">
      <c r="A6639" t="s">
        <v>1373</v>
      </c>
      <c r="G6639" t="str">
        <f t="shared" si="103"/>
        <v>308544097</v>
      </c>
    </row>
    <row r="6640" spans="1:7">
      <c r="A6640" t="s">
        <v>1371</v>
      </c>
      <c r="G6640" t="str">
        <f t="shared" si="103"/>
        <v>312740440</v>
      </c>
    </row>
    <row r="6641" spans="1:7">
      <c r="A6641" t="s">
        <v>1374</v>
      </c>
      <c r="G6641" t="str">
        <f t="shared" si="103"/>
        <v>308545886</v>
      </c>
    </row>
    <row r="6642" spans="1:7">
      <c r="A6642" t="s">
        <v>1376</v>
      </c>
      <c r="G6642" t="str">
        <f t="shared" si="103"/>
        <v>308544354</v>
      </c>
    </row>
    <row r="6643" spans="1:7">
      <c r="A6643" t="s">
        <v>1372</v>
      </c>
      <c r="G6643" t="str">
        <f t="shared" si="103"/>
        <v>312740954</v>
      </c>
    </row>
    <row r="6644" spans="1:7">
      <c r="A6644" t="s">
        <v>1377</v>
      </c>
      <c r="G6644" t="str">
        <f t="shared" si="103"/>
        <v>308545115</v>
      </c>
    </row>
    <row r="6645" spans="1:7">
      <c r="A6645" t="s">
        <v>1370</v>
      </c>
      <c r="G6645" t="str">
        <f t="shared" si="103"/>
        <v>308545379</v>
      </c>
    </row>
    <row r="6646" spans="1:7">
      <c r="A6646" t="s">
        <v>1375</v>
      </c>
      <c r="G6646" t="str">
        <f t="shared" si="103"/>
        <v>308543837</v>
      </c>
    </row>
    <row r="6647" spans="1:7">
      <c r="A6647" t="s">
        <v>1373</v>
      </c>
      <c r="G6647" t="str">
        <f t="shared" si="103"/>
        <v>308544097</v>
      </c>
    </row>
    <row r="6648" spans="1:7">
      <c r="A6648" t="s">
        <v>1371</v>
      </c>
      <c r="G6648" t="str">
        <f t="shared" si="103"/>
        <v>312740440</v>
      </c>
    </row>
    <row r="6649" spans="1:7">
      <c r="A6649" t="s">
        <v>1376</v>
      </c>
      <c r="G6649" t="str">
        <f t="shared" si="103"/>
        <v>308544354</v>
      </c>
    </row>
    <row r="6650" spans="1:7">
      <c r="A6650" t="s">
        <v>1372</v>
      </c>
      <c r="G6650" t="str">
        <f t="shared" si="103"/>
        <v>312740954</v>
      </c>
    </row>
    <row r="6651" spans="1:7">
      <c r="A6651" t="s">
        <v>1374</v>
      </c>
      <c r="G6651" t="str">
        <f t="shared" si="103"/>
        <v>308545886</v>
      </c>
    </row>
    <row r="6652" spans="1:7">
      <c r="A6652" t="s">
        <v>1378</v>
      </c>
      <c r="G6652" t="str">
        <f t="shared" si="103"/>
        <v xml:space="preserve">        5</v>
      </c>
    </row>
    <row r="6653" spans="1:7">
      <c r="A6653" t="s">
        <v>1375</v>
      </c>
      <c r="G6653" t="str">
        <f t="shared" si="103"/>
        <v>308543837</v>
      </c>
    </row>
    <row r="6654" spans="1:7">
      <c r="A6654" t="s">
        <v>1377</v>
      </c>
      <c r="G6654" t="str">
        <f t="shared" si="103"/>
        <v>308545115</v>
      </c>
    </row>
    <row r="6655" spans="1:7">
      <c r="A6655" t="s">
        <v>1370</v>
      </c>
      <c r="G6655" t="str">
        <f t="shared" si="103"/>
        <v>308545379</v>
      </c>
    </row>
    <row r="6656" spans="1:7">
      <c r="A6656" t="s">
        <v>1373</v>
      </c>
      <c r="G6656" t="str">
        <f t="shared" si="103"/>
        <v>308544097</v>
      </c>
    </row>
    <row r="6657" spans="1:7">
      <c r="A6657" t="s">
        <v>1371</v>
      </c>
      <c r="G6657" t="str">
        <f t="shared" si="103"/>
        <v>312740440</v>
      </c>
    </row>
    <row r="6658" spans="1:7">
      <c r="A6658" t="s">
        <v>1372</v>
      </c>
      <c r="G6658" t="str">
        <f t="shared" si="103"/>
        <v>312740954</v>
      </c>
    </row>
    <row r="6659" spans="1:7">
      <c r="A6659" t="s">
        <v>1376</v>
      </c>
      <c r="G6659" t="str">
        <f t="shared" ref="G6659:G6722" si="104">LEFT(A6659,9)</f>
        <v>308544354</v>
      </c>
    </row>
    <row r="6660" spans="1:7">
      <c r="A6660" t="s">
        <v>1375</v>
      </c>
      <c r="G6660" t="str">
        <f t="shared" si="104"/>
        <v>308543837</v>
      </c>
    </row>
    <row r="6661" spans="1:7">
      <c r="A6661" t="s">
        <v>1377</v>
      </c>
      <c r="G6661" t="str">
        <f t="shared" si="104"/>
        <v>308545115</v>
      </c>
    </row>
    <row r="6662" spans="1:7">
      <c r="A6662" t="s">
        <v>1370</v>
      </c>
      <c r="G6662" t="str">
        <f t="shared" si="104"/>
        <v>308545379</v>
      </c>
    </row>
    <row r="6663" spans="1:7">
      <c r="A6663" t="s">
        <v>1374</v>
      </c>
      <c r="G6663" t="str">
        <f t="shared" si="104"/>
        <v>308545886</v>
      </c>
    </row>
    <row r="6664" spans="1:7">
      <c r="A6664" t="s">
        <v>1373</v>
      </c>
      <c r="G6664" t="str">
        <f t="shared" si="104"/>
        <v>308544097</v>
      </c>
    </row>
    <row r="6665" spans="1:7">
      <c r="A6665" t="s">
        <v>1371</v>
      </c>
      <c r="G6665" t="str">
        <f t="shared" si="104"/>
        <v>312740440</v>
      </c>
    </row>
    <row r="6666" spans="1:7">
      <c r="A6666" t="s">
        <v>1376</v>
      </c>
      <c r="G6666" t="str">
        <f t="shared" si="104"/>
        <v>308544354</v>
      </c>
    </row>
    <row r="6667" spans="1:7">
      <c r="A6667" t="s">
        <v>1372</v>
      </c>
      <c r="G6667" t="str">
        <f t="shared" si="104"/>
        <v>312740954</v>
      </c>
    </row>
    <row r="6668" spans="1:7">
      <c r="A6668" t="s">
        <v>1375</v>
      </c>
      <c r="G6668" t="str">
        <f t="shared" si="104"/>
        <v>308543837</v>
      </c>
    </row>
    <row r="6669" spans="1:7">
      <c r="A6669" t="s">
        <v>1377</v>
      </c>
      <c r="G6669" t="str">
        <f t="shared" si="104"/>
        <v>308545115</v>
      </c>
    </row>
    <row r="6670" spans="1:7">
      <c r="A6670" t="s">
        <v>1370</v>
      </c>
      <c r="G6670" t="str">
        <f t="shared" si="104"/>
        <v>308545379</v>
      </c>
    </row>
    <row r="6671" spans="1:7">
      <c r="A6671" t="s">
        <v>1378</v>
      </c>
      <c r="G6671" t="str">
        <f t="shared" si="104"/>
        <v xml:space="preserve">        5</v>
      </c>
    </row>
    <row r="6672" spans="1:7">
      <c r="A6672" t="s">
        <v>1373</v>
      </c>
      <c r="G6672" t="str">
        <f t="shared" si="104"/>
        <v>308544097</v>
      </c>
    </row>
    <row r="6673" spans="1:7">
      <c r="A6673" t="s">
        <v>1374</v>
      </c>
      <c r="G6673" t="str">
        <f t="shared" si="104"/>
        <v>308545886</v>
      </c>
    </row>
    <row r="6674" spans="1:7">
      <c r="A6674" t="s">
        <v>1371</v>
      </c>
      <c r="G6674" t="str">
        <f t="shared" si="104"/>
        <v>312740440</v>
      </c>
    </row>
    <row r="6675" spans="1:7">
      <c r="A6675" t="s">
        <v>1372</v>
      </c>
      <c r="G6675" t="str">
        <f t="shared" si="104"/>
        <v>312740954</v>
      </c>
    </row>
    <row r="6676" spans="1:7">
      <c r="A6676" t="s">
        <v>1375</v>
      </c>
      <c r="G6676" t="str">
        <f t="shared" si="104"/>
        <v>308543837</v>
      </c>
    </row>
    <row r="6677" spans="1:7">
      <c r="A6677" t="s">
        <v>1376</v>
      </c>
      <c r="G6677" t="str">
        <f t="shared" si="104"/>
        <v>308544354</v>
      </c>
    </row>
    <row r="6678" spans="1:7">
      <c r="A6678" t="s">
        <v>1377</v>
      </c>
      <c r="G6678" t="str">
        <f t="shared" si="104"/>
        <v>308545115</v>
      </c>
    </row>
    <row r="6679" spans="1:7">
      <c r="A6679" t="s">
        <v>1373</v>
      </c>
      <c r="G6679" t="str">
        <f t="shared" si="104"/>
        <v>308544097</v>
      </c>
    </row>
    <row r="6680" spans="1:7">
      <c r="A6680" t="s">
        <v>1370</v>
      </c>
      <c r="G6680" t="str">
        <f t="shared" si="104"/>
        <v>308545379</v>
      </c>
    </row>
    <row r="6681" spans="1:7">
      <c r="A6681" t="s">
        <v>1374</v>
      </c>
      <c r="G6681" t="str">
        <f t="shared" si="104"/>
        <v>308545886</v>
      </c>
    </row>
    <row r="6682" spans="1:7">
      <c r="A6682" t="s">
        <v>1371</v>
      </c>
      <c r="G6682" t="str">
        <f t="shared" si="104"/>
        <v>312740440</v>
      </c>
    </row>
    <row r="6683" spans="1:7">
      <c r="A6683" t="s">
        <v>1375</v>
      </c>
      <c r="G6683" t="str">
        <f t="shared" si="104"/>
        <v>308543837</v>
      </c>
    </row>
    <row r="6684" spans="1:7">
      <c r="A6684" t="s">
        <v>1376</v>
      </c>
      <c r="G6684" t="str">
        <f t="shared" si="104"/>
        <v>308544354</v>
      </c>
    </row>
    <row r="6685" spans="1:7">
      <c r="A6685" t="s">
        <v>1372</v>
      </c>
      <c r="G6685" t="str">
        <f t="shared" si="104"/>
        <v>312740954</v>
      </c>
    </row>
    <row r="6686" spans="1:7">
      <c r="A6686" t="s">
        <v>1373</v>
      </c>
      <c r="G6686" t="str">
        <f t="shared" si="104"/>
        <v>308544097</v>
      </c>
    </row>
    <row r="6687" spans="1:7">
      <c r="A6687" t="s">
        <v>1370</v>
      </c>
      <c r="G6687" t="str">
        <f t="shared" si="104"/>
        <v>308545379</v>
      </c>
    </row>
    <row r="6688" spans="1:7">
      <c r="A6688" t="s">
        <v>1377</v>
      </c>
      <c r="G6688" t="str">
        <f t="shared" si="104"/>
        <v>308545115</v>
      </c>
    </row>
    <row r="6689" spans="1:7">
      <c r="A6689" t="s">
        <v>1378</v>
      </c>
      <c r="G6689" t="str">
        <f t="shared" si="104"/>
        <v xml:space="preserve">        5</v>
      </c>
    </row>
    <row r="6690" spans="1:7">
      <c r="A6690" t="s">
        <v>1375</v>
      </c>
      <c r="G6690" t="str">
        <f t="shared" si="104"/>
        <v>308543837</v>
      </c>
    </row>
    <row r="6691" spans="1:7">
      <c r="A6691" t="s">
        <v>1376</v>
      </c>
      <c r="G6691" t="str">
        <f t="shared" si="104"/>
        <v>308544354</v>
      </c>
    </row>
    <row r="6692" spans="1:7">
      <c r="A6692" t="s">
        <v>1374</v>
      </c>
      <c r="G6692" t="str">
        <f t="shared" si="104"/>
        <v>308545886</v>
      </c>
    </row>
    <row r="6693" spans="1:7">
      <c r="A6693" t="s">
        <v>1373</v>
      </c>
      <c r="G6693" t="str">
        <f t="shared" si="104"/>
        <v>308544097</v>
      </c>
    </row>
    <row r="6694" spans="1:7">
      <c r="A6694" t="s">
        <v>1370</v>
      </c>
      <c r="G6694" t="str">
        <f t="shared" si="104"/>
        <v>308545379</v>
      </c>
    </row>
    <row r="6695" spans="1:7">
      <c r="A6695" t="s">
        <v>1371</v>
      </c>
      <c r="G6695" t="str">
        <f t="shared" si="104"/>
        <v>312740440</v>
      </c>
    </row>
    <row r="6696" spans="1:7">
      <c r="A6696" t="s">
        <v>1377</v>
      </c>
      <c r="G6696" t="str">
        <f t="shared" si="104"/>
        <v>308545115</v>
      </c>
    </row>
    <row r="6697" spans="1:7">
      <c r="A6697" t="s">
        <v>1372</v>
      </c>
      <c r="G6697" t="str">
        <f t="shared" si="104"/>
        <v>312740954</v>
      </c>
    </row>
    <row r="6698" spans="1:7">
      <c r="A6698" t="s">
        <v>1375</v>
      </c>
      <c r="G6698" t="str">
        <f t="shared" si="104"/>
        <v>308543837</v>
      </c>
    </row>
    <row r="6699" spans="1:7">
      <c r="A6699" t="s">
        <v>1376</v>
      </c>
      <c r="G6699" t="str">
        <f t="shared" si="104"/>
        <v>308544354</v>
      </c>
    </row>
    <row r="6700" spans="1:7">
      <c r="A6700" t="s">
        <v>1373</v>
      </c>
      <c r="G6700" t="str">
        <f t="shared" si="104"/>
        <v>308544097</v>
      </c>
    </row>
    <row r="6701" spans="1:7">
      <c r="A6701" t="s">
        <v>1370</v>
      </c>
      <c r="G6701" t="str">
        <f t="shared" si="104"/>
        <v>308545379</v>
      </c>
    </row>
    <row r="6702" spans="1:7">
      <c r="A6702" t="s">
        <v>1374</v>
      </c>
      <c r="G6702" t="str">
        <f t="shared" si="104"/>
        <v>308545886</v>
      </c>
    </row>
    <row r="6703" spans="1:7">
      <c r="A6703" t="s">
        <v>1371</v>
      </c>
      <c r="G6703" t="str">
        <f t="shared" si="104"/>
        <v>312740440</v>
      </c>
    </row>
    <row r="6704" spans="1:7">
      <c r="A6704" t="s">
        <v>1375</v>
      </c>
      <c r="G6704" t="str">
        <f t="shared" si="104"/>
        <v>308543837</v>
      </c>
    </row>
    <row r="6705" spans="1:7">
      <c r="A6705" t="s">
        <v>1376</v>
      </c>
      <c r="G6705" t="str">
        <f t="shared" si="104"/>
        <v>308544354</v>
      </c>
    </row>
    <row r="6706" spans="1:7">
      <c r="A6706" t="s">
        <v>1378</v>
      </c>
      <c r="G6706" t="str">
        <f t="shared" si="104"/>
        <v xml:space="preserve">        5</v>
      </c>
    </row>
    <row r="6707" spans="1:7">
      <c r="A6707" t="s">
        <v>1377</v>
      </c>
      <c r="G6707" t="str">
        <f t="shared" si="104"/>
        <v>308545115</v>
      </c>
    </row>
    <row r="6708" spans="1:7">
      <c r="A6708" t="s">
        <v>1370</v>
      </c>
      <c r="G6708" t="str">
        <f t="shared" si="104"/>
        <v>308545379</v>
      </c>
    </row>
    <row r="6709" spans="1:7">
      <c r="A6709" t="s">
        <v>1372</v>
      </c>
      <c r="G6709" t="str">
        <f t="shared" si="104"/>
        <v>312740954</v>
      </c>
    </row>
    <row r="6710" spans="1:7">
      <c r="A6710" t="s">
        <v>1373</v>
      </c>
      <c r="G6710" t="str">
        <f t="shared" si="104"/>
        <v>308544097</v>
      </c>
    </row>
    <row r="6711" spans="1:7">
      <c r="A6711" t="s">
        <v>1374</v>
      </c>
      <c r="G6711" t="str">
        <f t="shared" si="104"/>
        <v>308545886</v>
      </c>
    </row>
    <row r="6712" spans="1:7">
      <c r="A6712" t="s">
        <v>1375</v>
      </c>
      <c r="G6712" t="str">
        <f t="shared" si="104"/>
        <v>308543837</v>
      </c>
    </row>
    <row r="6713" spans="1:7">
      <c r="A6713" t="s">
        <v>1371</v>
      </c>
      <c r="G6713" t="str">
        <f t="shared" si="104"/>
        <v>312740440</v>
      </c>
    </row>
    <row r="6714" spans="1:7">
      <c r="A6714" t="s">
        <v>1376</v>
      </c>
      <c r="G6714" t="str">
        <f t="shared" si="104"/>
        <v>308544354</v>
      </c>
    </row>
    <row r="6715" spans="1:7">
      <c r="A6715" t="s">
        <v>1377</v>
      </c>
      <c r="G6715" t="str">
        <f t="shared" si="104"/>
        <v>308545115</v>
      </c>
    </row>
    <row r="6716" spans="1:7">
      <c r="A6716" t="s">
        <v>1370</v>
      </c>
      <c r="G6716" t="str">
        <f t="shared" si="104"/>
        <v>308545379</v>
      </c>
    </row>
    <row r="6717" spans="1:7">
      <c r="A6717" t="s">
        <v>1373</v>
      </c>
      <c r="G6717" t="str">
        <f t="shared" si="104"/>
        <v>308544097</v>
      </c>
    </row>
    <row r="6718" spans="1:7">
      <c r="A6718" t="s">
        <v>1372</v>
      </c>
      <c r="G6718" t="str">
        <f t="shared" si="104"/>
        <v>312740954</v>
      </c>
    </row>
    <row r="6719" spans="1:7">
      <c r="A6719" t="s">
        <v>1375</v>
      </c>
      <c r="G6719" t="str">
        <f t="shared" si="104"/>
        <v>308543837</v>
      </c>
    </row>
    <row r="6720" spans="1:7">
      <c r="A6720" t="s">
        <v>1371</v>
      </c>
      <c r="G6720" t="str">
        <f t="shared" si="104"/>
        <v>312740440</v>
      </c>
    </row>
    <row r="6721" spans="1:7">
      <c r="A6721" t="s">
        <v>1376</v>
      </c>
      <c r="G6721" t="str">
        <f t="shared" si="104"/>
        <v>308544354</v>
      </c>
    </row>
    <row r="6722" spans="1:7">
      <c r="A6722" t="s">
        <v>1370</v>
      </c>
      <c r="G6722" t="str">
        <f t="shared" si="104"/>
        <v>308545379</v>
      </c>
    </row>
    <row r="6723" spans="1:7">
      <c r="A6723" t="s">
        <v>1378</v>
      </c>
      <c r="G6723" t="str">
        <f t="shared" ref="G6723:G6786" si="105">LEFT(A6723,9)</f>
        <v xml:space="preserve">        5</v>
      </c>
    </row>
    <row r="6724" spans="1:7">
      <c r="A6724" t="s">
        <v>1373</v>
      </c>
      <c r="G6724" t="str">
        <f t="shared" si="105"/>
        <v>308544097</v>
      </c>
    </row>
    <row r="6725" spans="1:7">
      <c r="A6725" t="s">
        <v>1377</v>
      </c>
      <c r="G6725" t="str">
        <f t="shared" si="105"/>
        <v>308545115</v>
      </c>
    </row>
    <row r="6726" spans="1:7">
      <c r="A6726" t="s">
        <v>1375</v>
      </c>
      <c r="G6726" t="str">
        <f t="shared" si="105"/>
        <v>308543837</v>
      </c>
    </row>
    <row r="6727" spans="1:7">
      <c r="A6727" t="s">
        <v>1374</v>
      </c>
      <c r="G6727" t="str">
        <f t="shared" si="105"/>
        <v>308545886</v>
      </c>
    </row>
    <row r="6728" spans="1:7">
      <c r="A6728" t="s">
        <v>1371</v>
      </c>
      <c r="G6728" t="str">
        <f t="shared" si="105"/>
        <v>312740440</v>
      </c>
    </row>
    <row r="6729" spans="1:7">
      <c r="A6729" t="s">
        <v>1376</v>
      </c>
      <c r="G6729" t="str">
        <f t="shared" si="105"/>
        <v>308544354</v>
      </c>
    </row>
    <row r="6730" spans="1:7">
      <c r="A6730" t="s">
        <v>1372</v>
      </c>
      <c r="G6730" t="str">
        <f t="shared" si="105"/>
        <v>312740954</v>
      </c>
    </row>
    <row r="6731" spans="1:7">
      <c r="A6731" t="s">
        <v>1373</v>
      </c>
      <c r="G6731" t="str">
        <f t="shared" si="105"/>
        <v>308544097</v>
      </c>
    </row>
    <row r="6732" spans="1:7">
      <c r="A6732" t="s">
        <v>1370</v>
      </c>
      <c r="G6732" t="str">
        <f t="shared" si="105"/>
        <v>308545379</v>
      </c>
    </row>
    <row r="6733" spans="1:7">
      <c r="A6733" t="s">
        <v>1375</v>
      </c>
      <c r="G6733" t="str">
        <f t="shared" si="105"/>
        <v>308543837</v>
      </c>
    </row>
    <row r="6734" spans="1:7">
      <c r="A6734" t="s">
        <v>1377</v>
      </c>
      <c r="G6734" t="str">
        <f t="shared" si="105"/>
        <v>308545115</v>
      </c>
    </row>
    <row r="6735" spans="1:7">
      <c r="A6735" t="s">
        <v>1374</v>
      </c>
      <c r="G6735" t="str">
        <f t="shared" si="105"/>
        <v>308545886</v>
      </c>
    </row>
    <row r="6736" spans="1:7">
      <c r="A6736" t="s">
        <v>1371</v>
      </c>
      <c r="G6736" t="str">
        <f t="shared" si="105"/>
        <v>312740440</v>
      </c>
    </row>
    <row r="6737" spans="1:7">
      <c r="A6737" t="s">
        <v>1373</v>
      </c>
      <c r="G6737" t="str">
        <f t="shared" si="105"/>
        <v>308544097</v>
      </c>
    </row>
    <row r="6738" spans="1:7">
      <c r="A6738" t="s">
        <v>1376</v>
      </c>
      <c r="G6738" t="str">
        <f t="shared" si="105"/>
        <v>308544354</v>
      </c>
    </row>
    <row r="6739" spans="1:7">
      <c r="A6739" t="s">
        <v>1375</v>
      </c>
      <c r="G6739" t="str">
        <f t="shared" si="105"/>
        <v>308543837</v>
      </c>
    </row>
    <row r="6740" spans="1:7">
      <c r="A6740" t="s">
        <v>1378</v>
      </c>
      <c r="G6740" t="str">
        <f t="shared" si="105"/>
        <v xml:space="preserve">        5</v>
      </c>
    </row>
    <row r="6741" spans="1:7">
      <c r="A6741" t="s">
        <v>1377</v>
      </c>
      <c r="G6741" t="str">
        <f t="shared" si="105"/>
        <v>308545115</v>
      </c>
    </row>
    <row r="6742" spans="1:7">
      <c r="A6742" t="s">
        <v>1370</v>
      </c>
      <c r="G6742" t="str">
        <f t="shared" si="105"/>
        <v>308545379</v>
      </c>
    </row>
    <row r="6743" spans="1:7">
      <c r="A6743" t="s">
        <v>1374</v>
      </c>
      <c r="G6743" t="str">
        <f t="shared" si="105"/>
        <v>308545886</v>
      </c>
    </row>
    <row r="6744" spans="1:7">
      <c r="A6744" t="s">
        <v>1371</v>
      </c>
      <c r="G6744" t="str">
        <f t="shared" si="105"/>
        <v>312740440</v>
      </c>
    </row>
    <row r="6745" spans="1:7">
      <c r="A6745" t="s">
        <v>1373</v>
      </c>
      <c r="G6745" t="str">
        <f t="shared" si="105"/>
        <v>308544097</v>
      </c>
    </row>
    <row r="6746" spans="1:7">
      <c r="A6746" t="s">
        <v>1376</v>
      </c>
      <c r="G6746" t="str">
        <f t="shared" si="105"/>
        <v>308544354</v>
      </c>
    </row>
    <row r="6747" spans="1:7">
      <c r="A6747" t="s">
        <v>1375</v>
      </c>
      <c r="G6747" t="str">
        <f t="shared" si="105"/>
        <v>308543837</v>
      </c>
    </row>
    <row r="6748" spans="1:7">
      <c r="A6748" t="s">
        <v>1372</v>
      </c>
      <c r="G6748" t="str">
        <f t="shared" si="105"/>
        <v>312740954</v>
      </c>
    </row>
    <row r="6749" spans="1:7">
      <c r="A6749" t="s">
        <v>1377</v>
      </c>
      <c r="G6749" t="str">
        <f t="shared" si="105"/>
        <v>308545115</v>
      </c>
    </row>
    <row r="6750" spans="1:7">
      <c r="A6750" t="s">
        <v>1370</v>
      </c>
      <c r="G6750" t="str">
        <f t="shared" si="105"/>
        <v>308545379</v>
      </c>
    </row>
    <row r="6751" spans="1:7">
      <c r="A6751" t="s">
        <v>1374</v>
      </c>
      <c r="G6751" t="str">
        <f t="shared" si="105"/>
        <v>308545886</v>
      </c>
    </row>
    <row r="6752" spans="1:7">
      <c r="A6752" t="s">
        <v>1379</v>
      </c>
      <c r="G6752" t="str">
        <f t="shared" si="105"/>
        <v>124045409</v>
      </c>
    </row>
    <row r="6753" spans="1:7">
      <c r="A6753" t="s">
        <v>1376</v>
      </c>
      <c r="G6753" t="str">
        <f t="shared" si="105"/>
        <v>308544354</v>
      </c>
    </row>
    <row r="6754" spans="1:7">
      <c r="A6754" t="s">
        <v>1375</v>
      </c>
      <c r="G6754" t="str">
        <f t="shared" si="105"/>
        <v>308543837</v>
      </c>
    </row>
    <row r="6755" spans="1:7">
      <c r="A6755" t="s">
        <v>1371</v>
      </c>
      <c r="G6755" t="str">
        <f t="shared" si="105"/>
        <v>312740440</v>
      </c>
    </row>
    <row r="6756" spans="1:7">
      <c r="A6756" t="s">
        <v>1372</v>
      </c>
      <c r="G6756" t="str">
        <f t="shared" si="105"/>
        <v>312740954</v>
      </c>
    </row>
    <row r="6757" spans="1:7">
      <c r="A6757" t="s">
        <v>1378</v>
      </c>
      <c r="G6757" t="str">
        <f t="shared" si="105"/>
        <v xml:space="preserve">        5</v>
      </c>
    </row>
    <row r="6758" spans="1:7">
      <c r="A6758" t="s">
        <v>1380</v>
      </c>
      <c r="G6758" t="str">
        <f t="shared" si="105"/>
        <v>123979873</v>
      </c>
    </row>
    <row r="6759" spans="1:7">
      <c r="A6759" t="s">
        <v>1377</v>
      </c>
      <c r="G6759" t="str">
        <f t="shared" si="105"/>
        <v>308545115</v>
      </c>
    </row>
    <row r="6760" spans="1:7">
      <c r="A6760" t="s">
        <v>1370</v>
      </c>
      <c r="G6760" t="str">
        <f t="shared" si="105"/>
        <v>308545379</v>
      </c>
    </row>
    <row r="6761" spans="1:7">
      <c r="A6761" t="s">
        <v>1375</v>
      </c>
      <c r="G6761" t="str">
        <f t="shared" si="105"/>
        <v>308543837</v>
      </c>
    </row>
    <row r="6762" spans="1:7">
      <c r="A6762" t="s">
        <v>1376</v>
      </c>
      <c r="G6762" t="str">
        <f t="shared" si="105"/>
        <v>308544354</v>
      </c>
    </row>
    <row r="6763" spans="1:7">
      <c r="A6763" t="s">
        <v>1374</v>
      </c>
      <c r="G6763" t="str">
        <f t="shared" si="105"/>
        <v>308545886</v>
      </c>
    </row>
    <row r="6764" spans="1:7">
      <c r="A6764" t="s">
        <v>1371</v>
      </c>
      <c r="G6764" t="str">
        <f t="shared" si="105"/>
        <v>312740440</v>
      </c>
    </row>
    <row r="6765" spans="1:7">
      <c r="A6765" t="s">
        <v>1381</v>
      </c>
      <c r="G6765" t="str">
        <f t="shared" si="105"/>
        <v>123914337</v>
      </c>
    </row>
    <row r="6766" spans="1:7">
      <c r="A6766" t="s">
        <v>1377</v>
      </c>
      <c r="G6766" t="str">
        <f t="shared" si="105"/>
        <v>308545115</v>
      </c>
    </row>
    <row r="6767" spans="1:7">
      <c r="A6767" t="s">
        <v>1370</v>
      </c>
      <c r="G6767" t="str">
        <f t="shared" si="105"/>
        <v>308545379</v>
      </c>
    </row>
    <row r="6768" spans="1:7">
      <c r="A6768" t="s">
        <v>1375</v>
      </c>
      <c r="G6768" t="str">
        <f t="shared" si="105"/>
        <v>308543837</v>
      </c>
    </row>
    <row r="6769" spans="1:7">
      <c r="A6769" t="s">
        <v>1376</v>
      </c>
      <c r="G6769" t="str">
        <f t="shared" si="105"/>
        <v>308544354</v>
      </c>
    </row>
    <row r="6770" spans="1:7">
      <c r="A6770" t="s">
        <v>1372</v>
      </c>
      <c r="G6770" t="str">
        <f t="shared" si="105"/>
        <v>312740954</v>
      </c>
    </row>
    <row r="6771" spans="1:7">
      <c r="A6771" t="s">
        <v>1374</v>
      </c>
      <c r="G6771" t="str">
        <f t="shared" si="105"/>
        <v>308545886</v>
      </c>
    </row>
    <row r="6772" spans="1:7">
      <c r="A6772" t="s">
        <v>1382</v>
      </c>
      <c r="G6772" t="str">
        <f t="shared" si="105"/>
        <v>123848801</v>
      </c>
    </row>
    <row r="6773" spans="1:7">
      <c r="A6773" t="s">
        <v>1371</v>
      </c>
      <c r="G6773" t="str">
        <f t="shared" si="105"/>
        <v>312740440</v>
      </c>
    </row>
    <row r="6774" spans="1:7">
      <c r="A6774" t="s">
        <v>1377</v>
      </c>
      <c r="G6774" t="str">
        <f t="shared" si="105"/>
        <v>308545115</v>
      </c>
    </row>
    <row r="6775" spans="1:7">
      <c r="A6775" t="s">
        <v>1378</v>
      </c>
      <c r="G6775" t="str">
        <f t="shared" si="105"/>
        <v xml:space="preserve">        5</v>
      </c>
    </row>
    <row r="6776" spans="1:7">
      <c r="A6776" t="s">
        <v>1375</v>
      </c>
      <c r="G6776" t="str">
        <f t="shared" si="105"/>
        <v>308543837</v>
      </c>
    </row>
    <row r="6777" spans="1:7">
      <c r="A6777" t="s">
        <v>1376</v>
      </c>
      <c r="G6777" t="str">
        <f t="shared" si="105"/>
        <v>308544354</v>
      </c>
    </row>
    <row r="6778" spans="1:7">
      <c r="A6778" t="s">
        <v>1383</v>
      </c>
      <c r="G6778" t="str">
        <f t="shared" si="105"/>
        <v>123783265</v>
      </c>
    </row>
    <row r="6779" spans="1:7">
      <c r="A6779" t="s">
        <v>1370</v>
      </c>
      <c r="G6779" t="str">
        <f t="shared" si="105"/>
        <v>308545379</v>
      </c>
    </row>
    <row r="6780" spans="1:7">
      <c r="A6780" t="s">
        <v>1374</v>
      </c>
      <c r="G6780" t="str">
        <f t="shared" si="105"/>
        <v>308545886</v>
      </c>
    </row>
    <row r="6781" spans="1:7">
      <c r="A6781" t="s">
        <v>1371</v>
      </c>
      <c r="G6781" t="str">
        <f t="shared" si="105"/>
        <v>312740440</v>
      </c>
    </row>
    <row r="6782" spans="1:7">
      <c r="A6782" t="s">
        <v>1372</v>
      </c>
      <c r="G6782" t="str">
        <f t="shared" si="105"/>
        <v>312740954</v>
      </c>
    </row>
    <row r="6783" spans="1:7">
      <c r="A6783" t="s">
        <v>1375</v>
      </c>
      <c r="G6783" t="str">
        <f t="shared" si="105"/>
        <v>308543837</v>
      </c>
    </row>
    <row r="6784" spans="1:7">
      <c r="A6784" t="s">
        <v>1377</v>
      </c>
      <c r="G6784" t="str">
        <f t="shared" si="105"/>
        <v>308545115</v>
      </c>
    </row>
    <row r="6785" spans="1:7">
      <c r="A6785" t="s">
        <v>1384</v>
      </c>
      <c r="G6785" t="str">
        <f t="shared" si="105"/>
        <v>123717729</v>
      </c>
    </row>
    <row r="6786" spans="1:7">
      <c r="A6786" t="s">
        <v>1376</v>
      </c>
      <c r="G6786" t="str">
        <f t="shared" si="105"/>
        <v>308544354</v>
      </c>
    </row>
    <row r="6787" spans="1:7">
      <c r="A6787" t="s">
        <v>1370</v>
      </c>
      <c r="G6787" t="str">
        <f t="shared" ref="G6787:G6850" si="106">LEFT(A6787,9)</f>
        <v>308545379</v>
      </c>
    </row>
    <row r="6788" spans="1:7">
      <c r="A6788" t="s">
        <v>1374</v>
      </c>
      <c r="G6788" t="str">
        <f t="shared" si="106"/>
        <v>308545886</v>
      </c>
    </row>
    <row r="6789" spans="1:7">
      <c r="A6789" t="s">
        <v>1371</v>
      </c>
      <c r="G6789" t="str">
        <f t="shared" si="106"/>
        <v>312740440</v>
      </c>
    </row>
    <row r="6790" spans="1:7">
      <c r="A6790" t="s">
        <v>1375</v>
      </c>
      <c r="G6790" t="str">
        <f t="shared" si="106"/>
        <v>308543837</v>
      </c>
    </row>
    <row r="6791" spans="1:7">
      <c r="A6791" t="s">
        <v>1372</v>
      </c>
      <c r="G6791" t="str">
        <f t="shared" si="106"/>
        <v>312740954</v>
      </c>
    </row>
    <row r="6792" spans="1:7">
      <c r="A6792" t="s">
        <v>1385</v>
      </c>
      <c r="G6792" t="str">
        <f t="shared" si="106"/>
        <v>123652193</v>
      </c>
    </row>
    <row r="6793" spans="1:7">
      <c r="A6793" t="s">
        <v>1376</v>
      </c>
      <c r="G6793" t="str">
        <f t="shared" si="106"/>
        <v>308544354</v>
      </c>
    </row>
    <row r="6794" spans="1:7">
      <c r="A6794" t="s">
        <v>1377</v>
      </c>
      <c r="G6794" t="str">
        <f t="shared" si="106"/>
        <v>308545115</v>
      </c>
    </row>
    <row r="6795" spans="1:7">
      <c r="A6795" t="s">
        <v>1370</v>
      </c>
      <c r="G6795" t="str">
        <f t="shared" si="106"/>
        <v>308545379</v>
      </c>
    </row>
    <row r="6796" spans="1:7">
      <c r="A6796" t="s">
        <v>1374</v>
      </c>
      <c r="G6796" t="str">
        <f t="shared" si="106"/>
        <v>308545886</v>
      </c>
    </row>
    <row r="6797" spans="1:7">
      <c r="A6797" t="s">
        <v>1375</v>
      </c>
      <c r="G6797" t="str">
        <f t="shared" si="106"/>
        <v>308543837</v>
      </c>
    </row>
    <row r="6798" spans="1:7">
      <c r="A6798" t="s">
        <v>1371</v>
      </c>
      <c r="G6798" t="str">
        <f t="shared" si="106"/>
        <v>312740440</v>
      </c>
    </row>
    <row r="6799" spans="1:7">
      <c r="A6799" t="s">
        <v>1386</v>
      </c>
      <c r="G6799" t="str">
        <f t="shared" si="106"/>
        <v>123586657</v>
      </c>
    </row>
    <row r="6800" spans="1:7">
      <c r="A6800" t="s">
        <v>1376</v>
      </c>
      <c r="G6800" t="str">
        <f t="shared" si="106"/>
        <v>308544354</v>
      </c>
    </row>
    <row r="6801" spans="1:7">
      <c r="A6801" t="s">
        <v>1377</v>
      </c>
      <c r="G6801" t="str">
        <f t="shared" si="106"/>
        <v>308545115</v>
      </c>
    </row>
    <row r="6802" spans="1:7">
      <c r="A6802" t="s">
        <v>1372</v>
      </c>
      <c r="G6802" t="str">
        <f t="shared" si="106"/>
        <v>312740954</v>
      </c>
    </row>
    <row r="6803" spans="1:7">
      <c r="A6803" t="s">
        <v>1370</v>
      </c>
      <c r="G6803" t="str">
        <f t="shared" si="106"/>
        <v>308545379</v>
      </c>
    </row>
    <row r="6804" spans="1:7">
      <c r="A6804" t="s">
        <v>1374</v>
      </c>
      <c r="G6804" t="str">
        <f t="shared" si="106"/>
        <v>308545886</v>
      </c>
    </row>
    <row r="6805" spans="1:7">
      <c r="A6805" t="s">
        <v>1387</v>
      </c>
      <c r="G6805" t="str">
        <f t="shared" si="106"/>
        <v>123521121</v>
      </c>
    </row>
    <row r="6806" spans="1:7">
      <c r="A6806" t="s">
        <v>1371</v>
      </c>
      <c r="G6806" t="str">
        <f t="shared" si="106"/>
        <v>312740440</v>
      </c>
    </row>
    <row r="6807" spans="1:7">
      <c r="A6807" t="s">
        <v>1375</v>
      </c>
      <c r="G6807" t="str">
        <f t="shared" si="106"/>
        <v>308543837</v>
      </c>
    </row>
    <row r="6808" spans="1:7">
      <c r="A6808" t="s">
        <v>1378</v>
      </c>
      <c r="G6808" t="str">
        <f t="shared" si="106"/>
        <v xml:space="preserve">        5</v>
      </c>
    </row>
    <row r="6809" spans="1:7">
      <c r="A6809" t="s">
        <v>1372</v>
      </c>
      <c r="G6809" t="str">
        <f t="shared" si="106"/>
        <v>312740954</v>
      </c>
    </row>
    <row r="6810" spans="1:7">
      <c r="A6810" t="s">
        <v>1376</v>
      </c>
      <c r="G6810" t="str">
        <f t="shared" si="106"/>
        <v>308544354</v>
      </c>
    </row>
    <row r="6811" spans="1:7">
      <c r="A6811" t="s">
        <v>1388</v>
      </c>
      <c r="G6811" t="str">
        <f t="shared" si="106"/>
        <v>123455585</v>
      </c>
    </row>
    <row r="6812" spans="1:7">
      <c r="A6812" t="s">
        <v>1377</v>
      </c>
      <c r="G6812" t="str">
        <f t="shared" si="106"/>
        <v>308545115</v>
      </c>
    </row>
    <row r="6813" spans="1:7">
      <c r="A6813" t="s">
        <v>1370</v>
      </c>
      <c r="G6813" t="str">
        <f t="shared" si="106"/>
        <v>308545379</v>
      </c>
    </row>
    <row r="6814" spans="1:7">
      <c r="A6814" t="s">
        <v>1375</v>
      </c>
      <c r="G6814" t="str">
        <f t="shared" si="106"/>
        <v>308543837</v>
      </c>
    </row>
    <row r="6815" spans="1:7">
      <c r="A6815" t="s">
        <v>1374</v>
      </c>
      <c r="G6815" t="str">
        <f t="shared" si="106"/>
        <v>308545886</v>
      </c>
    </row>
    <row r="6816" spans="1:7">
      <c r="A6816" t="s">
        <v>1371</v>
      </c>
      <c r="G6816" t="str">
        <f t="shared" si="106"/>
        <v>312740440</v>
      </c>
    </row>
    <row r="6817" spans="1:7">
      <c r="A6817" t="s">
        <v>1547</v>
      </c>
      <c r="G6817" t="str">
        <f t="shared" si="106"/>
        <v>123390049</v>
      </c>
    </row>
    <row r="6818" spans="1:7">
      <c r="A6818" t="s">
        <v>1372</v>
      </c>
      <c r="G6818" t="str">
        <f t="shared" si="106"/>
        <v>312740954</v>
      </c>
    </row>
    <row r="6819" spans="1:7">
      <c r="A6819" t="s">
        <v>1377</v>
      </c>
      <c r="G6819" t="str">
        <f t="shared" si="106"/>
        <v>308545115</v>
      </c>
    </row>
    <row r="6820" spans="1:7">
      <c r="A6820" t="s">
        <v>1370</v>
      </c>
      <c r="G6820" t="str">
        <f t="shared" si="106"/>
        <v>308545379</v>
      </c>
    </row>
    <row r="6821" spans="1:7">
      <c r="A6821" t="s">
        <v>1375</v>
      </c>
      <c r="G6821" t="str">
        <f t="shared" si="106"/>
        <v>308543837</v>
      </c>
    </row>
    <row r="6822" spans="1:7">
      <c r="A6822" t="s">
        <v>1374</v>
      </c>
      <c r="G6822" t="str">
        <f t="shared" si="106"/>
        <v>308545886</v>
      </c>
    </row>
    <row r="6823" spans="1:7">
      <c r="A6823" t="s">
        <v>1373</v>
      </c>
      <c r="G6823" t="str">
        <f t="shared" si="106"/>
        <v>308544097</v>
      </c>
    </row>
    <row r="6824" spans="1:7">
      <c r="A6824" t="s">
        <v>1376</v>
      </c>
      <c r="G6824" t="str">
        <f t="shared" si="106"/>
        <v>308544354</v>
      </c>
    </row>
    <row r="6825" spans="1:7">
      <c r="A6825" t="s">
        <v>1378</v>
      </c>
      <c r="G6825" t="str">
        <f t="shared" si="106"/>
        <v xml:space="preserve">        5</v>
      </c>
    </row>
    <row r="6826" spans="1:7">
      <c r="A6826" t="s">
        <v>1371</v>
      </c>
      <c r="G6826" t="str">
        <f t="shared" si="106"/>
        <v>312740440</v>
      </c>
    </row>
    <row r="6827" spans="1:7">
      <c r="A6827" t="s">
        <v>1372</v>
      </c>
      <c r="G6827" t="str">
        <f t="shared" si="106"/>
        <v>312740954</v>
      </c>
    </row>
    <row r="6828" spans="1:7">
      <c r="A6828" t="s">
        <v>1375</v>
      </c>
      <c r="G6828" t="str">
        <f t="shared" si="106"/>
        <v>308543837</v>
      </c>
    </row>
    <row r="6829" spans="1:7">
      <c r="A6829" t="s">
        <v>1377</v>
      </c>
      <c r="G6829" t="str">
        <f t="shared" si="106"/>
        <v>308545115</v>
      </c>
    </row>
    <row r="6830" spans="1:7">
      <c r="A6830" t="s">
        <v>1370</v>
      </c>
      <c r="G6830" t="str">
        <f t="shared" si="106"/>
        <v>308545379</v>
      </c>
    </row>
    <row r="6831" spans="1:7">
      <c r="A6831" t="s">
        <v>1373</v>
      </c>
      <c r="G6831" t="str">
        <f t="shared" si="106"/>
        <v>308544097</v>
      </c>
    </row>
    <row r="6832" spans="1:7">
      <c r="A6832" t="s">
        <v>1374</v>
      </c>
      <c r="G6832" t="str">
        <f t="shared" si="106"/>
        <v>308545886</v>
      </c>
    </row>
    <row r="6833" spans="1:7">
      <c r="A6833" t="s">
        <v>1376</v>
      </c>
      <c r="G6833" t="str">
        <f t="shared" si="106"/>
        <v>308544354</v>
      </c>
    </row>
    <row r="6834" spans="1:7">
      <c r="A6834" t="s">
        <v>1371</v>
      </c>
      <c r="G6834" t="str">
        <f t="shared" si="106"/>
        <v>312740440</v>
      </c>
    </row>
    <row r="6835" spans="1:7">
      <c r="A6835" t="s">
        <v>1375</v>
      </c>
      <c r="G6835" t="str">
        <f t="shared" si="106"/>
        <v>308543837</v>
      </c>
    </row>
    <row r="6836" spans="1:7">
      <c r="A6836" t="s">
        <v>1377</v>
      </c>
      <c r="G6836" t="str">
        <f t="shared" si="106"/>
        <v>308545115</v>
      </c>
    </row>
    <row r="6837" spans="1:7">
      <c r="A6837" t="s">
        <v>1370</v>
      </c>
      <c r="G6837" t="str">
        <f t="shared" si="106"/>
        <v>308545379</v>
      </c>
    </row>
    <row r="6838" spans="1:7">
      <c r="A6838" t="s">
        <v>1372</v>
      </c>
      <c r="G6838" t="str">
        <f t="shared" si="106"/>
        <v>312740954</v>
      </c>
    </row>
    <row r="6839" spans="1:7">
      <c r="A6839" t="s">
        <v>1374</v>
      </c>
      <c r="G6839" t="str">
        <f t="shared" si="106"/>
        <v>308545886</v>
      </c>
    </row>
    <row r="6840" spans="1:7">
      <c r="A6840" t="s">
        <v>1373</v>
      </c>
      <c r="G6840" t="str">
        <f t="shared" si="106"/>
        <v>308544097</v>
      </c>
    </row>
    <row r="6841" spans="1:7">
      <c r="A6841" t="s">
        <v>1376</v>
      </c>
      <c r="G6841" t="str">
        <f t="shared" si="106"/>
        <v>308544354</v>
      </c>
    </row>
    <row r="6842" spans="1:7">
      <c r="A6842" t="s">
        <v>1378</v>
      </c>
      <c r="G6842" t="str">
        <f t="shared" si="106"/>
        <v xml:space="preserve">        5</v>
      </c>
    </row>
    <row r="6843" spans="1:7">
      <c r="A6843" t="s">
        <v>1375</v>
      </c>
      <c r="G6843" t="str">
        <f t="shared" si="106"/>
        <v>308543837</v>
      </c>
    </row>
    <row r="6844" spans="1:7">
      <c r="A6844" t="s">
        <v>1370</v>
      </c>
      <c r="G6844" t="str">
        <f t="shared" si="106"/>
        <v>308545379</v>
      </c>
    </row>
    <row r="6845" spans="1:7">
      <c r="A6845" t="s">
        <v>1371</v>
      </c>
      <c r="G6845" t="str">
        <f t="shared" si="106"/>
        <v>312740440</v>
      </c>
    </row>
    <row r="6846" spans="1:7">
      <c r="A6846" t="s">
        <v>1374</v>
      </c>
      <c r="G6846" t="str">
        <f t="shared" si="106"/>
        <v>308545886</v>
      </c>
    </row>
    <row r="6847" spans="1:7">
      <c r="A6847" t="s">
        <v>1372</v>
      </c>
      <c r="G6847" t="str">
        <f t="shared" si="106"/>
        <v>312740954</v>
      </c>
    </row>
    <row r="6848" spans="1:7">
      <c r="A6848" t="s">
        <v>1373</v>
      </c>
      <c r="G6848" t="str">
        <f t="shared" si="106"/>
        <v>308544097</v>
      </c>
    </row>
    <row r="6849" spans="1:7">
      <c r="A6849" t="s">
        <v>1375</v>
      </c>
      <c r="G6849" t="str">
        <f t="shared" si="106"/>
        <v>308543837</v>
      </c>
    </row>
    <row r="6850" spans="1:7">
      <c r="A6850" t="s">
        <v>1376</v>
      </c>
      <c r="G6850" t="str">
        <f t="shared" si="106"/>
        <v>308544354</v>
      </c>
    </row>
    <row r="6851" spans="1:7">
      <c r="A6851" t="s">
        <v>1370</v>
      </c>
      <c r="G6851" t="str">
        <f t="shared" ref="G6851:G6914" si="107">LEFT(A6851,9)</f>
        <v>308545379</v>
      </c>
    </row>
    <row r="6852" spans="1:7">
      <c r="A6852" t="s">
        <v>1374</v>
      </c>
      <c r="G6852" t="str">
        <f t="shared" si="107"/>
        <v>308545886</v>
      </c>
    </row>
    <row r="6853" spans="1:7">
      <c r="A6853" t="s">
        <v>1391</v>
      </c>
      <c r="G6853" t="str">
        <f t="shared" si="107"/>
        <v>124045407</v>
      </c>
    </row>
    <row r="6854" spans="1:7">
      <c r="A6854" t="s">
        <v>1373</v>
      </c>
      <c r="G6854" t="str">
        <f t="shared" si="107"/>
        <v>308544097</v>
      </c>
    </row>
    <row r="6855" spans="1:7">
      <c r="A6855" t="s">
        <v>1371</v>
      </c>
      <c r="G6855" t="str">
        <f t="shared" si="107"/>
        <v>312740440</v>
      </c>
    </row>
    <row r="6856" spans="1:7">
      <c r="A6856" t="s">
        <v>1375</v>
      </c>
      <c r="G6856" t="str">
        <f t="shared" si="107"/>
        <v>308543837</v>
      </c>
    </row>
    <row r="6857" spans="1:7">
      <c r="A6857" t="s">
        <v>1376</v>
      </c>
      <c r="G6857" t="str">
        <f t="shared" si="107"/>
        <v>308544354</v>
      </c>
    </row>
    <row r="6858" spans="1:7">
      <c r="A6858" t="s">
        <v>1370</v>
      </c>
      <c r="G6858" t="str">
        <f t="shared" si="107"/>
        <v>308545379</v>
      </c>
    </row>
    <row r="6859" spans="1:7">
      <c r="A6859" t="s">
        <v>1378</v>
      </c>
      <c r="G6859" t="str">
        <f t="shared" si="107"/>
        <v xml:space="preserve">        5</v>
      </c>
    </row>
    <row r="6860" spans="1:7">
      <c r="A6860" t="s">
        <v>1392</v>
      </c>
      <c r="G6860" t="str">
        <f t="shared" si="107"/>
        <v>123979871</v>
      </c>
    </row>
    <row r="6861" spans="1:7">
      <c r="A6861" t="s">
        <v>1374</v>
      </c>
      <c r="G6861" t="str">
        <f t="shared" si="107"/>
        <v>308545886</v>
      </c>
    </row>
    <row r="6862" spans="1:7">
      <c r="A6862" t="s">
        <v>1373</v>
      </c>
      <c r="G6862" t="str">
        <f t="shared" si="107"/>
        <v>308544097</v>
      </c>
    </row>
    <row r="6863" spans="1:7">
      <c r="A6863" t="s">
        <v>1371</v>
      </c>
      <c r="G6863" t="str">
        <f t="shared" si="107"/>
        <v>312740440</v>
      </c>
    </row>
    <row r="6864" spans="1:7">
      <c r="A6864" t="s">
        <v>1375</v>
      </c>
      <c r="G6864" t="str">
        <f t="shared" si="107"/>
        <v>308543837</v>
      </c>
    </row>
    <row r="6865" spans="1:7">
      <c r="A6865" t="s">
        <v>1376</v>
      </c>
      <c r="G6865" t="str">
        <f t="shared" si="107"/>
        <v>308544354</v>
      </c>
    </row>
    <row r="6866" spans="1:7">
      <c r="A6866" t="s">
        <v>1372</v>
      </c>
      <c r="G6866" t="str">
        <f t="shared" si="107"/>
        <v>312740954</v>
      </c>
    </row>
    <row r="6867" spans="1:7">
      <c r="A6867" t="s">
        <v>1393</v>
      </c>
      <c r="G6867" t="str">
        <f t="shared" si="107"/>
        <v>123914335</v>
      </c>
    </row>
    <row r="6868" spans="1:7">
      <c r="A6868" t="s">
        <v>1370</v>
      </c>
      <c r="G6868" t="str">
        <f t="shared" si="107"/>
        <v>308545379</v>
      </c>
    </row>
    <row r="6869" spans="1:7">
      <c r="A6869" t="s">
        <v>1373</v>
      </c>
      <c r="G6869" t="str">
        <f t="shared" si="107"/>
        <v>308544097</v>
      </c>
    </row>
    <row r="6870" spans="1:7">
      <c r="A6870" t="s">
        <v>1374</v>
      </c>
      <c r="G6870" t="str">
        <f t="shared" si="107"/>
        <v>308545886</v>
      </c>
    </row>
    <row r="6871" spans="1:7">
      <c r="A6871" t="s">
        <v>1375</v>
      </c>
      <c r="G6871" t="str">
        <f t="shared" si="107"/>
        <v>308543837</v>
      </c>
    </row>
    <row r="6872" spans="1:7">
      <c r="A6872" t="s">
        <v>1376</v>
      </c>
      <c r="G6872" t="str">
        <f t="shared" si="107"/>
        <v>308544354</v>
      </c>
    </row>
    <row r="6873" spans="1:7">
      <c r="A6873" t="s">
        <v>1371</v>
      </c>
      <c r="G6873" t="str">
        <f t="shared" si="107"/>
        <v>312740440</v>
      </c>
    </row>
    <row r="6874" spans="1:7">
      <c r="A6874" t="s">
        <v>1394</v>
      </c>
      <c r="G6874" t="str">
        <f t="shared" si="107"/>
        <v>123848799</v>
      </c>
    </row>
    <row r="6875" spans="1:7">
      <c r="A6875" t="s">
        <v>1370</v>
      </c>
      <c r="G6875" t="str">
        <f t="shared" si="107"/>
        <v>308545379</v>
      </c>
    </row>
    <row r="6876" spans="1:7">
      <c r="A6876" t="s">
        <v>1373</v>
      </c>
      <c r="G6876" t="str">
        <f t="shared" si="107"/>
        <v>308544097</v>
      </c>
    </row>
    <row r="6877" spans="1:7">
      <c r="A6877" t="s">
        <v>1378</v>
      </c>
      <c r="G6877" t="str">
        <f t="shared" si="107"/>
        <v xml:space="preserve">        5</v>
      </c>
    </row>
    <row r="6878" spans="1:7">
      <c r="A6878" t="s">
        <v>1375</v>
      </c>
      <c r="G6878" t="str">
        <f t="shared" si="107"/>
        <v>308543837</v>
      </c>
    </row>
    <row r="6879" spans="1:7">
      <c r="A6879" t="s">
        <v>1376</v>
      </c>
      <c r="G6879" t="str">
        <f t="shared" si="107"/>
        <v>308544354</v>
      </c>
    </row>
    <row r="6880" spans="1:7">
      <c r="A6880" t="s">
        <v>1395</v>
      </c>
      <c r="G6880" t="str">
        <f t="shared" si="107"/>
        <v>123783263</v>
      </c>
    </row>
    <row r="6881" spans="1:7">
      <c r="A6881" t="s">
        <v>1374</v>
      </c>
      <c r="G6881" t="str">
        <f t="shared" si="107"/>
        <v>308545886</v>
      </c>
    </row>
    <row r="6882" spans="1:7">
      <c r="A6882" t="s">
        <v>1371</v>
      </c>
      <c r="G6882" t="str">
        <f t="shared" si="107"/>
        <v>312740440</v>
      </c>
    </row>
    <row r="6883" spans="1:7">
      <c r="A6883" t="s">
        <v>1372</v>
      </c>
      <c r="G6883" t="str">
        <f t="shared" si="107"/>
        <v>312740954</v>
      </c>
    </row>
    <row r="6884" spans="1:7">
      <c r="A6884" t="s">
        <v>1373</v>
      </c>
      <c r="G6884" t="str">
        <f t="shared" si="107"/>
        <v>308544097</v>
      </c>
    </row>
    <row r="6885" spans="1:7">
      <c r="A6885" t="s">
        <v>1370</v>
      </c>
      <c r="G6885" t="str">
        <f t="shared" si="107"/>
        <v>308545379</v>
      </c>
    </row>
    <row r="6886" spans="1:7">
      <c r="A6886" t="s">
        <v>1375</v>
      </c>
      <c r="G6886" t="str">
        <f t="shared" si="107"/>
        <v>308543837</v>
      </c>
    </row>
    <row r="6887" spans="1:7">
      <c r="A6887" t="s">
        <v>1396</v>
      </c>
      <c r="G6887" t="str">
        <f t="shared" si="107"/>
        <v>123717727</v>
      </c>
    </row>
    <row r="6888" spans="1:7">
      <c r="A6888" t="s">
        <v>1376</v>
      </c>
      <c r="G6888" t="str">
        <f t="shared" si="107"/>
        <v>308544354</v>
      </c>
    </row>
    <row r="6889" spans="1:7">
      <c r="A6889" t="s">
        <v>1377</v>
      </c>
      <c r="G6889" t="str">
        <f t="shared" si="107"/>
        <v>308545115</v>
      </c>
    </row>
    <row r="6890" spans="1:7">
      <c r="A6890" t="s">
        <v>1374</v>
      </c>
      <c r="G6890" t="str">
        <f t="shared" si="107"/>
        <v>308545886</v>
      </c>
    </row>
    <row r="6891" spans="1:7">
      <c r="A6891" t="s">
        <v>1373</v>
      </c>
      <c r="G6891" t="str">
        <f t="shared" si="107"/>
        <v>308544097</v>
      </c>
    </row>
    <row r="6892" spans="1:7">
      <c r="A6892" t="s">
        <v>1370</v>
      </c>
      <c r="G6892" t="str">
        <f t="shared" si="107"/>
        <v>308545379</v>
      </c>
    </row>
    <row r="6893" spans="1:7">
      <c r="A6893" t="s">
        <v>1371</v>
      </c>
      <c r="G6893" t="str">
        <f t="shared" si="107"/>
        <v>312740440</v>
      </c>
    </row>
    <row r="6894" spans="1:7">
      <c r="A6894" t="s">
        <v>1397</v>
      </c>
      <c r="G6894" t="str">
        <f t="shared" si="107"/>
        <v>123652191</v>
      </c>
    </row>
    <row r="6895" spans="1:7">
      <c r="A6895" t="s">
        <v>1378</v>
      </c>
      <c r="G6895" t="str">
        <f t="shared" si="107"/>
        <v xml:space="preserve">        5</v>
      </c>
    </row>
    <row r="6896" spans="1:7">
      <c r="A6896" t="s">
        <v>1375</v>
      </c>
      <c r="G6896" t="str">
        <f t="shared" si="107"/>
        <v>308543837</v>
      </c>
    </row>
    <row r="6897" spans="1:7">
      <c r="A6897" t="s">
        <v>1377</v>
      </c>
      <c r="G6897" t="str">
        <f t="shared" si="107"/>
        <v>308545115</v>
      </c>
    </row>
    <row r="6898" spans="1:7">
      <c r="A6898" t="s">
        <v>1373</v>
      </c>
      <c r="G6898" t="str">
        <f t="shared" si="107"/>
        <v>308544097</v>
      </c>
    </row>
    <row r="6899" spans="1:7">
      <c r="A6899" t="s">
        <v>1376</v>
      </c>
      <c r="G6899" t="str">
        <f t="shared" si="107"/>
        <v>308544354</v>
      </c>
    </row>
    <row r="6900" spans="1:7">
      <c r="A6900" t="s">
        <v>1398</v>
      </c>
      <c r="G6900" t="str">
        <f t="shared" si="107"/>
        <v>123586655</v>
      </c>
    </row>
    <row r="6901" spans="1:7">
      <c r="A6901" t="s">
        <v>1370</v>
      </c>
      <c r="G6901" t="str">
        <f t="shared" si="107"/>
        <v>308545379</v>
      </c>
    </row>
    <row r="6902" spans="1:7">
      <c r="A6902" t="s">
        <v>1374</v>
      </c>
      <c r="G6902" t="str">
        <f t="shared" si="107"/>
        <v>308545886</v>
      </c>
    </row>
    <row r="6903" spans="1:7">
      <c r="A6903" t="s">
        <v>1371</v>
      </c>
      <c r="G6903" t="str">
        <f t="shared" si="107"/>
        <v>312740440</v>
      </c>
    </row>
    <row r="6904" spans="1:7">
      <c r="A6904" t="s">
        <v>1372</v>
      </c>
      <c r="G6904" t="str">
        <f t="shared" si="107"/>
        <v>312740954</v>
      </c>
    </row>
    <row r="6905" spans="1:7">
      <c r="A6905" t="s">
        <v>1375</v>
      </c>
      <c r="G6905" t="str">
        <f t="shared" si="107"/>
        <v>308543837</v>
      </c>
    </row>
    <row r="6906" spans="1:7">
      <c r="A6906" t="s">
        <v>1373</v>
      </c>
      <c r="G6906" t="str">
        <f t="shared" si="107"/>
        <v>308544097</v>
      </c>
    </row>
    <row r="6907" spans="1:7">
      <c r="A6907" t="s">
        <v>1399</v>
      </c>
      <c r="G6907" t="str">
        <f t="shared" si="107"/>
        <v>123521119</v>
      </c>
    </row>
    <row r="6908" spans="1:7">
      <c r="A6908" t="s">
        <v>1376</v>
      </c>
      <c r="G6908" t="str">
        <f t="shared" si="107"/>
        <v>308544354</v>
      </c>
    </row>
    <row r="6909" spans="1:7">
      <c r="A6909" t="s">
        <v>1377</v>
      </c>
      <c r="G6909" t="str">
        <f t="shared" si="107"/>
        <v>308545115</v>
      </c>
    </row>
    <row r="6910" spans="1:7">
      <c r="A6910" t="s">
        <v>1370</v>
      </c>
      <c r="G6910" t="str">
        <f t="shared" si="107"/>
        <v>308545379</v>
      </c>
    </row>
    <row r="6911" spans="1:7">
      <c r="A6911" t="s">
        <v>1374</v>
      </c>
      <c r="G6911" t="str">
        <f t="shared" si="107"/>
        <v>308545886</v>
      </c>
    </row>
    <row r="6912" spans="1:7">
      <c r="A6912" t="s">
        <v>1375</v>
      </c>
      <c r="G6912" t="str">
        <f t="shared" si="107"/>
        <v>308543837</v>
      </c>
    </row>
    <row r="6913" spans="1:7">
      <c r="A6913" t="s">
        <v>1378</v>
      </c>
      <c r="G6913" t="str">
        <f t="shared" si="107"/>
        <v xml:space="preserve">        5</v>
      </c>
    </row>
    <row r="6914" spans="1:7">
      <c r="A6914" t="s">
        <v>1400</v>
      </c>
      <c r="G6914" t="str">
        <f t="shared" si="107"/>
        <v>123455583</v>
      </c>
    </row>
    <row r="6915" spans="1:7">
      <c r="A6915" t="s">
        <v>1373</v>
      </c>
      <c r="G6915" t="str">
        <f t="shared" ref="G6915:G6978" si="108">LEFT(A6915,9)</f>
        <v>308544097</v>
      </c>
    </row>
    <row r="6916" spans="1:7">
      <c r="A6916" t="s">
        <v>1371</v>
      </c>
      <c r="G6916" t="str">
        <f t="shared" si="108"/>
        <v>312740440</v>
      </c>
    </row>
    <row r="6917" spans="1:7">
      <c r="A6917" t="s">
        <v>1376</v>
      </c>
      <c r="G6917" t="str">
        <f t="shared" si="108"/>
        <v>308544354</v>
      </c>
    </row>
    <row r="6918" spans="1:7">
      <c r="A6918" t="s">
        <v>1377</v>
      </c>
      <c r="G6918" t="str">
        <f t="shared" si="108"/>
        <v>308545115</v>
      </c>
    </row>
    <row r="6919" spans="1:7">
      <c r="A6919" t="s">
        <v>1375</v>
      </c>
      <c r="G6919" t="str">
        <f t="shared" si="108"/>
        <v>308543837</v>
      </c>
    </row>
    <row r="6920" spans="1:7">
      <c r="A6920" t="s">
        <v>1370</v>
      </c>
      <c r="G6920" t="str">
        <f t="shared" si="108"/>
        <v>308545379</v>
      </c>
    </row>
    <row r="6921" spans="1:7">
      <c r="A6921" t="s">
        <v>1401</v>
      </c>
      <c r="G6921" t="str">
        <f t="shared" si="108"/>
        <v>123390047</v>
      </c>
    </row>
    <row r="6922" spans="1:7">
      <c r="A6922" t="s">
        <v>1373</v>
      </c>
      <c r="G6922" t="str">
        <f t="shared" si="108"/>
        <v>308544097</v>
      </c>
    </row>
    <row r="6923" spans="1:7">
      <c r="A6923" t="s">
        <v>1374</v>
      </c>
      <c r="G6923" t="str">
        <f t="shared" si="108"/>
        <v>308545886</v>
      </c>
    </row>
    <row r="6924" spans="1:7">
      <c r="A6924" t="s">
        <v>1372</v>
      </c>
      <c r="G6924" t="str">
        <f t="shared" si="108"/>
        <v>312740954</v>
      </c>
    </row>
    <row r="6925" spans="1:7">
      <c r="A6925" t="s">
        <v>1376</v>
      </c>
      <c r="G6925" t="str">
        <f t="shared" si="108"/>
        <v>308544354</v>
      </c>
    </row>
    <row r="6926" spans="1:7">
      <c r="A6926" t="s">
        <v>1377</v>
      </c>
      <c r="G6926" t="str">
        <f t="shared" si="108"/>
        <v>308545115</v>
      </c>
    </row>
    <row r="6927" spans="1:7">
      <c r="A6927" t="s">
        <v>1375</v>
      </c>
      <c r="G6927" t="str">
        <f t="shared" si="108"/>
        <v>308543837</v>
      </c>
    </row>
    <row r="6928" spans="1:7">
      <c r="A6928" t="s">
        <v>1371</v>
      </c>
      <c r="G6928" t="str">
        <f t="shared" si="108"/>
        <v>312740440</v>
      </c>
    </row>
    <row r="6929" spans="1:7">
      <c r="A6929" t="s">
        <v>1373</v>
      </c>
      <c r="G6929" t="str">
        <f t="shared" si="108"/>
        <v>308544097</v>
      </c>
    </row>
    <row r="6930" spans="1:7">
      <c r="A6930" t="s">
        <v>1378</v>
      </c>
      <c r="G6930" t="str">
        <f t="shared" si="108"/>
        <v xml:space="preserve">        5</v>
      </c>
    </row>
    <row r="6931" spans="1:7">
      <c r="A6931" t="s">
        <v>1370</v>
      </c>
      <c r="G6931" t="str">
        <f t="shared" si="108"/>
        <v>308545379</v>
      </c>
    </row>
    <row r="6932" spans="1:7">
      <c r="A6932" t="s">
        <v>1374</v>
      </c>
      <c r="G6932" t="str">
        <f t="shared" si="108"/>
        <v>308545886</v>
      </c>
    </row>
    <row r="6933" spans="1:7">
      <c r="A6933" t="s">
        <v>1372</v>
      </c>
      <c r="G6933" t="str">
        <f t="shared" si="108"/>
        <v>312740954</v>
      </c>
    </row>
    <row r="6934" spans="1:7">
      <c r="A6934" t="s">
        <v>1376</v>
      </c>
      <c r="G6934" t="str">
        <f t="shared" si="108"/>
        <v>308544354</v>
      </c>
    </row>
    <row r="6935" spans="1:7">
      <c r="A6935" t="s">
        <v>1375</v>
      </c>
      <c r="G6935" t="str">
        <f t="shared" si="108"/>
        <v>308543837</v>
      </c>
    </row>
    <row r="6936" spans="1:7">
      <c r="A6936" t="s">
        <v>1377</v>
      </c>
      <c r="G6936" t="str">
        <f t="shared" si="108"/>
        <v>308545115</v>
      </c>
    </row>
    <row r="6937" spans="1:7">
      <c r="A6937" t="s">
        <v>1371</v>
      </c>
      <c r="G6937" t="str">
        <f t="shared" si="108"/>
        <v>312740440</v>
      </c>
    </row>
    <row r="6938" spans="1:7">
      <c r="A6938" t="s">
        <v>1373</v>
      </c>
      <c r="G6938" t="str">
        <f t="shared" si="108"/>
        <v>308544097</v>
      </c>
    </row>
    <row r="6939" spans="1:7">
      <c r="A6939" t="s">
        <v>1370</v>
      </c>
      <c r="G6939" t="str">
        <f t="shared" si="108"/>
        <v>308545379</v>
      </c>
    </row>
    <row r="6940" spans="1:7">
      <c r="A6940" t="s">
        <v>1374</v>
      </c>
      <c r="G6940" t="str">
        <f t="shared" si="108"/>
        <v>308545886</v>
      </c>
    </row>
    <row r="6941" spans="1:7">
      <c r="A6941" t="s">
        <v>1376</v>
      </c>
      <c r="G6941" t="str">
        <f t="shared" si="108"/>
        <v>308544354</v>
      </c>
    </row>
    <row r="6942" spans="1:7">
      <c r="A6942" t="s">
        <v>1372</v>
      </c>
      <c r="G6942" t="str">
        <f t="shared" si="108"/>
        <v>312740954</v>
      </c>
    </row>
    <row r="6943" spans="1:7">
      <c r="A6943" t="s">
        <v>1375</v>
      </c>
      <c r="G6943" t="str">
        <f t="shared" si="108"/>
        <v>308543837</v>
      </c>
    </row>
    <row r="6944" spans="1:7">
      <c r="A6944" t="s">
        <v>1377</v>
      </c>
      <c r="G6944" t="str">
        <f t="shared" si="108"/>
        <v>308545115</v>
      </c>
    </row>
    <row r="6945" spans="1:7">
      <c r="A6945" t="s">
        <v>1373</v>
      </c>
      <c r="G6945" t="str">
        <f t="shared" si="108"/>
        <v>308544097</v>
      </c>
    </row>
    <row r="6946" spans="1:7">
      <c r="A6946" t="s">
        <v>1370</v>
      </c>
      <c r="G6946" t="str">
        <f t="shared" si="108"/>
        <v>308545379</v>
      </c>
    </row>
    <row r="6947" spans="1:7">
      <c r="A6947" t="s">
        <v>1378</v>
      </c>
      <c r="G6947" t="str">
        <f t="shared" si="108"/>
        <v xml:space="preserve">        5</v>
      </c>
    </row>
    <row r="6948" spans="1:7">
      <c r="A6948" t="s">
        <v>1376</v>
      </c>
      <c r="G6948" t="str">
        <f t="shared" si="108"/>
        <v>308544354</v>
      </c>
    </row>
    <row r="6949" spans="1:7">
      <c r="A6949" t="s">
        <v>1374</v>
      </c>
      <c r="G6949" t="str">
        <f t="shared" si="108"/>
        <v>308545886</v>
      </c>
    </row>
    <row r="6950" spans="1:7">
      <c r="A6950" t="s">
        <v>1375</v>
      </c>
      <c r="G6950" t="str">
        <f t="shared" si="108"/>
        <v>308543837</v>
      </c>
    </row>
    <row r="6951" spans="1:7">
      <c r="A6951" t="s">
        <v>1377</v>
      </c>
      <c r="G6951" t="str">
        <f t="shared" si="108"/>
        <v>308545115</v>
      </c>
    </row>
    <row r="6952" spans="1:7">
      <c r="A6952" t="s">
        <v>1371</v>
      </c>
      <c r="G6952" t="str">
        <f t="shared" si="108"/>
        <v>312740440</v>
      </c>
    </row>
    <row r="6953" spans="1:7">
      <c r="A6953" t="s">
        <v>1373</v>
      </c>
      <c r="G6953" t="str">
        <f t="shared" si="108"/>
        <v>308544097</v>
      </c>
    </row>
    <row r="6954" spans="1:7">
      <c r="A6954" t="s">
        <v>1370</v>
      </c>
      <c r="G6954" t="str">
        <f t="shared" si="108"/>
        <v>308545379</v>
      </c>
    </row>
    <row r="6955" spans="1:7">
      <c r="A6955" t="s">
        <v>1372</v>
      </c>
      <c r="G6955" t="str">
        <f t="shared" si="108"/>
        <v>312740954</v>
      </c>
    </row>
    <row r="6956" spans="1:7">
      <c r="A6956" t="s">
        <v>1403</v>
      </c>
      <c r="G6956" t="str">
        <f t="shared" si="108"/>
        <v>124045404</v>
      </c>
    </row>
    <row r="6957" spans="1:7">
      <c r="A6957" t="s">
        <v>1375</v>
      </c>
      <c r="G6957" t="str">
        <f t="shared" si="108"/>
        <v>308543837</v>
      </c>
    </row>
    <row r="6958" spans="1:7">
      <c r="A6958" t="s">
        <v>1376</v>
      </c>
      <c r="G6958" t="str">
        <f t="shared" si="108"/>
        <v>308544354</v>
      </c>
    </row>
    <row r="6959" spans="1:7">
      <c r="A6959" t="s">
        <v>1377</v>
      </c>
      <c r="G6959" t="str">
        <f t="shared" si="108"/>
        <v>308545115</v>
      </c>
    </row>
    <row r="6960" spans="1:7">
      <c r="A6960" t="s">
        <v>1373</v>
      </c>
      <c r="G6960" t="str">
        <f t="shared" si="108"/>
        <v>308544097</v>
      </c>
    </row>
    <row r="6961" spans="1:7">
      <c r="A6961" t="s">
        <v>1370</v>
      </c>
      <c r="G6961" t="str">
        <f t="shared" si="108"/>
        <v>308545379</v>
      </c>
    </row>
    <row r="6962" spans="1:7">
      <c r="A6962" t="s">
        <v>1374</v>
      </c>
      <c r="G6962" t="str">
        <f t="shared" si="108"/>
        <v>308545886</v>
      </c>
    </row>
    <row r="6963" spans="1:7">
      <c r="A6963" t="s">
        <v>1405</v>
      </c>
      <c r="G6963" t="str">
        <f t="shared" si="108"/>
        <v>123979868</v>
      </c>
    </row>
    <row r="6964" spans="1:7">
      <c r="A6964" t="s">
        <v>1371</v>
      </c>
      <c r="G6964" t="str">
        <f t="shared" si="108"/>
        <v>312740440</v>
      </c>
    </row>
    <row r="6965" spans="1:7">
      <c r="A6965" t="s">
        <v>1378</v>
      </c>
      <c r="G6965" t="str">
        <f t="shared" si="108"/>
        <v xml:space="preserve">        5</v>
      </c>
    </row>
    <row r="6966" spans="1:7">
      <c r="A6966" t="s">
        <v>1375</v>
      </c>
      <c r="G6966" t="str">
        <f t="shared" si="108"/>
        <v>308543837</v>
      </c>
    </row>
    <row r="6967" spans="1:7">
      <c r="A6967" t="s">
        <v>1376</v>
      </c>
      <c r="G6967" t="str">
        <f t="shared" si="108"/>
        <v>308544354</v>
      </c>
    </row>
    <row r="6968" spans="1:7">
      <c r="A6968" t="s">
        <v>1373</v>
      </c>
      <c r="G6968" t="str">
        <f t="shared" si="108"/>
        <v>308544097</v>
      </c>
    </row>
    <row r="6969" spans="1:7">
      <c r="A6969" t="s">
        <v>1406</v>
      </c>
      <c r="G6969" t="str">
        <f t="shared" si="108"/>
        <v>123914332</v>
      </c>
    </row>
    <row r="6970" spans="1:7">
      <c r="A6970" t="s">
        <v>1377</v>
      </c>
      <c r="G6970" t="str">
        <f t="shared" si="108"/>
        <v>308545115</v>
      </c>
    </row>
    <row r="6971" spans="1:7">
      <c r="A6971" t="s">
        <v>1370</v>
      </c>
      <c r="G6971" t="str">
        <f t="shared" si="108"/>
        <v>308545379</v>
      </c>
    </row>
    <row r="6972" spans="1:7">
      <c r="A6972" t="s">
        <v>1374</v>
      </c>
      <c r="G6972" t="str">
        <f t="shared" si="108"/>
        <v>308545886</v>
      </c>
    </row>
    <row r="6973" spans="1:7">
      <c r="A6973" t="s">
        <v>1372</v>
      </c>
      <c r="G6973" t="str">
        <f t="shared" si="108"/>
        <v>312740954</v>
      </c>
    </row>
    <row r="6974" spans="1:7">
      <c r="A6974" t="s">
        <v>1375</v>
      </c>
      <c r="G6974" t="str">
        <f t="shared" si="108"/>
        <v>308543837</v>
      </c>
    </row>
    <row r="6975" spans="1:7">
      <c r="A6975" t="s">
        <v>1373</v>
      </c>
      <c r="G6975" t="str">
        <f t="shared" si="108"/>
        <v>308544097</v>
      </c>
    </row>
    <row r="6976" spans="1:7">
      <c r="A6976" t="s">
        <v>1408</v>
      </c>
      <c r="G6976" t="str">
        <f t="shared" si="108"/>
        <v>123848796</v>
      </c>
    </row>
    <row r="6977" spans="1:7">
      <c r="A6977" t="s">
        <v>1376</v>
      </c>
      <c r="G6977" t="str">
        <f t="shared" si="108"/>
        <v>308544354</v>
      </c>
    </row>
    <row r="6978" spans="1:7">
      <c r="A6978" t="s">
        <v>1370</v>
      </c>
      <c r="G6978" t="str">
        <f t="shared" si="108"/>
        <v>308545379</v>
      </c>
    </row>
    <row r="6979" spans="1:7">
      <c r="A6979" t="s">
        <v>1377</v>
      </c>
      <c r="G6979" t="str">
        <f t="shared" ref="G6979:G7042" si="109">LEFT(A6979,9)</f>
        <v>308545115</v>
      </c>
    </row>
    <row r="6980" spans="1:7">
      <c r="A6980" t="s">
        <v>1374</v>
      </c>
      <c r="G6980" t="str">
        <f t="shared" si="109"/>
        <v>308545886</v>
      </c>
    </row>
    <row r="6981" spans="1:7">
      <c r="A6981" t="s">
        <v>1375</v>
      </c>
      <c r="G6981" t="str">
        <f t="shared" si="109"/>
        <v>308543837</v>
      </c>
    </row>
    <row r="6982" spans="1:7">
      <c r="A6982" t="s">
        <v>1410</v>
      </c>
      <c r="G6982" t="str">
        <f t="shared" si="109"/>
        <v>123783260</v>
      </c>
    </row>
    <row r="6983" spans="1:7">
      <c r="A6983" t="s">
        <v>1378</v>
      </c>
      <c r="G6983" t="str">
        <f t="shared" si="109"/>
        <v xml:space="preserve">        5</v>
      </c>
    </row>
    <row r="6984" spans="1:7">
      <c r="A6984" t="s">
        <v>1373</v>
      </c>
      <c r="G6984" t="str">
        <f t="shared" si="109"/>
        <v>308544097</v>
      </c>
    </row>
    <row r="6985" spans="1:7">
      <c r="A6985" t="s">
        <v>1376</v>
      </c>
      <c r="G6985" t="str">
        <f t="shared" si="109"/>
        <v>308544354</v>
      </c>
    </row>
    <row r="6986" spans="1:7">
      <c r="A6986" t="s">
        <v>1370</v>
      </c>
      <c r="G6986" t="str">
        <f t="shared" si="109"/>
        <v>308545379</v>
      </c>
    </row>
    <row r="6987" spans="1:7">
      <c r="A6987" t="s">
        <v>1377</v>
      </c>
      <c r="G6987" t="str">
        <f t="shared" si="109"/>
        <v>308545115</v>
      </c>
    </row>
    <row r="6988" spans="1:7">
      <c r="A6988" t="s">
        <v>1412</v>
      </c>
      <c r="G6988" t="str">
        <f t="shared" si="109"/>
        <v>123717724</v>
      </c>
    </row>
    <row r="6989" spans="1:7">
      <c r="A6989" t="s">
        <v>1375</v>
      </c>
      <c r="G6989" t="str">
        <f t="shared" si="109"/>
        <v>308543837</v>
      </c>
    </row>
    <row r="6990" spans="1:7">
      <c r="A6990" t="s">
        <v>1374</v>
      </c>
      <c r="G6990" t="str">
        <f t="shared" si="109"/>
        <v>308545886</v>
      </c>
    </row>
    <row r="6991" spans="1:7">
      <c r="A6991" t="s">
        <v>1373</v>
      </c>
      <c r="G6991" t="str">
        <f t="shared" si="109"/>
        <v>308544097</v>
      </c>
    </row>
    <row r="6992" spans="1:7">
      <c r="A6992" t="s">
        <v>1372</v>
      </c>
      <c r="G6992" t="str">
        <f t="shared" si="109"/>
        <v>312740954</v>
      </c>
    </row>
    <row r="6993" spans="1:7">
      <c r="A6993" t="s">
        <v>1377</v>
      </c>
      <c r="G6993" t="str">
        <f t="shared" si="109"/>
        <v>308545115</v>
      </c>
    </row>
    <row r="6994" spans="1:7">
      <c r="A6994" t="s">
        <v>1415</v>
      </c>
      <c r="G6994" t="str">
        <f t="shared" si="109"/>
        <v>123652188</v>
      </c>
    </row>
    <row r="6995" spans="1:7">
      <c r="A6995" t="s">
        <v>1370</v>
      </c>
      <c r="G6995" t="str">
        <f t="shared" si="109"/>
        <v>308545379</v>
      </c>
    </row>
    <row r="6996" spans="1:7">
      <c r="A6996" t="s">
        <v>1376</v>
      </c>
      <c r="G6996" t="str">
        <f t="shared" si="109"/>
        <v>308544354</v>
      </c>
    </row>
    <row r="6997" spans="1:7">
      <c r="A6997" t="s">
        <v>1375</v>
      </c>
      <c r="G6997" t="str">
        <f t="shared" si="109"/>
        <v>308543837</v>
      </c>
    </row>
    <row r="6998" spans="1:7">
      <c r="A6998" t="s">
        <v>1374</v>
      </c>
      <c r="G6998" t="str">
        <f t="shared" si="109"/>
        <v>308545886</v>
      </c>
    </row>
    <row r="6999" spans="1:7">
      <c r="A6999" t="s">
        <v>1372</v>
      </c>
      <c r="G6999" t="str">
        <f t="shared" si="109"/>
        <v>312740954</v>
      </c>
    </row>
    <row r="7000" spans="1:7">
      <c r="A7000" t="s">
        <v>1378</v>
      </c>
      <c r="G7000" t="str">
        <f t="shared" si="109"/>
        <v xml:space="preserve">        5</v>
      </c>
    </row>
    <row r="7001" spans="1:7">
      <c r="A7001" t="s">
        <v>1416</v>
      </c>
      <c r="G7001" t="str">
        <f t="shared" si="109"/>
        <v>123586652</v>
      </c>
    </row>
    <row r="7002" spans="1:7">
      <c r="A7002" t="s">
        <v>1376</v>
      </c>
      <c r="G7002" t="str">
        <f t="shared" si="109"/>
        <v>308544354</v>
      </c>
    </row>
    <row r="7003" spans="1:7">
      <c r="A7003" t="s">
        <v>1377</v>
      </c>
      <c r="G7003" t="str">
        <f t="shared" si="109"/>
        <v>308545115</v>
      </c>
    </row>
    <row r="7004" spans="1:7">
      <c r="A7004" t="s">
        <v>1375</v>
      </c>
      <c r="G7004" t="str">
        <f t="shared" si="109"/>
        <v>308543837</v>
      </c>
    </row>
    <row r="7005" spans="1:7">
      <c r="A7005" t="s">
        <v>1370</v>
      </c>
      <c r="G7005" t="str">
        <f t="shared" si="109"/>
        <v>308545379</v>
      </c>
    </row>
    <row r="7006" spans="1:7">
      <c r="A7006" t="s">
        <v>1372</v>
      </c>
      <c r="G7006" t="str">
        <f t="shared" si="109"/>
        <v>312740954</v>
      </c>
    </row>
    <row r="7007" spans="1:7">
      <c r="A7007" t="s">
        <v>1374</v>
      </c>
      <c r="G7007" t="str">
        <f t="shared" si="109"/>
        <v>308545886</v>
      </c>
    </row>
    <row r="7008" spans="1:7">
      <c r="A7008" t="s">
        <v>1417</v>
      </c>
      <c r="G7008" t="str">
        <f t="shared" si="109"/>
        <v>123521116</v>
      </c>
    </row>
    <row r="7009" spans="1:7">
      <c r="A7009" t="s">
        <v>1377</v>
      </c>
      <c r="G7009" t="str">
        <f t="shared" si="109"/>
        <v>308545115</v>
      </c>
    </row>
    <row r="7010" spans="1:7">
      <c r="A7010" t="s">
        <v>1375</v>
      </c>
      <c r="G7010" t="str">
        <f t="shared" si="109"/>
        <v>308543837</v>
      </c>
    </row>
    <row r="7011" spans="1:7">
      <c r="A7011" t="s">
        <v>1376</v>
      </c>
      <c r="G7011" t="str">
        <f t="shared" si="109"/>
        <v>308544354</v>
      </c>
    </row>
    <row r="7012" spans="1:7">
      <c r="A7012" t="s">
        <v>1372</v>
      </c>
      <c r="G7012" t="str">
        <f t="shared" si="109"/>
        <v>312740954</v>
      </c>
    </row>
    <row r="7013" spans="1:7">
      <c r="A7013" t="s">
        <v>1418</v>
      </c>
      <c r="G7013" t="str">
        <f t="shared" si="109"/>
        <v>123455580</v>
      </c>
    </row>
    <row r="7014" spans="1:7">
      <c r="A7014" t="s">
        <v>1374</v>
      </c>
      <c r="G7014" t="str">
        <f t="shared" si="109"/>
        <v>308545886</v>
      </c>
    </row>
    <row r="7015" spans="1:7">
      <c r="A7015" t="s">
        <v>1378</v>
      </c>
      <c r="G7015" t="str">
        <f t="shared" si="109"/>
        <v xml:space="preserve">        5</v>
      </c>
    </row>
    <row r="7016" spans="1:7">
      <c r="A7016" t="s">
        <v>1371</v>
      </c>
      <c r="G7016" t="str">
        <f t="shared" si="109"/>
        <v>312740440</v>
      </c>
    </row>
    <row r="7017" spans="1:7">
      <c r="A7017" t="s">
        <v>1375</v>
      </c>
      <c r="G7017" t="str">
        <f t="shared" si="109"/>
        <v>308543837</v>
      </c>
    </row>
    <row r="7018" spans="1:7">
      <c r="A7018" t="s">
        <v>1376</v>
      </c>
      <c r="G7018" t="str">
        <f t="shared" si="109"/>
        <v>308544354</v>
      </c>
    </row>
    <row r="7019" spans="1:7">
      <c r="A7019" t="s">
        <v>1419</v>
      </c>
      <c r="G7019" t="str">
        <f t="shared" si="109"/>
        <v>123390044</v>
      </c>
    </row>
    <row r="7020" spans="1:7">
      <c r="A7020" t="s">
        <v>1377</v>
      </c>
      <c r="G7020" t="str">
        <f t="shared" si="109"/>
        <v>308545115</v>
      </c>
    </row>
    <row r="7021" spans="1:7">
      <c r="A7021" t="s">
        <v>1374</v>
      </c>
      <c r="G7021" t="str">
        <f t="shared" si="109"/>
        <v>308545886</v>
      </c>
    </row>
    <row r="7022" spans="1:7">
      <c r="A7022" t="s">
        <v>1375</v>
      </c>
      <c r="G7022" t="str">
        <f t="shared" si="109"/>
        <v>308543837</v>
      </c>
    </row>
    <row r="7023" spans="1:7">
      <c r="A7023" t="s">
        <v>1371</v>
      </c>
      <c r="G7023" t="str">
        <f t="shared" si="109"/>
        <v>312740440</v>
      </c>
    </row>
    <row r="7024" spans="1:7">
      <c r="A7024" t="s">
        <v>1377</v>
      </c>
      <c r="G7024" t="str">
        <f t="shared" si="109"/>
        <v>308545115</v>
      </c>
    </row>
    <row r="7025" spans="1:7">
      <c r="A7025" t="s">
        <v>1376</v>
      </c>
      <c r="G7025" t="str">
        <f t="shared" si="109"/>
        <v>308544354</v>
      </c>
    </row>
    <row r="7026" spans="1:7">
      <c r="A7026" t="s">
        <v>1374</v>
      </c>
      <c r="G7026" t="str">
        <f t="shared" si="109"/>
        <v>308545886</v>
      </c>
    </row>
    <row r="7027" spans="1:7">
      <c r="A7027" t="s">
        <v>1375</v>
      </c>
      <c r="G7027" t="str">
        <f t="shared" si="109"/>
        <v>308543837</v>
      </c>
    </row>
    <row r="7028" spans="1:7">
      <c r="A7028" t="s">
        <v>1371</v>
      </c>
      <c r="G7028" t="str">
        <f t="shared" si="109"/>
        <v>312740440</v>
      </c>
    </row>
    <row r="7029" spans="1:7">
      <c r="A7029" t="s">
        <v>1376</v>
      </c>
      <c r="G7029" t="str">
        <f t="shared" si="109"/>
        <v>308544354</v>
      </c>
    </row>
    <row r="7030" spans="1:7">
      <c r="A7030" t="s">
        <v>1377</v>
      </c>
      <c r="G7030" t="str">
        <f t="shared" si="109"/>
        <v>308545115</v>
      </c>
    </row>
    <row r="7031" spans="1:7">
      <c r="A7031" t="s">
        <v>1375</v>
      </c>
      <c r="G7031" t="str">
        <f t="shared" si="109"/>
        <v>308543837</v>
      </c>
    </row>
    <row r="7032" spans="1:7">
      <c r="A7032" t="s">
        <v>1374</v>
      </c>
      <c r="G7032" t="str">
        <f t="shared" si="109"/>
        <v>308545886</v>
      </c>
    </row>
    <row r="7033" spans="1:7">
      <c r="A7033" t="s">
        <v>1371</v>
      </c>
      <c r="G7033" t="str">
        <f t="shared" si="109"/>
        <v>312740440</v>
      </c>
    </row>
    <row r="7034" spans="1:7">
      <c r="A7034" t="s">
        <v>1373</v>
      </c>
      <c r="G7034" t="str">
        <f t="shared" si="109"/>
        <v>308544097</v>
      </c>
    </row>
    <row r="7035" spans="1:7">
      <c r="A7035" t="s">
        <v>1377</v>
      </c>
      <c r="G7035" t="str">
        <f t="shared" si="109"/>
        <v>308545115</v>
      </c>
    </row>
    <row r="7036" spans="1:7">
      <c r="A7036" t="s">
        <v>1376</v>
      </c>
      <c r="G7036" t="str">
        <f t="shared" si="109"/>
        <v>308544354</v>
      </c>
    </row>
    <row r="7037" spans="1:7">
      <c r="A7037" t="s">
        <v>1374</v>
      </c>
      <c r="G7037" t="str">
        <f t="shared" si="109"/>
        <v>308545886</v>
      </c>
    </row>
    <row r="7038" spans="1:7">
      <c r="A7038" t="s">
        <v>1378</v>
      </c>
      <c r="G7038" t="str">
        <f t="shared" si="109"/>
        <v xml:space="preserve">        5</v>
      </c>
    </row>
    <row r="7039" spans="1:7">
      <c r="A7039" t="s">
        <v>1375</v>
      </c>
      <c r="G7039" t="str">
        <f t="shared" si="109"/>
        <v>308543837</v>
      </c>
    </row>
    <row r="7040" spans="1:7">
      <c r="A7040" t="s">
        <v>1373</v>
      </c>
      <c r="G7040" t="str">
        <f t="shared" si="109"/>
        <v>308544097</v>
      </c>
    </row>
    <row r="7041" spans="1:7">
      <c r="A7041" t="s">
        <v>1377</v>
      </c>
      <c r="G7041" t="str">
        <f t="shared" si="109"/>
        <v>308545115</v>
      </c>
    </row>
    <row r="7042" spans="1:7">
      <c r="A7042" t="s">
        <v>1371</v>
      </c>
      <c r="G7042" t="str">
        <f t="shared" si="109"/>
        <v>312740440</v>
      </c>
    </row>
    <row r="7043" spans="1:7">
      <c r="A7043" t="s">
        <v>1376</v>
      </c>
      <c r="G7043" t="str">
        <f t="shared" ref="G7043:G7106" si="110">LEFT(A7043,9)</f>
        <v>308544354</v>
      </c>
    </row>
    <row r="7044" spans="1:7">
      <c r="A7044" t="s">
        <v>1374</v>
      </c>
      <c r="G7044" t="str">
        <f t="shared" si="110"/>
        <v>308545886</v>
      </c>
    </row>
    <row r="7045" spans="1:7">
      <c r="A7045" t="s">
        <v>1370</v>
      </c>
      <c r="G7045" t="str">
        <f t="shared" si="110"/>
        <v>308545379</v>
      </c>
    </row>
    <row r="7046" spans="1:7">
      <c r="A7046" t="s">
        <v>1373</v>
      </c>
      <c r="G7046" t="str">
        <f t="shared" si="110"/>
        <v>308544097</v>
      </c>
    </row>
    <row r="7047" spans="1:7">
      <c r="A7047" t="s">
        <v>1377</v>
      </c>
      <c r="G7047" t="str">
        <f t="shared" si="110"/>
        <v>308545115</v>
      </c>
    </row>
    <row r="7048" spans="1:7">
      <c r="A7048" t="s">
        <v>1371</v>
      </c>
      <c r="G7048" t="str">
        <f t="shared" si="110"/>
        <v>312740440</v>
      </c>
    </row>
    <row r="7049" spans="1:7">
      <c r="A7049" t="s">
        <v>1376</v>
      </c>
      <c r="G7049" t="str">
        <f t="shared" si="110"/>
        <v>308544354</v>
      </c>
    </row>
    <row r="7050" spans="1:7">
      <c r="A7050" t="s">
        <v>1374</v>
      </c>
      <c r="G7050" t="str">
        <f t="shared" si="110"/>
        <v>308545886</v>
      </c>
    </row>
    <row r="7051" spans="1:7">
      <c r="A7051" t="s">
        <v>1370</v>
      </c>
      <c r="G7051" t="str">
        <f t="shared" si="110"/>
        <v>308545379</v>
      </c>
    </row>
    <row r="7052" spans="1:7">
      <c r="A7052" t="s">
        <v>1378</v>
      </c>
      <c r="G7052" t="str">
        <f t="shared" si="110"/>
        <v xml:space="preserve">        5</v>
      </c>
    </row>
    <row r="7053" spans="1:7">
      <c r="A7053" t="s">
        <v>1377</v>
      </c>
      <c r="G7053" t="str">
        <f t="shared" si="110"/>
        <v>308545115</v>
      </c>
    </row>
    <row r="7054" spans="1:7">
      <c r="A7054" t="s">
        <v>1372</v>
      </c>
      <c r="G7054" t="str">
        <f t="shared" si="110"/>
        <v>312740954</v>
      </c>
    </row>
    <row r="7055" spans="1:7">
      <c r="A7055" t="s">
        <v>1373</v>
      </c>
      <c r="G7055" t="str">
        <f t="shared" si="110"/>
        <v>308544097</v>
      </c>
    </row>
    <row r="7056" spans="1:7">
      <c r="A7056" t="s">
        <v>1374</v>
      </c>
      <c r="G7056" t="str">
        <f t="shared" si="110"/>
        <v>308545886</v>
      </c>
    </row>
    <row r="7057" spans="1:7">
      <c r="A7057" t="s">
        <v>1376</v>
      </c>
      <c r="G7057" t="str">
        <f t="shared" si="110"/>
        <v>308544354</v>
      </c>
    </row>
    <row r="7058" spans="1:7">
      <c r="A7058" t="s">
        <v>1370</v>
      </c>
      <c r="G7058" t="str">
        <f t="shared" si="110"/>
        <v>308545379</v>
      </c>
    </row>
    <row r="7059" spans="1:7">
      <c r="A7059" t="s">
        <v>1377</v>
      </c>
      <c r="G7059" t="str">
        <f t="shared" si="110"/>
        <v>308545115</v>
      </c>
    </row>
    <row r="7060" spans="1:7">
      <c r="A7060" t="s">
        <v>1371</v>
      </c>
      <c r="G7060" t="str">
        <f t="shared" si="110"/>
        <v>312740440</v>
      </c>
    </row>
    <row r="7061" spans="1:7">
      <c r="A7061" t="s">
        <v>1373</v>
      </c>
      <c r="G7061" t="str">
        <f t="shared" si="110"/>
        <v>308544097</v>
      </c>
    </row>
    <row r="7062" spans="1:7">
      <c r="A7062" t="s">
        <v>1374</v>
      </c>
      <c r="G7062" t="str">
        <f t="shared" si="110"/>
        <v>308545886</v>
      </c>
    </row>
    <row r="7063" spans="1:7">
      <c r="A7063" t="s">
        <v>1372</v>
      </c>
      <c r="G7063" t="str">
        <f t="shared" si="110"/>
        <v>312740954</v>
      </c>
    </row>
    <row r="7064" spans="1:7">
      <c r="A7064" t="s">
        <v>1376</v>
      </c>
      <c r="G7064" t="str">
        <f t="shared" si="110"/>
        <v>308544354</v>
      </c>
    </row>
    <row r="7065" spans="1:7">
      <c r="A7065" t="s">
        <v>1377</v>
      </c>
      <c r="G7065" t="str">
        <f t="shared" si="110"/>
        <v>308545115</v>
      </c>
    </row>
    <row r="7066" spans="1:7">
      <c r="A7066" t="s">
        <v>1370</v>
      </c>
      <c r="G7066" t="str">
        <f t="shared" si="110"/>
        <v>308545379</v>
      </c>
    </row>
    <row r="7067" spans="1:7">
      <c r="A7067" t="s">
        <v>1371</v>
      </c>
      <c r="G7067" t="str">
        <f t="shared" si="110"/>
        <v>312740440</v>
      </c>
    </row>
    <row r="7068" spans="1:7">
      <c r="A7068" t="s">
        <v>1378</v>
      </c>
      <c r="G7068" t="str">
        <f t="shared" si="110"/>
        <v xml:space="preserve">        5</v>
      </c>
    </row>
    <row r="7069" spans="1:7">
      <c r="A7069" t="s">
        <v>1374</v>
      </c>
      <c r="G7069" t="str">
        <f t="shared" si="110"/>
        <v>308545886</v>
      </c>
    </row>
    <row r="7070" spans="1:7">
      <c r="A7070" t="s">
        <v>1373</v>
      </c>
      <c r="G7070" t="str">
        <f t="shared" si="110"/>
        <v>308544097</v>
      </c>
    </row>
    <row r="7071" spans="1:7">
      <c r="A7071" t="s">
        <v>1372</v>
      </c>
      <c r="G7071" t="str">
        <f t="shared" si="110"/>
        <v>312740954</v>
      </c>
    </row>
    <row r="7072" spans="1:7">
      <c r="A7072" t="s">
        <v>1376</v>
      </c>
      <c r="G7072" t="str">
        <f t="shared" si="110"/>
        <v>308544354</v>
      </c>
    </row>
    <row r="7073" spans="1:7">
      <c r="A7073" t="s">
        <v>1377</v>
      </c>
      <c r="G7073" t="str">
        <f t="shared" si="110"/>
        <v>308545115</v>
      </c>
    </row>
    <row r="7074" spans="1:7">
      <c r="A7074" t="s">
        <v>1373</v>
      </c>
      <c r="G7074" t="str">
        <f t="shared" si="110"/>
        <v>308544097</v>
      </c>
    </row>
    <row r="7075" spans="1:7">
      <c r="A7075" t="s">
        <v>1370</v>
      </c>
      <c r="G7075" t="str">
        <f t="shared" si="110"/>
        <v>308545379</v>
      </c>
    </row>
    <row r="7076" spans="1:7">
      <c r="A7076" t="s">
        <v>1374</v>
      </c>
      <c r="G7076" t="str">
        <f t="shared" si="110"/>
        <v>308545886</v>
      </c>
    </row>
    <row r="7077" spans="1:7">
      <c r="A7077" t="s">
        <v>1376</v>
      </c>
      <c r="G7077" t="str">
        <f t="shared" si="110"/>
        <v>308544354</v>
      </c>
    </row>
    <row r="7078" spans="1:7">
      <c r="A7078" t="s">
        <v>1371</v>
      </c>
      <c r="G7078" t="str">
        <f t="shared" si="110"/>
        <v>312740440</v>
      </c>
    </row>
    <row r="7079" spans="1:7">
      <c r="A7079" t="s">
        <v>1372</v>
      </c>
      <c r="G7079" t="str">
        <f t="shared" si="110"/>
        <v>312740954</v>
      </c>
    </row>
    <row r="7080" spans="1:7">
      <c r="A7080" t="s">
        <v>1377</v>
      </c>
      <c r="G7080" t="str">
        <f t="shared" si="110"/>
        <v>308545115</v>
      </c>
    </row>
    <row r="7081" spans="1:7">
      <c r="A7081" t="s">
        <v>1370</v>
      </c>
      <c r="G7081" t="str">
        <f t="shared" si="110"/>
        <v>308545379</v>
      </c>
    </row>
    <row r="7082" spans="1:7">
      <c r="A7082" t="s">
        <v>1378</v>
      </c>
      <c r="G7082" t="str">
        <f t="shared" si="110"/>
        <v xml:space="preserve">        5</v>
      </c>
    </row>
    <row r="7083" spans="1:7">
      <c r="A7083" t="s">
        <v>1373</v>
      </c>
      <c r="G7083" t="str">
        <f t="shared" si="110"/>
        <v>308544097</v>
      </c>
    </row>
    <row r="7084" spans="1:7">
      <c r="A7084" t="s">
        <v>1375</v>
      </c>
      <c r="G7084" t="str">
        <f t="shared" si="110"/>
        <v>308543837</v>
      </c>
    </row>
    <row r="7085" spans="1:7">
      <c r="A7085" t="s">
        <v>1374</v>
      </c>
      <c r="G7085" t="str">
        <f t="shared" si="110"/>
        <v>308545886</v>
      </c>
    </row>
    <row r="7086" spans="1:7">
      <c r="A7086" t="s">
        <v>1376</v>
      </c>
      <c r="G7086" t="str">
        <f t="shared" si="110"/>
        <v>308544354</v>
      </c>
    </row>
    <row r="7087" spans="1:7">
      <c r="A7087" t="s">
        <v>1377</v>
      </c>
      <c r="G7087" t="str">
        <f t="shared" si="110"/>
        <v>308545115</v>
      </c>
    </row>
    <row r="7088" spans="1:7">
      <c r="A7088" t="s">
        <v>1371</v>
      </c>
      <c r="G7088" t="str">
        <f t="shared" si="110"/>
        <v>312740440</v>
      </c>
    </row>
    <row r="7089" spans="1:7">
      <c r="A7089" t="s">
        <v>1370</v>
      </c>
      <c r="G7089" t="str">
        <f t="shared" si="110"/>
        <v>308545379</v>
      </c>
    </row>
    <row r="7090" spans="1:7">
      <c r="A7090" t="s">
        <v>1372</v>
      </c>
      <c r="G7090" t="str">
        <f t="shared" si="110"/>
        <v>312740954</v>
      </c>
    </row>
    <row r="7091" spans="1:7">
      <c r="A7091" t="s">
        <v>1373</v>
      </c>
      <c r="G7091" t="str">
        <f t="shared" si="110"/>
        <v>308544097</v>
      </c>
    </row>
    <row r="7092" spans="1:7">
      <c r="A7092" t="s">
        <v>1375</v>
      </c>
      <c r="G7092" t="str">
        <f t="shared" si="110"/>
        <v>308543837</v>
      </c>
    </row>
    <row r="7093" spans="1:7">
      <c r="A7093" t="s">
        <v>1376</v>
      </c>
      <c r="G7093" t="str">
        <f t="shared" si="110"/>
        <v>308544354</v>
      </c>
    </row>
    <row r="7094" spans="1:7">
      <c r="A7094" t="s">
        <v>1374</v>
      </c>
      <c r="G7094" t="str">
        <f t="shared" si="110"/>
        <v>308545886</v>
      </c>
    </row>
    <row r="7095" spans="1:7">
      <c r="A7095" t="s">
        <v>1377</v>
      </c>
      <c r="G7095" t="str">
        <f t="shared" si="110"/>
        <v>308545115</v>
      </c>
    </row>
    <row r="7096" spans="1:7">
      <c r="A7096" t="s">
        <v>1370</v>
      </c>
      <c r="G7096" t="str">
        <f t="shared" si="110"/>
        <v>308545379</v>
      </c>
    </row>
    <row r="7097" spans="1:7">
      <c r="A7097" t="s">
        <v>1371</v>
      </c>
      <c r="G7097" t="str">
        <f t="shared" si="110"/>
        <v>312740440</v>
      </c>
    </row>
    <row r="7098" spans="1:7">
      <c r="A7098" t="s">
        <v>1372</v>
      </c>
      <c r="G7098" t="str">
        <f t="shared" si="110"/>
        <v>312740954</v>
      </c>
    </row>
    <row r="7099" spans="1:7">
      <c r="A7099" t="s">
        <v>1378</v>
      </c>
      <c r="G7099" t="str">
        <f t="shared" si="110"/>
        <v xml:space="preserve">        5</v>
      </c>
    </row>
    <row r="7100" spans="1:7">
      <c r="A7100" t="s">
        <v>1375</v>
      </c>
      <c r="G7100" t="str">
        <f t="shared" si="110"/>
        <v>308543837</v>
      </c>
    </row>
    <row r="7101" spans="1:7">
      <c r="A7101" t="s">
        <v>1373</v>
      </c>
      <c r="G7101" t="str">
        <f t="shared" si="110"/>
        <v>308544097</v>
      </c>
    </row>
    <row r="7102" spans="1:7">
      <c r="A7102" t="s">
        <v>1376</v>
      </c>
      <c r="G7102" t="str">
        <f t="shared" si="110"/>
        <v>308544354</v>
      </c>
    </row>
    <row r="7103" spans="1:7">
      <c r="A7103" t="s">
        <v>1377</v>
      </c>
      <c r="G7103" t="str">
        <f t="shared" si="110"/>
        <v>308545115</v>
      </c>
    </row>
    <row r="7104" spans="1:7">
      <c r="A7104" t="s">
        <v>1370</v>
      </c>
      <c r="G7104" t="str">
        <f t="shared" si="110"/>
        <v>308545379</v>
      </c>
    </row>
    <row r="7105" spans="1:7">
      <c r="A7105" t="s">
        <v>1374</v>
      </c>
      <c r="G7105" t="str">
        <f t="shared" si="110"/>
        <v>308545886</v>
      </c>
    </row>
    <row r="7106" spans="1:7">
      <c r="A7106" t="s">
        <v>1371</v>
      </c>
      <c r="G7106" t="str">
        <f t="shared" si="110"/>
        <v>312740440</v>
      </c>
    </row>
    <row r="7107" spans="1:7">
      <c r="A7107" t="s">
        <v>1372</v>
      </c>
      <c r="G7107" t="str">
        <f t="shared" ref="G7107:G7170" si="111">LEFT(A7107,9)</f>
        <v>312740954</v>
      </c>
    </row>
    <row r="7108" spans="1:7">
      <c r="A7108" t="s">
        <v>1375</v>
      </c>
      <c r="G7108" t="str">
        <f t="shared" si="111"/>
        <v>308543837</v>
      </c>
    </row>
    <row r="7109" spans="1:7">
      <c r="A7109" t="s">
        <v>1373</v>
      </c>
      <c r="G7109" t="str">
        <f t="shared" si="111"/>
        <v>308544097</v>
      </c>
    </row>
    <row r="7110" spans="1:7">
      <c r="A7110" t="s">
        <v>1376</v>
      </c>
      <c r="G7110" t="str">
        <f t="shared" si="111"/>
        <v>308544354</v>
      </c>
    </row>
    <row r="7111" spans="1:7">
      <c r="A7111" t="s">
        <v>1377</v>
      </c>
      <c r="G7111" t="str">
        <f t="shared" si="111"/>
        <v>308545115</v>
      </c>
    </row>
    <row r="7112" spans="1:7">
      <c r="A7112" t="s">
        <v>1370</v>
      </c>
      <c r="G7112" t="str">
        <f t="shared" si="111"/>
        <v>308545379</v>
      </c>
    </row>
    <row r="7113" spans="1:7">
      <c r="A7113" t="s">
        <v>1374</v>
      </c>
      <c r="G7113" t="str">
        <f t="shared" si="111"/>
        <v>308545886</v>
      </c>
    </row>
    <row r="7114" spans="1:7">
      <c r="A7114" t="s">
        <v>1371</v>
      </c>
      <c r="G7114" t="str">
        <f t="shared" si="111"/>
        <v>312740440</v>
      </c>
    </row>
    <row r="7115" spans="1:7">
      <c r="A7115" t="s">
        <v>1375</v>
      </c>
      <c r="G7115" t="str">
        <f t="shared" si="111"/>
        <v>308543837</v>
      </c>
    </row>
    <row r="7116" spans="1:7">
      <c r="A7116" t="s">
        <v>1372</v>
      </c>
      <c r="G7116" t="str">
        <f t="shared" si="111"/>
        <v>312740954</v>
      </c>
    </row>
    <row r="7117" spans="1:7">
      <c r="A7117" t="s">
        <v>1378</v>
      </c>
      <c r="G7117" t="str">
        <f t="shared" si="111"/>
        <v xml:space="preserve">        5</v>
      </c>
    </row>
    <row r="7118" spans="1:7">
      <c r="A7118" t="s">
        <v>1373</v>
      </c>
      <c r="G7118" t="str">
        <f t="shared" si="111"/>
        <v>308544097</v>
      </c>
    </row>
    <row r="7119" spans="1:7">
      <c r="A7119" t="s">
        <v>1377</v>
      </c>
      <c r="G7119" t="str">
        <f t="shared" si="111"/>
        <v>308545115</v>
      </c>
    </row>
    <row r="7120" spans="1:7">
      <c r="A7120" t="s">
        <v>1370</v>
      </c>
      <c r="G7120" t="str">
        <f t="shared" si="111"/>
        <v>308545379</v>
      </c>
    </row>
    <row r="7121" spans="1:7">
      <c r="A7121" t="s">
        <v>1374</v>
      </c>
      <c r="G7121" t="str">
        <f t="shared" si="111"/>
        <v>308545886</v>
      </c>
    </row>
    <row r="7122" spans="1:7">
      <c r="A7122" t="s">
        <v>1371</v>
      </c>
      <c r="G7122" t="str">
        <f t="shared" si="111"/>
        <v>312740440</v>
      </c>
    </row>
    <row r="7123" spans="1:7">
      <c r="A7123" t="s">
        <v>1375</v>
      </c>
      <c r="G7123" t="str">
        <f t="shared" si="111"/>
        <v>308543837</v>
      </c>
    </row>
    <row r="7124" spans="1:7">
      <c r="A7124" t="s">
        <v>1376</v>
      </c>
      <c r="G7124" t="str">
        <f t="shared" si="111"/>
        <v>308544354</v>
      </c>
    </row>
    <row r="7125" spans="1:7">
      <c r="A7125" t="s">
        <v>1372</v>
      </c>
      <c r="G7125" t="str">
        <f t="shared" si="111"/>
        <v>312740954</v>
      </c>
    </row>
    <row r="7126" spans="1:7">
      <c r="A7126" t="s">
        <v>1373</v>
      </c>
      <c r="G7126" t="str">
        <f t="shared" si="111"/>
        <v>308544097</v>
      </c>
    </row>
    <row r="7127" spans="1:7">
      <c r="A7127" t="s">
        <v>1377</v>
      </c>
      <c r="G7127" t="str">
        <f t="shared" si="111"/>
        <v>308545115</v>
      </c>
    </row>
    <row r="7128" spans="1:7">
      <c r="A7128" t="s">
        <v>1374</v>
      </c>
      <c r="G7128" t="str">
        <f t="shared" si="111"/>
        <v>308545886</v>
      </c>
    </row>
    <row r="7129" spans="1:7">
      <c r="A7129" t="s">
        <v>1370</v>
      </c>
      <c r="G7129" t="str">
        <f t="shared" si="111"/>
        <v>308545379</v>
      </c>
    </row>
    <row r="7130" spans="1:7">
      <c r="A7130" t="s">
        <v>1375</v>
      </c>
      <c r="G7130" t="str">
        <f t="shared" si="111"/>
        <v>308543837</v>
      </c>
    </row>
    <row r="7131" spans="1:7">
      <c r="A7131" t="s">
        <v>1371</v>
      </c>
      <c r="G7131" t="str">
        <f t="shared" si="111"/>
        <v>312740440</v>
      </c>
    </row>
    <row r="7132" spans="1:7">
      <c r="A7132" t="s">
        <v>1372</v>
      </c>
      <c r="G7132" t="str">
        <f t="shared" si="111"/>
        <v>312740954</v>
      </c>
    </row>
    <row r="7133" spans="1:7">
      <c r="A7133" t="s">
        <v>1376</v>
      </c>
      <c r="G7133" t="str">
        <f t="shared" si="111"/>
        <v>308544354</v>
      </c>
    </row>
    <row r="7134" spans="1:7">
      <c r="A7134" t="s">
        <v>1378</v>
      </c>
      <c r="G7134" t="str">
        <f t="shared" si="111"/>
        <v xml:space="preserve">        5</v>
      </c>
    </row>
    <row r="7135" spans="1:7">
      <c r="A7135" t="s">
        <v>1373</v>
      </c>
      <c r="G7135" t="str">
        <f t="shared" si="111"/>
        <v>308544097</v>
      </c>
    </row>
    <row r="7136" spans="1:7">
      <c r="A7136" t="s">
        <v>1377</v>
      </c>
      <c r="G7136" t="str">
        <f t="shared" si="111"/>
        <v>308545115</v>
      </c>
    </row>
    <row r="7137" spans="1:7">
      <c r="A7137" t="s">
        <v>1375</v>
      </c>
      <c r="G7137" t="str">
        <f t="shared" si="111"/>
        <v>308543837</v>
      </c>
    </row>
    <row r="7138" spans="1:7">
      <c r="A7138" t="s">
        <v>1370</v>
      </c>
      <c r="G7138" t="str">
        <f t="shared" si="111"/>
        <v>308545379</v>
      </c>
    </row>
    <row r="7139" spans="1:7">
      <c r="A7139" t="s">
        <v>1374</v>
      </c>
      <c r="G7139" t="str">
        <f t="shared" si="111"/>
        <v>308545886</v>
      </c>
    </row>
    <row r="7140" spans="1:7">
      <c r="A7140" t="s">
        <v>1371</v>
      </c>
      <c r="G7140" t="str">
        <f t="shared" si="111"/>
        <v>312740440</v>
      </c>
    </row>
    <row r="7141" spans="1:7">
      <c r="A7141" t="s">
        <v>1372</v>
      </c>
      <c r="G7141" t="str">
        <f t="shared" si="111"/>
        <v>312740954</v>
      </c>
    </row>
    <row r="7142" spans="1:7">
      <c r="A7142" t="s">
        <v>1373</v>
      </c>
      <c r="G7142" t="str">
        <f t="shared" si="111"/>
        <v>308544097</v>
      </c>
    </row>
    <row r="7143" spans="1:7">
      <c r="A7143" t="s">
        <v>1377</v>
      </c>
      <c r="G7143" t="str">
        <f t="shared" si="111"/>
        <v>308545115</v>
      </c>
    </row>
    <row r="7144" spans="1:7">
      <c r="A7144" t="s">
        <v>1375</v>
      </c>
      <c r="G7144" t="str">
        <f t="shared" si="111"/>
        <v>308543837</v>
      </c>
    </row>
    <row r="7145" spans="1:7">
      <c r="A7145" t="s">
        <v>1374</v>
      </c>
      <c r="G7145" t="str">
        <f t="shared" si="111"/>
        <v>308545886</v>
      </c>
    </row>
    <row r="7146" spans="1:7">
      <c r="A7146" t="s">
        <v>1370</v>
      </c>
      <c r="G7146" t="str">
        <f t="shared" si="111"/>
        <v>308545379</v>
      </c>
    </row>
    <row r="7147" spans="1:7">
      <c r="A7147" t="s">
        <v>1371</v>
      </c>
      <c r="G7147" t="str">
        <f t="shared" si="111"/>
        <v>312740440</v>
      </c>
    </row>
    <row r="7148" spans="1:7">
      <c r="A7148" t="s">
        <v>1372</v>
      </c>
      <c r="G7148" t="str">
        <f t="shared" si="111"/>
        <v>312740954</v>
      </c>
    </row>
    <row r="7149" spans="1:7">
      <c r="A7149" t="s">
        <v>1378</v>
      </c>
      <c r="G7149" t="str">
        <f t="shared" si="111"/>
        <v xml:space="preserve">        5</v>
      </c>
    </row>
    <row r="7150" spans="1:7">
      <c r="A7150" t="s">
        <v>1373</v>
      </c>
      <c r="G7150" t="str">
        <f t="shared" si="111"/>
        <v>308544097</v>
      </c>
    </row>
    <row r="7151" spans="1:7">
      <c r="A7151" t="s">
        <v>1377</v>
      </c>
      <c r="G7151" t="str">
        <f t="shared" si="111"/>
        <v>308545115</v>
      </c>
    </row>
    <row r="7152" spans="1:7">
      <c r="A7152" t="s">
        <v>1375</v>
      </c>
      <c r="G7152" t="str">
        <f t="shared" si="111"/>
        <v>308543837</v>
      </c>
    </row>
    <row r="7153" spans="1:7">
      <c r="A7153" t="s">
        <v>1370</v>
      </c>
      <c r="G7153" t="str">
        <f t="shared" si="111"/>
        <v>308545379</v>
      </c>
    </row>
    <row r="7154" spans="1:7">
      <c r="A7154" t="s">
        <v>1374</v>
      </c>
      <c r="G7154" t="str">
        <f t="shared" si="111"/>
        <v>308545886</v>
      </c>
    </row>
    <row r="7155" spans="1:7">
      <c r="A7155" t="s">
        <v>1371</v>
      </c>
      <c r="G7155" t="str">
        <f t="shared" si="111"/>
        <v>312740440</v>
      </c>
    </row>
    <row r="7156" spans="1:7">
      <c r="A7156" t="s">
        <v>1377</v>
      </c>
      <c r="G7156" t="str">
        <f t="shared" si="111"/>
        <v>308545115</v>
      </c>
    </row>
    <row r="7157" spans="1:7">
      <c r="A7157" t="s">
        <v>1372</v>
      </c>
      <c r="G7157" t="str">
        <f t="shared" si="111"/>
        <v>312740954</v>
      </c>
    </row>
    <row r="7158" spans="1:7">
      <c r="A7158" t="s">
        <v>1373</v>
      </c>
      <c r="G7158" t="str">
        <f t="shared" si="111"/>
        <v>308544097</v>
      </c>
    </row>
    <row r="7159" spans="1:7">
      <c r="A7159" t="s">
        <v>1375</v>
      </c>
      <c r="G7159" t="str">
        <f t="shared" si="111"/>
        <v>308543837</v>
      </c>
    </row>
    <row r="7160" spans="1:7">
      <c r="A7160" t="s">
        <v>1374</v>
      </c>
      <c r="G7160" t="str">
        <f t="shared" si="111"/>
        <v>308545886</v>
      </c>
    </row>
    <row r="7161" spans="1:7">
      <c r="A7161" t="s">
        <v>1370</v>
      </c>
      <c r="G7161" t="str">
        <f t="shared" si="111"/>
        <v>308545379</v>
      </c>
    </row>
    <row r="7162" spans="1:7">
      <c r="A7162" t="s">
        <v>1371</v>
      </c>
      <c r="G7162" t="str">
        <f t="shared" si="111"/>
        <v>312740440</v>
      </c>
    </row>
    <row r="7163" spans="1:7">
      <c r="A7163" t="s">
        <v>1372</v>
      </c>
      <c r="G7163" t="str">
        <f t="shared" si="111"/>
        <v>312740954</v>
      </c>
    </row>
    <row r="7164" spans="1:7">
      <c r="A7164" t="s">
        <v>1378</v>
      </c>
      <c r="G7164" t="str">
        <f t="shared" si="111"/>
        <v xml:space="preserve">        5</v>
      </c>
    </row>
    <row r="7165" spans="1:7">
      <c r="A7165" t="s">
        <v>1373</v>
      </c>
      <c r="G7165" t="str">
        <f t="shared" si="111"/>
        <v>308544097</v>
      </c>
    </row>
    <row r="7166" spans="1:7">
      <c r="A7166" t="s">
        <v>1375</v>
      </c>
      <c r="G7166" t="str">
        <f t="shared" si="111"/>
        <v>308543837</v>
      </c>
    </row>
    <row r="7167" spans="1:7">
      <c r="A7167" t="s">
        <v>1377</v>
      </c>
      <c r="G7167" t="str">
        <f t="shared" si="111"/>
        <v>308545115</v>
      </c>
    </row>
    <row r="7168" spans="1:7">
      <c r="A7168" t="s">
        <v>1370</v>
      </c>
      <c r="G7168" t="str">
        <f t="shared" si="111"/>
        <v>308545379</v>
      </c>
    </row>
    <row r="7169" spans="1:7">
      <c r="A7169" t="s">
        <v>1371</v>
      </c>
      <c r="G7169" t="str">
        <f t="shared" si="111"/>
        <v>312740440</v>
      </c>
    </row>
    <row r="7170" spans="1:7">
      <c r="A7170" t="s">
        <v>1372</v>
      </c>
      <c r="G7170" t="str">
        <f t="shared" si="111"/>
        <v>312740954</v>
      </c>
    </row>
    <row r="7171" spans="1:7">
      <c r="A7171" t="s">
        <v>1375</v>
      </c>
      <c r="G7171" t="str">
        <f t="shared" ref="G7171:G7234" si="112">LEFT(A7171,9)</f>
        <v>308543837</v>
      </c>
    </row>
    <row r="7172" spans="1:7">
      <c r="A7172" t="s">
        <v>1373</v>
      </c>
      <c r="G7172" t="str">
        <f t="shared" si="112"/>
        <v>308544097</v>
      </c>
    </row>
    <row r="7173" spans="1:7">
      <c r="A7173" t="s">
        <v>1377</v>
      </c>
      <c r="G7173" t="str">
        <f t="shared" si="112"/>
        <v>308545115</v>
      </c>
    </row>
    <row r="7174" spans="1:7">
      <c r="A7174" t="s">
        <v>1371</v>
      </c>
      <c r="G7174" t="str">
        <f t="shared" si="112"/>
        <v>312740440</v>
      </c>
    </row>
    <row r="7175" spans="1:7">
      <c r="A7175" t="s">
        <v>1370</v>
      </c>
      <c r="G7175" t="str">
        <f t="shared" si="112"/>
        <v>308545379</v>
      </c>
    </row>
    <row r="7176" spans="1:7">
      <c r="A7176" t="s">
        <v>1372</v>
      </c>
      <c r="G7176" t="str">
        <f t="shared" si="112"/>
        <v>312740954</v>
      </c>
    </row>
    <row r="7177" spans="1:7">
      <c r="A7177" t="s">
        <v>1375</v>
      </c>
      <c r="G7177" t="str">
        <f t="shared" si="112"/>
        <v>308543837</v>
      </c>
    </row>
    <row r="7178" spans="1:7">
      <c r="A7178" t="s">
        <v>1378</v>
      </c>
      <c r="G7178" t="str">
        <f t="shared" si="112"/>
        <v xml:space="preserve">        5</v>
      </c>
    </row>
    <row r="7179" spans="1:7">
      <c r="A7179" t="s">
        <v>1373</v>
      </c>
      <c r="G7179" t="str">
        <f t="shared" si="112"/>
        <v>308544097</v>
      </c>
    </row>
    <row r="7180" spans="1:7">
      <c r="A7180" t="s">
        <v>1376</v>
      </c>
      <c r="G7180" t="str">
        <f t="shared" si="112"/>
        <v>308544354</v>
      </c>
    </row>
    <row r="7181" spans="1:7">
      <c r="A7181" t="s">
        <v>1370</v>
      </c>
      <c r="G7181" t="str">
        <f t="shared" si="112"/>
        <v>308545379</v>
      </c>
    </row>
    <row r="7182" spans="1:7">
      <c r="A7182" t="s">
        <v>1377</v>
      </c>
      <c r="G7182" t="str">
        <f t="shared" si="112"/>
        <v>308545115</v>
      </c>
    </row>
    <row r="7183" spans="1:7">
      <c r="A7183" t="s">
        <v>1371</v>
      </c>
      <c r="G7183" t="str">
        <f t="shared" si="112"/>
        <v>312740440</v>
      </c>
    </row>
    <row r="7184" spans="1:7">
      <c r="A7184" t="s">
        <v>1375</v>
      </c>
      <c r="G7184" t="str">
        <f t="shared" si="112"/>
        <v>308543837</v>
      </c>
    </row>
    <row r="7185" spans="1:7">
      <c r="A7185" t="s">
        <v>1372</v>
      </c>
      <c r="G7185" t="str">
        <f t="shared" si="112"/>
        <v>312740954</v>
      </c>
    </row>
    <row r="7186" spans="1:7">
      <c r="A7186" t="s">
        <v>1376</v>
      </c>
      <c r="G7186" t="str">
        <f t="shared" si="112"/>
        <v>308544354</v>
      </c>
    </row>
    <row r="7187" spans="1:7">
      <c r="A7187" t="s">
        <v>1370</v>
      </c>
      <c r="G7187" t="str">
        <f t="shared" si="112"/>
        <v>308545379</v>
      </c>
    </row>
    <row r="7188" spans="1:7">
      <c r="A7188" t="s">
        <v>1373</v>
      </c>
      <c r="G7188" t="str">
        <f t="shared" si="112"/>
        <v>308544097</v>
      </c>
    </row>
    <row r="7189" spans="1:7">
      <c r="A7189" t="s">
        <v>1377</v>
      </c>
      <c r="G7189" t="str">
        <f t="shared" si="112"/>
        <v>308545115</v>
      </c>
    </row>
    <row r="7190" spans="1:7">
      <c r="A7190" t="s">
        <v>1371</v>
      </c>
      <c r="G7190" t="str">
        <f t="shared" si="112"/>
        <v>312740440</v>
      </c>
    </row>
    <row r="7191" spans="1:7">
      <c r="A7191" t="s">
        <v>1372</v>
      </c>
      <c r="G7191" t="str">
        <f t="shared" si="112"/>
        <v>312740954</v>
      </c>
    </row>
    <row r="7192" spans="1:7">
      <c r="A7192" t="s">
        <v>1375</v>
      </c>
      <c r="G7192" t="str">
        <f t="shared" si="112"/>
        <v>308543837</v>
      </c>
    </row>
    <row r="7193" spans="1:7">
      <c r="A7193" t="s">
        <v>1370</v>
      </c>
      <c r="G7193" t="str">
        <f t="shared" si="112"/>
        <v>308545379</v>
      </c>
    </row>
    <row r="7194" spans="1:7">
      <c r="A7194" t="s">
        <v>1378</v>
      </c>
      <c r="G7194" t="str">
        <f t="shared" si="112"/>
        <v xml:space="preserve">        5</v>
      </c>
    </row>
    <row r="7195" spans="1:7">
      <c r="A7195" t="s">
        <v>1373</v>
      </c>
      <c r="G7195" t="str">
        <f t="shared" si="112"/>
        <v>308544097</v>
      </c>
    </row>
    <row r="7196" spans="1:7">
      <c r="A7196" t="s">
        <v>1376</v>
      </c>
      <c r="G7196" t="str">
        <f t="shared" si="112"/>
        <v>308544354</v>
      </c>
    </row>
    <row r="7197" spans="1:7">
      <c r="A7197" t="s">
        <v>1371</v>
      </c>
      <c r="G7197" t="str">
        <f t="shared" si="112"/>
        <v>312740440</v>
      </c>
    </row>
    <row r="7198" spans="1:7">
      <c r="A7198" t="s">
        <v>1372</v>
      </c>
      <c r="G7198" t="str">
        <f t="shared" si="112"/>
        <v>312740954</v>
      </c>
    </row>
    <row r="7199" spans="1:7">
      <c r="A7199" t="s">
        <v>1375</v>
      </c>
      <c r="G7199" t="str">
        <f t="shared" si="112"/>
        <v>308543837</v>
      </c>
    </row>
    <row r="7200" spans="1:7">
      <c r="A7200" t="s">
        <v>1370</v>
      </c>
      <c r="G7200" t="str">
        <f t="shared" si="112"/>
        <v>308545379</v>
      </c>
    </row>
    <row r="7201" spans="1:7">
      <c r="A7201" t="s">
        <v>1377</v>
      </c>
      <c r="G7201" t="str">
        <f t="shared" si="112"/>
        <v>308545115</v>
      </c>
    </row>
    <row r="7202" spans="1:7">
      <c r="A7202" t="s">
        <v>1373</v>
      </c>
      <c r="G7202" t="str">
        <f t="shared" si="112"/>
        <v>308544097</v>
      </c>
    </row>
    <row r="7203" spans="1:7">
      <c r="A7203" t="s">
        <v>1376</v>
      </c>
      <c r="G7203" t="str">
        <f t="shared" si="112"/>
        <v>308544354</v>
      </c>
    </row>
    <row r="7204" spans="1:7">
      <c r="A7204" t="s">
        <v>1371</v>
      </c>
      <c r="G7204" t="str">
        <f t="shared" si="112"/>
        <v>312740440</v>
      </c>
    </row>
    <row r="7205" spans="1:7">
      <c r="A7205" t="s">
        <v>1372</v>
      </c>
      <c r="G7205" t="str">
        <f t="shared" si="112"/>
        <v>312740954</v>
      </c>
    </row>
    <row r="7206" spans="1:7">
      <c r="A7206" t="s">
        <v>1370</v>
      </c>
      <c r="G7206" t="str">
        <f t="shared" si="112"/>
        <v>308545379</v>
      </c>
    </row>
    <row r="7207" spans="1:7">
      <c r="A7207" t="s">
        <v>1375</v>
      </c>
      <c r="G7207" t="str">
        <f t="shared" si="112"/>
        <v>308543837</v>
      </c>
    </row>
    <row r="7208" spans="1:7">
      <c r="A7208" t="s">
        <v>1377</v>
      </c>
      <c r="G7208" t="str">
        <f t="shared" si="112"/>
        <v>308545115</v>
      </c>
    </row>
    <row r="7209" spans="1:7">
      <c r="A7209" t="s">
        <v>1374</v>
      </c>
      <c r="G7209" t="str">
        <f t="shared" si="112"/>
        <v>308545886</v>
      </c>
    </row>
    <row r="7210" spans="1:7">
      <c r="A7210" t="s">
        <v>1378</v>
      </c>
      <c r="G7210" t="str">
        <f t="shared" si="112"/>
        <v xml:space="preserve">        5</v>
      </c>
    </row>
    <row r="7211" spans="1:7">
      <c r="A7211" t="s">
        <v>1373</v>
      </c>
      <c r="G7211" t="str">
        <f t="shared" si="112"/>
        <v>308544097</v>
      </c>
    </row>
    <row r="7212" spans="1:7">
      <c r="A7212" t="s">
        <v>1376</v>
      </c>
      <c r="G7212" t="str">
        <f t="shared" si="112"/>
        <v>308544354</v>
      </c>
    </row>
    <row r="7213" spans="1:7">
      <c r="A7213" t="s">
        <v>1371</v>
      </c>
      <c r="G7213" t="str">
        <f t="shared" si="112"/>
        <v>312740440</v>
      </c>
    </row>
    <row r="7214" spans="1:7">
      <c r="A7214" t="s">
        <v>1372</v>
      </c>
      <c r="G7214" t="str">
        <f t="shared" si="112"/>
        <v>312740954</v>
      </c>
    </row>
    <row r="7215" spans="1:7">
      <c r="A7215" t="s">
        <v>1375</v>
      </c>
      <c r="G7215" t="str">
        <f t="shared" si="112"/>
        <v>308543837</v>
      </c>
    </row>
    <row r="7216" spans="1:7">
      <c r="A7216" t="s">
        <v>1377</v>
      </c>
      <c r="G7216" t="str">
        <f t="shared" si="112"/>
        <v>308545115</v>
      </c>
    </row>
    <row r="7217" spans="1:7">
      <c r="A7217" t="s">
        <v>1370</v>
      </c>
      <c r="G7217" t="str">
        <f t="shared" si="112"/>
        <v>308545379</v>
      </c>
    </row>
    <row r="7218" spans="1:7">
      <c r="A7218" t="s">
        <v>1374</v>
      </c>
      <c r="G7218" t="str">
        <f t="shared" si="112"/>
        <v>308545886</v>
      </c>
    </row>
    <row r="7219" spans="1:7">
      <c r="A7219" t="s">
        <v>1373</v>
      </c>
      <c r="G7219" t="str">
        <f t="shared" si="112"/>
        <v>308544097</v>
      </c>
    </row>
    <row r="7220" spans="1:7">
      <c r="A7220" t="s">
        <v>1376</v>
      </c>
      <c r="G7220" t="str">
        <f t="shared" si="112"/>
        <v>308544354</v>
      </c>
    </row>
    <row r="7221" spans="1:7">
      <c r="A7221" t="s">
        <v>1371</v>
      </c>
      <c r="G7221" t="str">
        <f t="shared" si="112"/>
        <v>312740440</v>
      </c>
    </row>
    <row r="7222" spans="1:7">
      <c r="A7222" t="s">
        <v>1377</v>
      </c>
      <c r="G7222" t="str">
        <f t="shared" si="112"/>
        <v>308545115</v>
      </c>
    </row>
    <row r="7223" spans="1:7">
      <c r="A7223" t="s">
        <v>1372</v>
      </c>
      <c r="G7223" t="str">
        <f t="shared" si="112"/>
        <v>312740954</v>
      </c>
    </row>
    <row r="7224" spans="1:7">
      <c r="A7224" t="s">
        <v>1375</v>
      </c>
      <c r="G7224" t="str">
        <f t="shared" si="112"/>
        <v>308543837</v>
      </c>
    </row>
    <row r="7225" spans="1:7">
      <c r="A7225" t="s">
        <v>1370</v>
      </c>
      <c r="G7225" t="str">
        <f t="shared" si="112"/>
        <v>308545379</v>
      </c>
    </row>
    <row r="7226" spans="1:7">
      <c r="A7226" t="s">
        <v>1374</v>
      </c>
      <c r="G7226" t="str">
        <f t="shared" si="112"/>
        <v>308545886</v>
      </c>
    </row>
    <row r="7227" spans="1:7">
      <c r="A7227" t="s">
        <v>1373</v>
      </c>
      <c r="G7227" t="str">
        <f t="shared" si="112"/>
        <v>308544097</v>
      </c>
    </row>
    <row r="7228" spans="1:7">
      <c r="A7228" t="s">
        <v>1378</v>
      </c>
      <c r="G7228" t="str">
        <f t="shared" si="112"/>
        <v xml:space="preserve">        5</v>
      </c>
    </row>
    <row r="7229" spans="1:7">
      <c r="A7229" t="s">
        <v>1376</v>
      </c>
      <c r="G7229" t="str">
        <f t="shared" si="112"/>
        <v>308544354</v>
      </c>
    </row>
    <row r="7230" spans="1:7">
      <c r="A7230" t="s">
        <v>1371</v>
      </c>
      <c r="G7230" t="str">
        <f t="shared" si="112"/>
        <v>312740440</v>
      </c>
    </row>
    <row r="7231" spans="1:7">
      <c r="A7231" t="s">
        <v>1372</v>
      </c>
      <c r="G7231" t="str">
        <f t="shared" si="112"/>
        <v>312740954</v>
      </c>
    </row>
    <row r="7232" spans="1:7">
      <c r="A7232" t="s">
        <v>1375</v>
      </c>
      <c r="G7232" t="str">
        <f t="shared" si="112"/>
        <v>308543837</v>
      </c>
    </row>
    <row r="7233" spans="1:7">
      <c r="A7233" t="s">
        <v>1370</v>
      </c>
      <c r="G7233" t="str">
        <f t="shared" si="112"/>
        <v>308545379</v>
      </c>
    </row>
    <row r="7234" spans="1:7">
      <c r="A7234" t="s">
        <v>1377</v>
      </c>
      <c r="G7234" t="str">
        <f t="shared" si="112"/>
        <v>308545115</v>
      </c>
    </row>
    <row r="7235" spans="1:7">
      <c r="A7235" t="s">
        <v>1373</v>
      </c>
      <c r="G7235" t="str">
        <f t="shared" ref="G7235:G7298" si="113">LEFT(A7235,9)</f>
        <v>308544097</v>
      </c>
    </row>
    <row r="7236" spans="1:7">
      <c r="A7236" t="s">
        <v>1374</v>
      </c>
      <c r="G7236" t="str">
        <f t="shared" si="113"/>
        <v>308545886</v>
      </c>
    </row>
    <row r="7237" spans="1:7">
      <c r="A7237" t="s">
        <v>1371</v>
      </c>
      <c r="G7237" t="str">
        <f t="shared" si="113"/>
        <v>312740440</v>
      </c>
    </row>
    <row r="7238" spans="1:7">
      <c r="A7238" t="s">
        <v>1375</v>
      </c>
      <c r="G7238" t="str">
        <f t="shared" si="113"/>
        <v>308543837</v>
      </c>
    </row>
    <row r="7239" spans="1:7">
      <c r="A7239" t="s">
        <v>1376</v>
      </c>
      <c r="G7239" t="str">
        <f t="shared" si="113"/>
        <v>308544354</v>
      </c>
    </row>
    <row r="7240" spans="1:7">
      <c r="A7240" t="s">
        <v>1370</v>
      </c>
      <c r="G7240" t="str">
        <f t="shared" si="113"/>
        <v>308545379</v>
      </c>
    </row>
    <row r="7241" spans="1:7">
      <c r="A7241" t="s">
        <v>1377</v>
      </c>
      <c r="G7241" t="str">
        <f t="shared" si="113"/>
        <v>308545115</v>
      </c>
    </row>
    <row r="7242" spans="1:7">
      <c r="A7242" t="s">
        <v>1372</v>
      </c>
      <c r="G7242" t="str">
        <f t="shared" si="113"/>
        <v>312740954</v>
      </c>
    </row>
    <row r="7243" spans="1:7">
      <c r="A7243" t="s">
        <v>1373</v>
      </c>
      <c r="G7243" t="str">
        <f t="shared" si="113"/>
        <v>308544097</v>
      </c>
    </row>
    <row r="7244" spans="1:7">
      <c r="A7244" t="s">
        <v>1374</v>
      </c>
      <c r="G7244" t="str">
        <f t="shared" si="113"/>
        <v>308545886</v>
      </c>
    </row>
    <row r="7245" spans="1:7">
      <c r="A7245" t="s">
        <v>1375</v>
      </c>
      <c r="G7245" t="str">
        <f t="shared" si="113"/>
        <v>308543837</v>
      </c>
    </row>
    <row r="7246" spans="1:7">
      <c r="A7246" t="s">
        <v>1376</v>
      </c>
      <c r="G7246" t="str">
        <f t="shared" si="113"/>
        <v>308544354</v>
      </c>
    </row>
    <row r="7247" spans="1:7">
      <c r="A7247" t="s">
        <v>1371</v>
      </c>
      <c r="G7247" t="str">
        <f t="shared" si="113"/>
        <v>312740440</v>
      </c>
    </row>
    <row r="7248" spans="1:7">
      <c r="A7248" t="s">
        <v>1370</v>
      </c>
      <c r="G7248" t="str">
        <f t="shared" si="113"/>
        <v>308545379</v>
      </c>
    </row>
    <row r="7249" spans="1:7">
      <c r="A7249" t="s">
        <v>1377</v>
      </c>
      <c r="G7249" t="str">
        <f t="shared" si="113"/>
        <v>308545115</v>
      </c>
    </row>
    <row r="7250" spans="1:7">
      <c r="A7250" t="s">
        <v>1374</v>
      </c>
      <c r="G7250" t="str">
        <f t="shared" si="113"/>
        <v>308545886</v>
      </c>
    </row>
    <row r="7251" spans="1:7">
      <c r="A7251" t="s">
        <v>1375</v>
      </c>
      <c r="G7251" t="str">
        <f t="shared" si="113"/>
        <v>308543837</v>
      </c>
    </row>
    <row r="7252" spans="1:7">
      <c r="A7252" t="s">
        <v>1376</v>
      </c>
      <c r="G7252" t="str">
        <f t="shared" si="113"/>
        <v>308544354</v>
      </c>
    </row>
    <row r="7253" spans="1:7">
      <c r="A7253" t="s">
        <v>1371</v>
      </c>
      <c r="G7253" t="str">
        <f t="shared" si="113"/>
        <v>312740440</v>
      </c>
    </row>
    <row r="7254" spans="1:7">
      <c r="A7254" t="s">
        <v>1372</v>
      </c>
      <c r="G7254" t="str">
        <f t="shared" si="113"/>
        <v>312740954</v>
      </c>
    </row>
    <row r="7255" spans="1:7">
      <c r="A7255" t="s">
        <v>1377</v>
      </c>
      <c r="G7255" t="str">
        <f t="shared" si="113"/>
        <v>308545115</v>
      </c>
    </row>
    <row r="7256" spans="1:7">
      <c r="A7256" t="s">
        <v>1370</v>
      </c>
      <c r="G7256" t="str">
        <f t="shared" si="113"/>
        <v>308545379</v>
      </c>
    </row>
    <row r="7257" spans="1:7">
      <c r="A7257" t="s">
        <v>1375</v>
      </c>
      <c r="G7257" t="str">
        <f t="shared" si="113"/>
        <v>308543837</v>
      </c>
    </row>
    <row r="7258" spans="1:7">
      <c r="A7258" t="s">
        <v>1378</v>
      </c>
      <c r="G7258" t="str">
        <f t="shared" si="113"/>
        <v xml:space="preserve">        5</v>
      </c>
    </row>
    <row r="7259" spans="1:7">
      <c r="A7259" t="s">
        <v>1373</v>
      </c>
      <c r="G7259" t="str">
        <f t="shared" si="113"/>
        <v>308544097</v>
      </c>
    </row>
    <row r="7260" spans="1:7">
      <c r="A7260" t="s">
        <v>1376</v>
      </c>
      <c r="G7260" t="str">
        <f t="shared" si="113"/>
        <v>308544354</v>
      </c>
    </row>
    <row r="7261" spans="1:7">
      <c r="A7261" t="s">
        <v>1374</v>
      </c>
      <c r="G7261" t="str">
        <f t="shared" si="113"/>
        <v>308545886</v>
      </c>
    </row>
    <row r="7262" spans="1:7">
      <c r="A7262" t="s">
        <v>1371</v>
      </c>
      <c r="G7262" t="str">
        <f t="shared" si="113"/>
        <v>312740440</v>
      </c>
    </row>
    <row r="7263" spans="1:7">
      <c r="A7263" t="s">
        <v>1372</v>
      </c>
      <c r="G7263" t="str">
        <f t="shared" si="113"/>
        <v>312740954</v>
      </c>
    </row>
    <row r="7264" spans="1:7">
      <c r="A7264" t="s">
        <v>1370</v>
      </c>
      <c r="G7264" t="str">
        <f t="shared" si="113"/>
        <v>308545379</v>
      </c>
    </row>
    <row r="7265" spans="1:7">
      <c r="A7265" t="s">
        <v>1375</v>
      </c>
      <c r="G7265" t="str">
        <f t="shared" si="113"/>
        <v>308543837</v>
      </c>
    </row>
    <row r="7266" spans="1:7">
      <c r="A7266" t="s">
        <v>1377</v>
      </c>
      <c r="G7266" t="str">
        <f t="shared" si="113"/>
        <v>308545115</v>
      </c>
    </row>
    <row r="7267" spans="1:7">
      <c r="A7267" t="s">
        <v>1373</v>
      </c>
      <c r="G7267" t="str">
        <f t="shared" si="113"/>
        <v>308544097</v>
      </c>
    </row>
    <row r="7268" spans="1:7">
      <c r="A7268" t="s">
        <v>1376</v>
      </c>
      <c r="G7268" t="str">
        <f t="shared" si="113"/>
        <v>308544354</v>
      </c>
    </row>
    <row r="7269" spans="1:7">
      <c r="A7269" t="s">
        <v>1374</v>
      </c>
      <c r="G7269" t="str">
        <f t="shared" si="113"/>
        <v>308545886</v>
      </c>
    </row>
    <row r="7270" spans="1:7">
      <c r="A7270" t="s">
        <v>1370</v>
      </c>
      <c r="G7270" t="str">
        <f t="shared" si="113"/>
        <v>308545379</v>
      </c>
    </row>
    <row r="7271" spans="1:7">
      <c r="A7271" t="s">
        <v>1375</v>
      </c>
      <c r="G7271" t="str">
        <f t="shared" si="113"/>
        <v>308543837</v>
      </c>
    </row>
    <row r="7272" spans="1:7">
      <c r="A7272" t="s">
        <v>1377</v>
      </c>
      <c r="G7272" t="str">
        <f t="shared" si="113"/>
        <v>308545115</v>
      </c>
    </row>
    <row r="7273" spans="1:7">
      <c r="A7273" t="s">
        <v>1371</v>
      </c>
      <c r="G7273" t="str">
        <f t="shared" si="113"/>
        <v>312740440</v>
      </c>
    </row>
    <row r="7274" spans="1:7">
      <c r="A7274" t="s">
        <v>1372</v>
      </c>
      <c r="G7274" t="str">
        <f t="shared" si="113"/>
        <v>312740954</v>
      </c>
    </row>
    <row r="7275" spans="1:7">
      <c r="A7275" t="s">
        <v>1378</v>
      </c>
      <c r="G7275" t="str">
        <f t="shared" si="113"/>
        <v xml:space="preserve">        5</v>
      </c>
    </row>
    <row r="7276" spans="1:7">
      <c r="A7276" t="s">
        <v>1376</v>
      </c>
      <c r="G7276" t="str">
        <f t="shared" si="113"/>
        <v>308544354</v>
      </c>
    </row>
    <row r="7277" spans="1:7">
      <c r="A7277" t="s">
        <v>1373</v>
      </c>
      <c r="G7277" t="str">
        <f t="shared" si="113"/>
        <v>308544097</v>
      </c>
    </row>
    <row r="7278" spans="1:7">
      <c r="A7278" t="s">
        <v>1370</v>
      </c>
      <c r="G7278" t="str">
        <f t="shared" si="113"/>
        <v>308545379</v>
      </c>
    </row>
    <row r="7279" spans="1:7">
      <c r="A7279" t="s">
        <v>1375</v>
      </c>
      <c r="G7279" t="str">
        <f t="shared" si="113"/>
        <v>308543837</v>
      </c>
    </row>
    <row r="7280" spans="1:7">
      <c r="A7280" t="s">
        <v>1374</v>
      </c>
      <c r="G7280" t="str">
        <f t="shared" si="113"/>
        <v>308545886</v>
      </c>
    </row>
    <row r="7281" spans="1:7">
      <c r="A7281" t="s">
        <v>1372</v>
      </c>
      <c r="G7281" t="str">
        <f t="shared" si="113"/>
        <v>312740954</v>
      </c>
    </row>
    <row r="7282" spans="1:7">
      <c r="A7282" t="s">
        <v>1377</v>
      </c>
      <c r="G7282" t="str">
        <f t="shared" si="113"/>
        <v>308545115</v>
      </c>
    </row>
    <row r="7283" spans="1:7">
      <c r="A7283" t="s">
        <v>1371</v>
      </c>
      <c r="G7283" t="str">
        <f t="shared" si="113"/>
        <v>312740440</v>
      </c>
    </row>
    <row r="7284" spans="1:7">
      <c r="A7284" t="s">
        <v>1373</v>
      </c>
      <c r="G7284" t="str">
        <f t="shared" si="113"/>
        <v>308544097</v>
      </c>
    </row>
    <row r="7285" spans="1:7">
      <c r="A7285" t="s">
        <v>1370</v>
      </c>
      <c r="G7285" t="str">
        <f t="shared" si="113"/>
        <v>308545379</v>
      </c>
    </row>
    <row r="7286" spans="1:7">
      <c r="A7286" t="s">
        <v>1376</v>
      </c>
      <c r="G7286" t="str">
        <f t="shared" si="113"/>
        <v>308544354</v>
      </c>
    </row>
    <row r="7287" spans="1:7">
      <c r="A7287" t="s">
        <v>1372</v>
      </c>
      <c r="G7287" t="str">
        <f t="shared" si="113"/>
        <v>312740954</v>
      </c>
    </row>
    <row r="7288" spans="1:7">
      <c r="A7288" t="s">
        <v>1375</v>
      </c>
      <c r="G7288" t="str">
        <f t="shared" si="113"/>
        <v>308543837</v>
      </c>
    </row>
    <row r="7289" spans="1:7">
      <c r="A7289" t="s">
        <v>1377</v>
      </c>
      <c r="G7289" t="str">
        <f t="shared" si="113"/>
        <v>308545115</v>
      </c>
    </row>
    <row r="7290" spans="1:7">
      <c r="A7290" t="s">
        <v>1374</v>
      </c>
      <c r="G7290" t="str">
        <f t="shared" si="113"/>
        <v>308545886</v>
      </c>
    </row>
    <row r="7291" spans="1:7">
      <c r="A7291" t="s">
        <v>1371</v>
      </c>
      <c r="G7291" t="str">
        <f t="shared" si="113"/>
        <v>312740440</v>
      </c>
    </row>
    <row r="7292" spans="1:7">
      <c r="A7292" t="s">
        <v>1378</v>
      </c>
      <c r="G7292" t="str">
        <f t="shared" si="113"/>
        <v xml:space="preserve">        5</v>
      </c>
    </row>
    <row r="7293" spans="1:7">
      <c r="A7293" t="s">
        <v>1373</v>
      </c>
      <c r="G7293" t="str">
        <f t="shared" si="113"/>
        <v>308544097</v>
      </c>
    </row>
    <row r="7294" spans="1:7">
      <c r="A7294" t="s">
        <v>1376</v>
      </c>
      <c r="G7294" t="str">
        <f t="shared" si="113"/>
        <v>308544354</v>
      </c>
    </row>
    <row r="7295" spans="1:7">
      <c r="A7295" t="s">
        <v>1375</v>
      </c>
      <c r="G7295" t="str">
        <f t="shared" si="113"/>
        <v>308543837</v>
      </c>
    </row>
    <row r="7296" spans="1:7">
      <c r="A7296" t="s">
        <v>1370</v>
      </c>
      <c r="G7296" t="str">
        <f t="shared" si="113"/>
        <v>308545379</v>
      </c>
    </row>
    <row r="7297" spans="1:7">
      <c r="A7297" t="s">
        <v>1372</v>
      </c>
      <c r="G7297" t="str">
        <f t="shared" si="113"/>
        <v>312740954</v>
      </c>
    </row>
    <row r="7298" spans="1:7">
      <c r="A7298" t="s">
        <v>1374</v>
      </c>
      <c r="G7298" t="str">
        <f t="shared" si="113"/>
        <v>308545886</v>
      </c>
    </row>
    <row r="7299" spans="1:7">
      <c r="A7299" t="s">
        <v>1371</v>
      </c>
      <c r="G7299" t="str">
        <f t="shared" ref="G7299:G7362" si="114">LEFT(A7299,9)</f>
        <v>312740440</v>
      </c>
    </row>
    <row r="7300" spans="1:7">
      <c r="A7300" t="s">
        <v>1373</v>
      </c>
      <c r="G7300" t="str">
        <f t="shared" si="114"/>
        <v>308544097</v>
      </c>
    </row>
    <row r="7301" spans="1:7">
      <c r="A7301" t="s">
        <v>1375</v>
      </c>
      <c r="G7301" t="str">
        <f t="shared" si="114"/>
        <v>308543837</v>
      </c>
    </row>
    <row r="7302" spans="1:7">
      <c r="A7302" t="s">
        <v>1376</v>
      </c>
      <c r="G7302" t="str">
        <f t="shared" si="114"/>
        <v>308544354</v>
      </c>
    </row>
    <row r="7303" spans="1:7">
      <c r="A7303" t="s">
        <v>1377</v>
      </c>
      <c r="G7303" t="str">
        <f t="shared" si="114"/>
        <v>308545115</v>
      </c>
    </row>
    <row r="7304" spans="1:7">
      <c r="A7304" t="s">
        <v>1370</v>
      </c>
      <c r="G7304" t="str">
        <f t="shared" si="114"/>
        <v>308545379</v>
      </c>
    </row>
    <row r="7305" spans="1:7">
      <c r="A7305" t="s">
        <v>1372</v>
      </c>
      <c r="G7305" t="str">
        <f t="shared" si="114"/>
        <v>312740954</v>
      </c>
    </row>
    <row r="7306" spans="1:7">
      <c r="A7306" t="s">
        <v>1373</v>
      </c>
      <c r="G7306" t="str">
        <f t="shared" si="114"/>
        <v>308544097</v>
      </c>
    </row>
    <row r="7307" spans="1:7">
      <c r="A7307" t="s">
        <v>1374</v>
      </c>
      <c r="G7307" t="str">
        <f t="shared" si="114"/>
        <v>308545886</v>
      </c>
    </row>
    <row r="7308" spans="1:7">
      <c r="A7308" t="s">
        <v>1378</v>
      </c>
      <c r="G7308" t="str">
        <f t="shared" si="114"/>
        <v xml:space="preserve">        5</v>
      </c>
    </row>
    <row r="7309" spans="1:7">
      <c r="A7309" t="s">
        <v>1375</v>
      </c>
      <c r="G7309" t="str">
        <f t="shared" si="114"/>
        <v>308543837</v>
      </c>
    </row>
    <row r="7310" spans="1:7">
      <c r="A7310" t="s">
        <v>1376</v>
      </c>
      <c r="G7310" t="str">
        <f t="shared" si="114"/>
        <v>308544354</v>
      </c>
    </row>
    <row r="7311" spans="1:7">
      <c r="A7311" t="s">
        <v>1377</v>
      </c>
      <c r="G7311" t="str">
        <f t="shared" si="114"/>
        <v>308545115</v>
      </c>
    </row>
    <row r="7312" spans="1:7">
      <c r="A7312" t="s">
        <v>1370</v>
      </c>
      <c r="G7312" t="str">
        <f t="shared" si="114"/>
        <v>308545379</v>
      </c>
    </row>
    <row r="7313" spans="1:7">
      <c r="A7313" t="s">
        <v>1371</v>
      </c>
      <c r="G7313" t="str">
        <f t="shared" si="114"/>
        <v>312740440</v>
      </c>
    </row>
    <row r="7314" spans="1:7">
      <c r="A7314" t="s">
        <v>1373</v>
      </c>
      <c r="G7314" t="str">
        <f t="shared" si="114"/>
        <v>308544097</v>
      </c>
    </row>
    <row r="7315" spans="1:7">
      <c r="A7315" t="s">
        <v>1372</v>
      </c>
      <c r="G7315" t="str">
        <f t="shared" si="114"/>
        <v>312740954</v>
      </c>
    </row>
    <row r="7316" spans="1:7">
      <c r="A7316" t="s">
        <v>1374</v>
      </c>
      <c r="G7316" t="str">
        <f t="shared" si="114"/>
        <v>308545886</v>
      </c>
    </row>
    <row r="7317" spans="1:7">
      <c r="A7317" t="s">
        <v>1375</v>
      </c>
      <c r="G7317" t="str">
        <f t="shared" si="114"/>
        <v>308543837</v>
      </c>
    </row>
    <row r="7318" spans="1:7">
      <c r="A7318" t="s">
        <v>1377</v>
      </c>
      <c r="G7318" t="str">
        <f t="shared" si="114"/>
        <v>308545115</v>
      </c>
    </row>
    <row r="7319" spans="1:7">
      <c r="A7319" t="s">
        <v>1373</v>
      </c>
      <c r="G7319" t="str">
        <f t="shared" si="114"/>
        <v>308544097</v>
      </c>
    </row>
    <row r="7320" spans="1:7">
      <c r="A7320" t="s">
        <v>1376</v>
      </c>
      <c r="G7320" t="str">
        <f t="shared" si="114"/>
        <v>308544354</v>
      </c>
    </row>
    <row r="7321" spans="1:7">
      <c r="A7321" t="s">
        <v>1370</v>
      </c>
      <c r="G7321" t="str">
        <f t="shared" si="114"/>
        <v>308545379</v>
      </c>
    </row>
    <row r="7322" spans="1:7">
      <c r="A7322" t="s">
        <v>1374</v>
      </c>
      <c r="G7322" t="str">
        <f t="shared" si="114"/>
        <v>308545886</v>
      </c>
    </row>
    <row r="7323" spans="1:7">
      <c r="A7323" t="s">
        <v>1371</v>
      </c>
      <c r="G7323" t="str">
        <f t="shared" si="114"/>
        <v>312740440</v>
      </c>
    </row>
    <row r="7324" spans="1:7">
      <c r="A7324" t="s">
        <v>1375</v>
      </c>
      <c r="G7324" t="str">
        <f t="shared" si="114"/>
        <v>308543837</v>
      </c>
    </row>
    <row r="7325" spans="1:7">
      <c r="A7325" t="s">
        <v>1378</v>
      </c>
      <c r="G7325" t="str">
        <f t="shared" si="114"/>
        <v xml:space="preserve">        5</v>
      </c>
    </row>
    <row r="7326" spans="1:7">
      <c r="A7326" t="s">
        <v>1377</v>
      </c>
      <c r="G7326" t="str">
        <f t="shared" si="114"/>
        <v>308545115</v>
      </c>
    </row>
    <row r="7327" spans="1:7">
      <c r="A7327" t="s">
        <v>1373</v>
      </c>
      <c r="G7327" t="str">
        <f t="shared" si="114"/>
        <v>308544097</v>
      </c>
    </row>
    <row r="7328" spans="1:7">
      <c r="A7328" t="s">
        <v>1376</v>
      </c>
      <c r="G7328" t="str">
        <f t="shared" si="114"/>
        <v>308544354</v>
      </c>
    </row>
    <row r="7329" spans="1:7">
      <c r="A7329" t="s">
        <v>1370</v>
      </c>
      <c r="G7329" t="str">
        <f t="shared" si="114"/>
        <v>308545379</v>
      </c>
    </row>
    <row r="7330" spans="1:7">
      <c r="A7330" t="s">
        <v>1374</v>
      </c>
      <c r="G7330" t="str">
        <f t="shared" si="114"/>
        <v>308545886</v>
      </c>
    </row>
    <row r="7331" spans="1:7">
      <c r="A7331" t="s">
        <v>1371</v>
      </c>
      <c r="G7331" t="str">
        <f t="shared" si="114"/>
        <v>312740440</v>
      </c>
    </row>
    <row r="7332" spans="1:7">
      <c r="A7332" t="s">
        <v>1375</v>
      </c>
      <c r="G7332" t="str">
        <f t="shared" si="114"/>
        <v>308543837</v>
      </c>
    </row>
    <row r="7333" spans="1:7">
      <c r="A7333" t="s">
        <v>1372</v>
      </c>
      <c r="G7333" t="str">
        <f t="shared" si="114"/>
        <v>312740954</v>
      </c>
    </row>
    <row r="7334" spans="1:7">
      <c r="A7334" t="s">
        <v>1373</v>
      </c>
      <c r="G7334" t="str">
        <f t="shared" si="114"/>
        <v>308544097</v>
      </c>
    </row>
    <row r="7335" spans="1:7">
      <c r="A7335" t="s">
        <v>1376</v>
      </c>
      <c r="G7335" t="str">
        <f t="shared" si="114"/>
        <v>308544354</v>
      </c>
    </row>
    <row r="7336" spans="1:7">
      <c r="A7336" t="s">
        <v>1377</v>
      </c>
      <c r="G7336" t="str">
        <f t="shared" si="114"/>
        <v>308545115</v>
      </c>
    </row>
    <row r="7337" spans="1:7">
      <c r="A7337" t="s">
        <v>1374</v>
      </c>
      <c r="G7337" t="str">
        <f t="shared" si="114"/>
        <v>308545886</v>
      </c>
    </row>
    <row r="7338" spans="1:7">
      <c r="A7338" t="s">
        <v>1371</v>
      </c>
      <c r="G7338" t="str">
        <f t="shared" si="114"/>
        <v>312740440</v>
      </c>
    </row>
    <row r="7339" spans="1:7">
      <c r="A7339" t="s">
        <v>1370</v>
      </c>
      <c r="G7339" t="str">
        <f t="shared" si="114"/>
        <v>308545379</v>
      </c>
    </row>
    <row r="7340" spans="1:7">
      <c r="A7340" t="s">
        <v>1375</v>
      </c>
      <c r="G7340" t="str">
        <f t="shared" si="114"/>
        <v>308543837</v>
      </c>
    </row>
    <row r="7341" spans="1:7">
      <c r="A7341" t="s">
        <v>1372</v>
      </c>
      <c r="G7341" t="str">
        <f t="shared" si="114"/>
        <v>312740954</v>
      </c>
    </row>
    <row r="7342" spans="1:7">
      <c r="A7342" t="s">
        <v>1378</v>
      </c>
      <c r="G7342" t="str">
        <f t="shared" si="114"/>
        <v xml:space="preserve">        5</v>
      </c>
    </row>
    <row r="7343" spans="1:7">
      <c r="A7343" t="s">
        <v>1373</v>
      </c>
      <c r="G7343" t="str">
        <f t="shared" si="114"/>
        <v>308544097</v>
      </c>
    </row>
    <row r="7344" spans="1:7">
      <c r="A7344" t="s">
        <v>1376</v>
      </c>
      <c r="G7344" t="str">
        <f t="shared" si="114"/>
        <v>308544354</v>
      </c>
    </row>
    <row r="7345" spans="1:7">
      <c r="A7345" t="s">
        <v>1377</v>
      </c>
      <c r="G7345" t="str">
        <f t="shared" si="114"/>
        <v>308545115</v>
      </c>
    </row>
    <row r="7346" spans="1:7">
      <c r="A7346" t="s">
        <v>1370</v>
      </c>
      <c r="G7346" t="str">
        <f t="shared" si="114"/>
        <v>308545379</v>
      </c>
    </row>
    <row r="7347" spans="1:7">
      <c r="A7347" t="s">
        <v>1374</v>
      </c>
      <c r="G7347" t="str">
        <f t="shared" si="114"/>
        <v>308545886</v>
      </c>
    </row>
    <row r="7348" spans="1:7">
      <c r="A7348" t="s">
        <v>1375</v>
      </c>
      <c r="G7348" t="str">
        <f t="shared" si="114"/>
        <v>308543837</v>
      </c>
    </row>
    <row r="7349" spans="1:7">
      <c r="A7349" t="s">
        <v>1371</v>
      </c>
      <c r="G7349" t="str">
        <f t="shared" si="114"/>
        <v>312740440</v>
      </c>
    </row>
    <row r="7350" spans="1:7">
      <c r="A7350" t="s">
        <v>1373</v>
      </c>
      <c r="G7350" t="str">
        <f t="shared" si="114"/>
        <v>308544097</v>
      </c>
    </row>
    <row r="7351" spans="1:7">
      <c r="A7351" t="s">
        <v>1376</v>
      </c>
      <c r="G7351" t="str">
        <f t="shared" si="114"/>
        <v>308544354</v>
      </c>
    </row>
    <row r="7352" spans="1:7">
      <c r="A7352" t="s">
        <v>1372</v>
      </c>
      <c r="G7352" t="str">
        <f t="shared" si="114"/>
        <v>312740954</v>
      </c>
    </row>
    <row r="7353" spans="1:7">
      <c r="A7353" t="s">
        <v>1377</v>
      </c>
      <c r="G7353" t="str">
        <f t="shared" si="114"/>
        <v>308545115</v>
      </c>
    </row>
    <row r="7354" spans="1:7">
      <c r="A7354" t="s">
        <v>1370</v>
      </c>
      <c r="G7354" t="str">
        <f t="shared" si="114"/>
        <v>308545379</v>
      </c>
    </row>
    <row r="7355" spans="1:7">
      <c r="A7355" t="s">
        <v>1375</v>
      </c>
      <c r="G7355" t="str">
        <f t="shared" si="114"/>
        <v>308543837</v>
      </c>
    </row>
    <row r="7356" spans="1:7">
      <c r="A7356" t="s">
        <v>1376</v>
      </c>
      <c r="G7356" t="str">
        <f t="shared" si="114"/>
        <v>308544354</v>
      </c>
    </row>
    <row r="7357" spans="1:7">
      <c r="A7357" t="s">
        <v>1374</v>
      </c>
      <c r="G7357" t="str">
        <f t="shared" si="114"/>
        <v>308545886</v>
      </c>
    </row>
    <row r="7358" spans="1:7">
      <c r="A7358" t="s">
        <v>1378</v>
      </c>
      <c r="G7358" t="str">
        <f t="shared" si="114"/>
        <v xml:space="preserve">        5</v>
      </c>
    </row>
    <row r="7359" spans="1:7">
      <c r="A7359" t="s">
        <v>1373</v>
      </c>
      <c r="G7359" t="str">
        <f t="shared" si="114"/>
        <v>308544097</v>
      </c>
    </row>
    <row r="7360" spans="1:7">
      <c r="A7360" t="s">
        <v>1377</v>
      </c>
      <c r="G7360" t="str">
        <f t="shared" si="114"/>
        <v>308545115</v>
      </c>
    </row>
    <row r="7361" spans="1:7">
      <c r="A7361" t="s">
        <v>1371</v>
      </c>
      <c r="G7361" t="str">
        <f t="shared" si="114"/>
        <v>312740440</v>
      </c>
    </row>
    <row r="7362" spans="1:7">
      <c r="A7362" t="s">
        <v>1370</v>
      </c>
      <c r="G7362" t="str">
        <f t="shared" si="114"/>
        <v>308545379</v>
      </c>
    </row>
    <row r="7363" spans="1:7">
      <c r="A7363" t="s">
        <v>1375</v>
      </c>
      <c r="G7363" t="str">
        <f t="shared" ref="G7363:G7426" si="115">LEFT(A7363,9)</f>
        <v>308543837</v>
      </c>
    </row>
    <row r="7364" spans="1:7">
      <c r="A7364" t="s">
        <v>1376</v>
      </c>
      <c r="G7364" t="str">
        <f t="shared" si="115"/>
        <v>308544354</v>
      </c>
    </row>
    <row r="7365" spans="1:7">
      <c r="A7365" t="s">
        <v>1374</v>
      </c>
      <c r="G7365" t="str">
        <f t="shared" si="115"/>
        <v>308545886</v>
      </c>
    </row>
    <row r="7366" spans="1:7">
      <c r="A7366" t="s">
        <v>1373</v>
      </c>
      <c r="G7366" t="str">
        <f t="shared" si="115"/>
        <v>308544097</v>
      </c>
    </row>
    <row r="7367" spans="1:7">
      <c r="A7367" t="s">
        <v>1372</v>
      </c>
      <c r="G7367" t="str">
        <f t="shared" si="115"/>
        <v>312740954</v>
      </c>
    </row>
    <row r="7368" spans="1:7">
      <c r="A7368" t="s">
        <v>1377</v>
      </c>
      <c r="G7368" t="str">
        <f t="shared" si="115"/>
        <v>308545115</v>
      </c>
    </row>
    <row r="7369" spans="1:7">
      <c r="A7369" t="s">
        <v>1371</v>
      </c>
      <c r="G7369" t="str">
        <f t="shared" si="115"/>
        <v>312740440</v>
      </c>
    </row>
    <row r="7370" spans="1:7">
      <c r="A7370" t="s">
        <v>1370</v>
      </c>
      <c r="G7370" t="str">
        <f t="shared" si="115"/>
        <v>308545379</v>
      </c>
    </row>
    <row r="7371" spans="1:7">
      <c r="A7371" t="s">
        <v>1376</v>
      </c>
      <c r="G7371" t="str">
        <f t="shared" si="115"/>
        <v>308544354</v>
      </c>
    </row>
    <row r="7372" spans="1:7">
      <c r="A7372" t="s">
        <v>1375</v>
      </c>
      <c r="G7372" t="str">
        <f t="shared" si="115"/>
        <v>308543837</v>
      </c>
    </row>
    <row r="7373" spans="1:7">
      <c r="A7373" t="s">
        <v>1372</v>
      </c>
      <c r="G7373" t="str">
        <f t="shared" si="115"/>
        <v>312740954</v>
      </c>
    </row>
    <row r="7374" spans="1:7">
      <c r="A7374" t="s">
        <v>1378</v>
      </c>
      <c r="G7374" t="str">
        <f t="shared" si="115"/>
        <v xml:space="preserve">        5</v>
      </c>
    </row>
    <row r="7375" spans="1:7">
      <c r="A7375" t="s">
        <v>1427</v>
      </c>
      <c r="G7375" t="str">
        <f t="shared" si="115"/>
        <v>124045411</v>
      </c>
    </row>
    <row r="7376" spans="1:7">
      <c r="A7376" t="s">
        <v>1373</v>
      </c>
      <c r="G7376" t="str">
        <f t="shared" si="115"/>
        <v>308544097</v>
      </c>
    </row>
    <row r="7377" spans="1:7">
      <c r="A7377" t="s">
        <v>1377</v>
      </c>
      <c r="G7377" t="str">
        <f t="shared" si="115"/>
        <v>308545115</v>
      </c>
    </row>
    <row r="7378" spans="1:7">
      <c r="A7378" t="s">
        <v>1375</v>
      </c>
      <c r="G7378" t="str">
        <f t="shared" si="115"/>
        <v>308543837</v>
      </c>
    </row>
    <row r="7379" spans="1:7">
      <c r="A7379" t="s">
        <v>1376</v>
      </c>
      <c r="G7379" t="str">
        <f t="shared" si="115"/>
        <v>308544354</v>
      </c>
    </row>
    <row r="7380" spans="1:7">
      <c r="A7380" t="s">
        <v>1374</v>
      </c>
      <c r="G7380" t="str">
        <f t="shared" si="115"/>
        <v>308545886</v>
      </c>
    </row>
    <row r="7381" spans="1:7">
      <c r="A7381" t="s">
        <v>1371</v>
      </c>
      <c r="G7381" t="str">
        <f t="shared" si="115"/>
        <v>312740440</v>
      </c>
    </row>
    <row r="7382" spans="1:7">
      <c r="A7382" t="s">
        <v>1428</v>
      </c>
      <c r="G7382" t="str">
        <f t="shared" si="115"/>
        <v>123979875</v>
      </c>
    </row>
    <row r="7383" spans="1:7">
      <c r="A7383" t="s">
        <v>1372</v>
      </c>
      <c r="G7383" t="str">
        <f t="shared" si="115"/>
        <v>312740954</v>
      </c>
    </row>
    <row r="7384" spans="1:7">
      <c r="A7384" t="s">
        <v>1373</v>
      </c>
      <c r="G7384" t="str">
        <f t="shared" si="115"/>
        <v>308544097</v>
      </c>
    </row>
    <row r="7385" spans="1:7">
      <c r="A7385" t="s">
        <v>1377</v>
      </c>
      <c r="G7385" t="str">
        <f t="shared" si="115"/>
        <v>308545115</v>
      </c>
    </row>
    <row r="7386" spans="1:7">
      <c r="A7386" t="s">
        <v>1376</v>
      </c>
      <c r="G7386" t="str">
        <f t="shared" si="115"/>
        <v>308544354</v>
      </c>
    </row>
    <row r="7387" spans="1:7">
      <c r="A7387" t="s">
        <v>1375</v>
      </c>
      <c r="G7387" t="str">
        <f t="shared" si="115"/>
        <v>308543837</v>
      </c>
    </row>
    <row r="7388" spans="1:7">
      <c r="A7388" t="s">
        <v>1429</v>
      </c>
      <c r="G7388" t="str">
        <f t="shared" si="115"/>
        <v>123914339</v>
      </c>
    </row>
    <row r="7389" spans="1:7">
      <c r="A7389" t="s">
        <v>1374</v>
      </c>
      <c r="G7389" t="str">
        <f t="shared" si="115"/>
        <v>308545886</v>
      </c>
    </row>
    <row r="7390" spans="1:7">
      <c r="A7390" t="s">
        <v>1373</v>
      </c>
      <c r="G7390" t="str">
        <f t="shared" si="115"/>
        <v>308544097</v>
      </c>
    </row>
    <row r="7391" spans="1:7">
      <c r="A7391" t="s">
        <v>1378</v>
      </c>
      <c r="G7391" t="str">
        <f t="shared" si="115"/>
        <v xml:space="preserve">        5</v>
      </c>
    </row>
    <row r="7392" spans="1:7">
      <c r="A7392" t="s">
        <v>1371</v>
      </c>
      <c r="G7392" t="str">
        <f t="shared" si="115"/>
        <v>312740440</v>
      </c>
    </row>
    <row r="7393" spans="1:7">
      <c r="A7393" t="s">
        <v>1377</v>
      </c>
      <c r="G7393" t="str">
        <f t="shared" si="115"/>
        <v>308545115</v>
      </c>
    </row>
    <row r="7394" spans="1:7">
      <c r="A7394" t="s">
        <v>1430</v>
      </c>
      <c r="G7394" t="str">
        <f t="shared" si="115"/>
        <v>123848803</v>
      </c>
    </row>
    <row r="7395" spans="1:7">
      <c r="A7395" t="s">
        <v>1375</v>
      </c>
      <c r="G7395" t="str">
        <f t="shared" si="115"/>
        <v>308543837</v>
      </c>
    </row>
    <row r="7396" spans="1:7">
      <c r="A7396" t="s">
        <v>1376</v>
      </c>
      <c r="G7396" t="str">
        <f t="shared" si="115"/>
        <v>308544354</v>
      </c>
    </row>
    <row r="7397" spans="1:7">
      <c r="A7397" t="s">
        <v>1373</v>
      </c>
      <c r="G7397" t="str">
        <f t="shared" si="115"/>
        <v>308544097</v>
      </c>
    </row>
    <row r="7398" spans="1:7">
      <c r="A7398" t="s">
        <v>1372</v>
      </c>
      <c r="G7398" t="str">
        <f t="shared" si="115"/>
        <v>312740954</v>
      </c>
    </row>
    <row r="7399" spans="1:7">
      <c r="A7399" t="s">
        <v>1374</v>
      </c>
      <c r="G7399" t="str">
        <f t="shared" si="115"/>
        <v>308545886</v>
      </c>
    </row>
    <row r="7400" spans="1:7">
      <c r="A7400" t="s">
        <v>1431</v>
      </c>
      <c r="G7400" t="str">
        <f t="shared" si="115"/>
        <v>123783267</v>
      </c>
    </row>
    <row r="7401" spans="1:7">
      <c r="A7401" t="s">
        <v>1375</v>
      </c>
      <c r="G7401" t="str">
        <f t="shared" si="115"/>
        <v>308543837</v>
      </c>
    </row>
    <row r="7402" spans="1:7">
      <c r="A7402" t="s">
        <v>1371</v>
      </c>
      <c r="G7402" t="str">
        <f t="shared" si="115"/>
        <v>312740440</v>
      </c>
    </row>
    <row r="7403" spans="1:7">
      <c r="A7403" t="s">
        <v>1373</v>
      </c>
      <c r="G7403" t="str">
        <f t="shared" si="115"/>
        <v>308544097</v>
      </c>
    </row>
    <row r="7404" spans="1:7">
      <c r="A7404" t="s">
        <v>1376</v>
      </c>
      <c r="G7404" t="str">
        <f t="shared" si="115"/>
        <v>308544354</v>
      </c>
    </row>
    <row r="7405" spans="1:7">
      <c r="A7405" t="s">
        <v>1372</v>
      </c>
      <c r="G7405" t="str">
        <f t="shared" si="115"/>
        <v>312740954</v>
      </c>
    </row>
    <row r="7406" spans="1:7">
      <c r="A7406" t="s">
        <v>1432</v>
      </c>
      <c r="G7406" t="str">
        <f t="shared" si="115"/>
        <v>123717731</v>
      </c>
    </row>
    <row r="7407" spans="1:7">
      <c r="A7407" t="s">
        <v>1378</v>
      </c>
      <c r="G7407" t="str">
        <f t="shared" si="115"/>
        <v xml:space="preserve">        5</v>
      </c>
    </row>
    <row r="7408" spans="1:7">
      <c r="A7408" t="s">
        <v>1375</v>
      </c>
      <c r="G7408" t="str">
        <f t="shared" si="115"/>
        <v>308543837</v>
      </c>
    </row>
    <row r="7409" spans="1:7">
      <c r="A7409" t="s">
        <v>1374</v>
      </c>
      <c r="G7409" t="str">
        <f t="shared" si="115"/>
        <v>308545886</v>
      </c>
    </row>
    <row r="7410" spans="1:7">
      <c r="A7410" t="s">
        <v>1371</v>
      </c>
      <c r="G7410" t="str">
        <f t="shared" si="115"/>
        <v>312740440</v>
      </c>
    </row>
    <row r="7411" spans="1:7">
      <c r="A7411" t="s">
        <v>1433</v>
      </c>
      <c r="G7411" t="str">
        <f t="shared" si="115"/>
        <v>123652195</v>
      </c>
    </row>
    <row r="7412" spans="1:7">
      <c r="A7412" t="s">
        <v>1373</v>
      </c>
      <c r="G7412" t="str">
        <f t="shared" si="115"/>
        <v>308544097</v>
      </c>
    </row>
    <row r="7413" spans="1:7">
      <c r="A7413" t="s">
        <v>1376</v>
      </c>
      <c r="G7413" t="str">
        <f t="shared" si="115"/>
        <v>308544354</v>
      </c>
    </row>
    <row r="7414" spans="1:7">
      <c r="A7414" t="s">
        <v>1375</v>
      </c>
      <c r="G7414" t="str">
        <f t="shared" si="115"/>
        <v>308543837</v>
      </c>
    </row>
    <row r="7415" spans="1:7">
      <c r="A7415" t="s">
        <v>1372</v>
      </c>
      <c r="G7415" t="str">
        <f t="shared" si="115"/>
        <v>312740954</v>
      </c>
    </row>
    <row r="7416" spans="1:7">
      <c r="A7416" t="s">
        <v>1374</v>
      </c>
      <c r="G7416" t="str">
        <f t="shared" si="115"/>
        <v>308545886</v>
      </c>
    </row>
    <row r="7417" spans="1:7">
      <c r="A7417" t="s">
        <v>1435</v>
      </c>
      <c r="G7417" t="str">
        <f t="shared" si="115"/>
        <v>123586659</v>
      </c>
    </row>
    <row r="7418" spans="1:7">
      <c r="A7418" t="s">
        <v>1371</v>
      </c>
      <c r="G7418" t="str">
        <f t="shared" si="115"/>
        <v>312740440</v>
      </c>
    </row>
    <row r="7419" spans="1:7">
      <c r="A7419" t="s">
        <v>1373</v>
      </c>
      <c r="G7419" t="str">
        <f t="shared" si="115"/>
        <v>308544097</v>
      </c>
    </row>
    <row r="7420" spans="1:7">
      <c r="A7420" t="s">
        <v>1376</v>
      </c>
      <c r="G7420" t="str">
        <f t="shared" si="115"/>
        <v>308544354</v>
      </c>
    </row>
    <row r="7421" spans="1:7">
      <c r="A7421" t="s">
        <v>1372</v>
      </c>
      <c r="G7421" t="str">
        <f t="shared" si="115"/>
        <v>312740954</v>
      </c>
    </row>
    <row r="7422" spans="1:7">
      <c r="A7422" t="s">
        <v>1378</v>
      </c>
      <c r="G7422" t="str">
        <f t="shared" si="115"/>
        <v xml:space="preserve">        5</v>
      </c>
    </row>
    <row r="7423" spans="1:7">
      <c r="A7423" t="s">
        <v>1437</v>
      </c>
      <c r="G7423" t="str">
        <f t="shared" si="115"/>
        <v>123521123</v>
      </c>
    </row>
    <row r="7424" spans="1:7">
      <c r="A7424" t="s">
        <v>1375</v>
      </c>
      <c r="G7424" t="str">
        <f t="shared" si="115"/>
        <v>308543837</v>
      </c>
    </row>
    <row r="7425" spans="1:7">
      <c r="A7425" t="s">
        <v>1373</v>
      </c>
      <c r="G7425" t="str">
        <f t="shared" si="115"/>
        <v>308544097</v>
      </c>
    </row>
    <row r="7426" spans="1:7">
      <c r="A7426" t="s">
        <v>1376</v>
      </c>
      <c r="G7426" t="str">
        <f t="shared" si="115"/>
        <v>308544354</v>
      </c>
    </row>
    <row r="7427" spans="1:7">
      <c r="A7427" t="s">
        <v>1374</v>
      </c>
      <c r="G7427" t="str">
        <f t="shared" ref="G7427:G7490" si="116">LEFT(A7427,9)</f>
        <v>308545886</v>
      </c>
    </row>
    <row r="7428" spans="1:7">
      <c r="A7428" t="s">
        <v>1439</v>
      </c>
      <c r="G7428" t="str">
        <f t="shared" si="116"/>
        <v>123455587</v>
      </c>
    </row>
    <row r="7429" spans="1:7">
      <c r="A7429" t="s">
        <v>1371</v>
      </c>
      <c r="G7429" t="str">
        <f t="shared" si="116"/>
        <v>312740440</v>
      </c>
    </row>
    <row r="7430" spans="1:7">
      <c r="A7430" t="s">
        <v>1375</v>
      </c>
      <c r="G7430" t="str">
        <f t="shared" si="116"/>
        <v>308543837</v>
      </c>
    </row>
    <row r="7431" spans="1:7">
      <c r="A7431" t="s">
        <v>1372</v>
      </c>
      <c r="G7431" t="str">
        <f t="shared" si="116"/>
        <v>312740954</v>
      </c>
    </row>
    <row r="7432" spans="1:7">
      <c r="A7432" t="s">
        <v>1373</v>
      </c>
      <c r="G7432" t="str">
        <f t="shared" si="116"/>
        <v>308544097</v>
      </c>
    </row>
    <row r="7433" spans="1:7">
      <c r="A7433" t="s">
        <v>1376</v>
      </c>
      <c r="G7433" t="str">
        <f t="shared" si="116"/>
        <v>308544354</v>
      </c>
    </row>
    <row r="7434" spans="1:7">
      <c r="A7434" t="s">
        <v>1441</v>
      </c>
      <c r="G7434" t="str">
        <f t="shared" si="116"/>
        <v>123390051</v>
      </c>
    </row>
    <row r="7435" spans="1:7">
      <c r="A7435" t="s">
        <v>1371</v>
      </c>
      <c r="G7435" t="str">
        <f t="shared" si="116"/>
        <v>312740440</v>
      </c>
    </row>
    <row r="7436" spans="1:7">
      <c r="A7436" t="s">
        <v>1374</v>
      </c>
      <c r="G7436" t="str">
        <f t="shared" si="116"/>
        <v>308545886</v>
      </c>
    </row>
    <row r="7437" spans="1:7">
      <c r="A7437" t="s">
        <v>1378</v>
      </c>
      <c r="G7437" t="str">
        <f t="shared" si="116"/>
        <v xml:space="preserve">        5</v>
      </c>
    </row>
    <row r="7438" spans="1:7">
      <c r="A7438" t="s">
        <v>1375</v>
      </c>
      <c r="G7438" t="str">
        <f t="shared" si="116"/>
        <v>308543837</v>
      </c>
    </row>
    <row r="7439" spans="1:7">
      <c r="A7439" t="s">
        <v>1373</v>
      </c>
      <c r="G7439" t="str">
        <f t="shared" si="116"/>
        <v>308544097</v>
      </c>
    </row>
    <row r="7440" spans="1:7">
      <c r="A7440" t="s">
        <v>1376</v>
      </c>
      <c r="G7440" t="str">
        <f t="shared" si="116"/>
        <v>308544354</v>
      </c>
    </row>
    <row r="7441" spans="1:7">
      <c r="A7441" t="s">
        <v>1377</v>
      </c>
      <c r="G7441" t="str">
        <f t="shared" si="116"/>
        <v>308545115</v>
      </c>
    </row>
    <row r="7442" spans="1:7">
      <c r="A7442" t="s">
        <v>1370</v>
      </c>
      <c r="G7442" t="str">
        <f t="shared" si="116"/>
        <v>308545379</v>
      </c>
    </row>
    <row r="7443" spans="1:7">
      <c r="A7443" t="s">
        <v>1372</v>
      </c>
      <c r="G7443" t="str">
        <f t="shared" si="116"/>
        <v>312740954</v>
      </c>
    </row>
    <row r="7444" spans="1:7">
      <c r="A7444" t="s">
        <v>1374</v>
      </c>
      <c r="G7444" t="str">
        <f t="shared" si="116"/>
        <v>308545886</v>
      </c>
    </row>
    <row r="7445" spans="1:7">
      <c r="A7445" t="s">
        <v>1371</v>
      </c>
      <c r="G7445" t="str">
        <f t="shared" si="116"/>
        <v>312740440</v>
      </c>
    </row>
    <row r="7446" spans="1:7">
      <c r="A7446" t="s">
        <v>1375</v>
      </c>
      <c r="G7446" t="str">
        <f t="shared" si="116"/>
        <v>308543837</v>
      </c>
    </row>
    <row r="7447" spans="1:7">
      <c r="A7447" t="s">
        <v>1373</v>
      </c>
      <c r="G7447" t="str">
        <f t="shared" si="116"/>
        <v>308544097</v>
      </c>
    </row>
    <row r="7448" spans="1:7">
      <c r="A7448" t="s">
        <v>1376</v>
      </c>
      <c r="G7448" t="str">
        <f t="shared" si="116"/>
        <v>308544354</v>
      </c>
    </row>
    <row r="7449" spans="1:7">
      <c r="A7449" t="s">
        <v>1377</v>
      </c>
      <c r="G7449" t="str">
        <f t="shared" si="116"/>
        <v>308545115</v>
      </c>
    </row>
    <row r="7450" spans="1:7">
      <c r="A7450" t="s">
        <v>1374</v>
      </c>
      <c r="G7450" t="str">
        <f t="shared" si="116"/>
        <v>308545886</v>
      </c>
    </row>
    <row r="7451" spans="1:7">
      <c r="A7451" t="s">
        <v>1370</v>
      </c>
      <c r="G7451" t="str">
        <f t="shared" si="116"/>
        <v>308545379</v>
      </c>
    </row>
    <row r="7452" spans="1:7">
      <c r="A7452" t="s">
        <v>1372</v>
      </c>
      <c r="G7452" t="str">
        <f t="shared" si="116"/>
        <v>312740954</v>
      </c>
    </row>
    <row r="7453" spans="1:7">
      <c r="A7453" t="s">
        <v>1371</v>
      </c>
      <c r="G7453" t="str">
        <f t="shared" si="116"/>
        <v>312740440</v>
      </c>
    </row>
    <row r="7454" spans="1:7">
      <c r="A7454" t="s">
        <v>1378</v>
      </c>
      <c r="G7454" t="str">
        <f t="shared" si="116"/>
        <v xml:space="preserve">        5</v>
      </c>
    </row>
    <row r="7455" spans="1:7">
      <c r="A7455" t="s">
        <v>1373</v>
      </c>
      <c r="G7455" t="str">
        <f t="shared" si="116"/>
        <v>308544097</v>
      </c>
    </row>
    <row r="7456" spans="1:7">
      <c r="A7456" t="s">
        <v>1375</v>
      </c>
      <c r="G7456" t="str">
        <f t="shared" si="116"/>
        <v>308543837</v>
      </c>
    </row>
    <row r="7457" spans="1:7">
      <c r="A7457" t="s">
        <v>1376</v>
      </c>
      <c r="G7457" t="str">
        <f t="shared" si="116"/>
        <v>308544354</v>
      </c>
    </row>
    <row r="7458" spans="1:7">
      <c r="A7458" t="s">
        <v>1377</v>
      </c>
      <c r="G7458" t="str">
        <f t="shared" si="116"/>
        <v>308545115</v>
      </c>
    </row>
    <row r="7459" spans="1:7">
      <c r="A7459" t="s">
        <v>1370</v>
      </c>
      <c r="G7459" t="str">
        <f t="shared" si="116"/>
        <v>308545379</v>
      </c>
    </row>
    <row r="7460" spans="1:7">
      <c r="A7460" t="s">
        <v>1374</v>
      </c>
      <c r="G7460" t="str">
        <f t="shared" si="116"/>
        <v>308545886</v>
      </c>
    </row>
    <row r="7461" spans="1:7">
      <c r="A7461" t="s">
        <v>1371</v>
      </c>
      <c r="G7461" t="str">
        <f t="shared" si="116"/>
        <v>312740440</v>
      </c>
    </row>
    <row r="7462" spans="1:7">
      <c r="A7462" t="s">
        <v>1372</v>
      </c>
      <c r="G7462" t="str">
        <f t="shared" si="116"/>
        <v>312740954</v>
      </c>
    </row>
    <row r="7463" spans="1:7">
      <c r="A7463" t="s">
        <v>1375</v>
      </c>
      <c r="G7463" t="str">
        <f t="shared" si="116"/>
        <v>308543837</v>
      </c>
    </row>
    <row r="7464" spans="1:7">
      <c r="A7464" t="s">
        <v>1373</v>
      </c>
      <c r="G7464" t="str">
        <f t="shared" si="116"/>
        <v>308544097</v>
      </c>
    </row>
    <row r="7465" spans="1:7">
      <c r="A7465" t="s">
        <v>1376</v>
      </c>
      <c r="G7465" t="str">
        <f t="shared" si="116"/>
        <v>308544354</v>
      </c>
    </row>
    <row r="7466" spans="1:7">
      <c r="A7466" t="s">
        <v>1377</v>
      </c>
      <c r="G7466" t="str">
        <f t="shared" si="116"/>
        <v>308545115</v>
      </c>
    </row>
    <row r="7467" spans="1:7">
      <c r="A7467" t="s">
        <v>1370</v>
      </c>
      <c r="G7467" t="str">
        <f t="shared" si="116"/>
        <v>308545379</v>
      </c>
    </row>
    <row r="7468" spans="1:7">
      <c r="A7468" t="s">
        <v>1374</v>
      </c>
      <c r="G7468" t="str">
        <f t="shared" si="116"/>
        <v>308545886</v>
      </c>
    </row>
    <row r="7469" spans="1:7">
      <c r="A7469" t="s">
        <v>1372</v>
      </c>
      <c r="G7469" t="str">
        <f t="shared" si="116"/>
        <v>312740954</v>
      </c>
    </row>
    <row r="7470" spans="1:7">
      <c r="A7470" t="s">
        <v>1371</v>
      </c>
      <c r="G7470" t="str">
        <f t="shared" si="116"/>
        <v>312740440</v>
      </c>
    </row>
    <row r="7471" spans="1:7">
      <c r="A7471" t="s">
        <v>1375</v>
      </c>
      <c r="G7471" t="str">
        <f t="shared" si="116"/>
        <v>308543837</v>
      </c>
    </row>
    <row r="7472" spans="1:7">
      <c r="A7472" t="s">
        <v>1373</v>
      </c>
      <c r="G7472" t="str">
        <f t="shared" si="116"/>
        <v>308544097</v>
      </c>
    </row>
    <row r="7473" spans="1:7">
      <c r="A7473" t="s">
        <v>1376</v>
      </c>
      <c r="G7473" t="str">
        <f t="shared" si="116"/>
        <v>308544354</v>
      </c>
    </row>
    <row r="7474" spans="1:7">
      <c r="A7474" t="s">
        <v>1377</v>
      </c>
      <c r="G7474" t="str">
        <f t="shared" si="116"/>
        <v>308545115</v>
      </c>
    </row>
    <row r="7475" spans="1:7">
      <c r="A7475" t="s">
        <v>1370</v>
      </c>
      <c r="G7475" t="str">
        <f t="shared" si="116"/>
        <v>308545379</v>
      </c>
    </row>
    <row r="7476" spans="1:7">
      <c r="A7476" t="s">
        <v>1372</v>
      </c>
      <c r="G7476" t="str">
        <f t="shared" si="116"/>
        <v>312740954</v>
      </c>
    </row>
    <row r="7477" spans="1:7">
      <c r="A7477" t="s">
        <v>1371</v>
      </c>
      <c r="G7477" t="str">
        <f t="shared" si="116"/>
        <v>312740440</v>
      </c>
    </row>
    <row r="7478" spans="1:7">
      <c r="A7478" t="s">
        <v>1375</v>
      </c>
      <c r="G7478" t="str">
        <f t="shared" si="116"/>
        <v>308543837</v>
      </c>
    </row>
    <row r="7479" spans="1:7">
      <c r="A7479" t="s">
        <v>1373</v>
      </c>
      <c r="G7479" t="str">
        <f t="shared" si="116"/>
        <v>308544097</v>
      </c>
    </row>
    <row r="7480" spans="1:7">
      <c r="A7480" t="s">
        <v>1374</v>
      </c>
      <c r="G7480" t="str">
        <f t="shared" si="116"/>
        <v>308545886</v>
      </c>
    </row>
    <row r="7481" spans="1:7">
      <c r="A7481" t="s">
        <v>1376</v>
      </c>
      <c r="G7481" t="str">
        <f t="shared" si="116"/>
        <v>308544354</v>
      </c>
    </row>
    <row r="7482" spans="1:7">
      <c r="A7482" t="s">
        <v>1370</v>
      </c>
      <c r="G7482" t="str">
        <f t="shared" si="116"/>
        <v>308545379</v>
      </c>
    </row>
    <row r="7483" spans="1:7">
      <c r="A7483" t="s">
        <v>1372</v>
      </c>
      <c r="G7483" t="str">
        <f t="shared" si="116"/>
        <v>312740954</v>
      </c>
    </row>
    <row r="7484" spans="1:7">
      <c r="A7484" t="s">
        <v>1377</v>
      </c>
      <c r="G7484" t="str">
        <f t="shared" si="116"/>
        <v>308545115</v>
      </c>
    </row>
    <row r="7485" spans="1:7">
      <c r="A7485" t="s">
        <v>1375</v>
      </c>
      <c r="G7485" t="str">
        <f t="shared" si="116"/>
        <v>308543837</v>
      </c>
    </row>
    <row r="7486" spans="1:7">
      <c r="A7486" t="s">
        <v>1373</v>
      </c>
      <c r="G7486" t="str">
        <f t="shared" si="116"/>
        <v>308544097</v>
      </c>
    </row>
    <row r="7487" spans="1:7">
      <c r="A7487" t="s">
        <v>1378</v>
      </c>
      <c r="G7487" t="str">
        <f t="shared" si="116"/>
        <v xml:space="preserve">        5</v>
      </c>
    </row>
    <row r="7488" spans="1:7">
      <c r="A7488" t="s">
        <v>1371</v>
      </c>
      <c r="G7488" t="str">
        <f t="shared" si="116"/>
        <v>312740440</v>
      </c>
    </row>
    <row r="7489" spans="1:7">
      <c r="A7489" t="s">
        <v>1370</v>
      </c>
      <c r="G7489" t="str">
        <f t="shared" si="116"/>
        <v>308545379</v>
      </c>
    </row>
    <row r="7490" spans="1:7">
      <c r="A7490" t="s">
        <v>1374</v>
      </c>
      <c r="G7490" t="str">
        <f t="shared" si="116"/>
        <v>308545886</v>
      </c>
    </row>
    <row r="7491" spans="1:7">
      <c r="A7491" t="s">
        <v>1376</v>
      </c>
      <c r="G7491" t="str">
        <f t="shared" ref="G7491:G7554" si="117">LEFT(A7491,9)</f>
        <v>308544354</v>
      </c>
    </row>
    <row r="7492" spans="1:7">
      <c r="A7492" t="s">
        <v>1377</v>
      </c>
      <c r="G7492" t="str">
        <f t="shared" si="117"/>
        <v>308545115</v>
      </c>
    </row>
    <row r="7493" spans="1:7">
      <c r="A7493" t="s">
        <v>1372</v>
      </c>
      <c r="G7493" t="str">
        <f t="shared" si="117"/>
        <v>312740954</v>
      </c>
    </row>
    <row r="7494" spans="1:7">
      <c r="A7494" t="s">
        <v>1373</v>
      </c>
      <c r="G7494" t="str">
        <f t="shared" si="117"/>
        <v>308544097</v>
      </c>
    </row>
    <row r="7495" spans="1:7">
      <c r="A7495" t="s">
        <v>1375</v>
      </c>
      <c r="G7495" t="str">
        <f t="shared" si="117"/>
        <v>308543837</v>
      </c>
    </row>
    <row r="7496" spans="1:7">
      <c r="A7496" t="s">
        <v>1371</v>
      </c>
      <c r="G7496" t="str">
        <f t="shared" si="117"/>
        <v>312740440</v>
      </c>
    </row>
    <row r="7497" spans="1:7">
      <c r="A7497" t="s">
        <v>1370</v>
      </c>
      <c r="G7497" t="str">
        <f t="shared" si="117"/>
        <v>308545379</v>
      </c>
    </row>
    <row r="7498" spans="1:7">
      <c r="A7498" t="s">
        <v>1376</v>
      </c>
      <c r="G7498" t="str">
        <f t="shared" si="117"/>
        <v>308544354</v>
      </c>
    </row>
    <row r="7499" spans="1:7">
      <c r="A7499" t="s">
        <v>1372</v>
      </c>
      <c r="G7499" t="str">
        <f t="shared" si="117"/>
        <v>312740954</v>
      </c>
    </row>
    <row r="7500" spans="1:7">
      <c r="A7500" t="s">
        <v>1373</v>
      </c>
      <c r="G7500" t="str">
        <f t="shared" si="117"/>
        <v>308544097</v>
      </c>
    </row>
    <row r="7501" spans="1:7">
      <c r="A7501" t="s">
        <v>1377</v>
      </c>
      <c r="G7501" t="str">
        <f t="shared" si="117"/>
        <v>308545115</v>
      </c>
    </row>
    <row r="7502" spans="1:7">
      <c r="A7502" t="s">
        <v>1375</v>
      </c>
      <c r="G7502" t="str">
        <f t="shared" si="117"/>
        <v>308543837</v>
      </c>
    </row>
    <row r="7503" spans="1:7">
      <c r="A7503" t="s">
        <v>1374</v>
      </c>
      <c r="G7503" t="str">
        <f t="shared" si="117"/>
        <v>308545886</v>
      </c>
    </row>
    <row r="7504" spans="1:7">
      <c r="A7504" t="s">
        <v>1370</v>
      </c>
      <c r="G7504" t="str">
        <f t="shared" si="117"/>
        <v>308545379</v>
      </c>
    </row>
    <row r="7505" spans="1:7">
      <c r="A7505" t="s">
        <v>1378</v>
      </c>
      <c r="G7505" t="str">
        <f t="shared" si="117"/>
        <v xml:space="preserve">        5</v>
      </c>
    </row>
    <row r="7506" spans="1:7">
      <c r="A7506" t="s">
        <v>1371</v>
      </c>
      <c r="G7506" t="str">
        <f t="shared" si="117"/>
        <v>312740440</v>
      </c>
    </row>
    <row r="7507" spans="1:7">
      <c r="A7507" t="s">
        <v>1372</v>
      </c>
      <c r="G7507" t="str">
        <f t="shared" si="117"/>
        <v>312740954</v>
      </c>
    </row>
    <row r="7508" spans="1:7">
      <c r="A7508" t="s">
        <v>1373</v>
      </c>
      <c r="G7508" t="str">
        <f t="shared" si="117"/>
        <v>308544097</v>
      </c>
    </row>
    <row r="7509" spans="1:7">
      <c r="A7509" t="s">
        <v>1376</v>
      </c>
      <c r="G7509" t="str">
        <f t="shared" si="117"/>
        <v>308544354</v>
      </c>
    </row>
    <row r="7510" spans="1:7">
      <c r="A7510" t="s">
        <v>1375</v>
      </c>
      <c r="G7510" t="str">
        <f t="shared" si="117"/>
        <v>308543837</v>
      </c>
    </row>
    <row r="7511" spans="1:7">
      <c r="A7511" t="s">
        <v>1377</v>
      </c>
      <c r="G7511" t="str">
        <f t="shared" si="117"/>
        <v>308545115</v>
      </c>
    </row>
    <row r="7512" spans="1:7">
      <c r="A7512" t="s">
        <v>1374</v>
      </c>
      <c r="G7512" t="str">
        <f t="shared" si="117"/>
        <v>308545886</v>
      </c>
    </row>
    <row r="7513" spans="1:7">
      <c r="A7513" t="s">
        <v>1371</v>
      </c>
      <c r="G7513" t="str">
        <f t="shared" si="117"/>
        <v>312740440</v>
      </c>
    </row>
    <row r="7514" spans="1:7">
      <c r="A7514" t="s">
        <v>1370</v>
      </c>
      <c r="G7514" t="str">
        <f t="shared" si="117"/>
        <v>308545379</v>
      </c>
    </row>
    <row r="7515" spans="1:7">
      <c r="A7515" t="s">
        <v>1373</v>
      </c>
      <c r="G7515" t="str">
        <f t="shared" si="117"/>
        <v>308544097</v>
      </c>
    </row>
    <row r="7516" spans="1:7">
      <c r="A7516" t="s">
        <v>1372</v>
      </c>
      <c r="G7516" t="str">
        <f t="shared" si="117"/>
        <v>312740954</v>
      </c>
    </row>
    <row r="7517" spans="1:7">
      <c r="A7517" t="s">
        <v>1375</v>
      </c>
      <c r="G7517" t="str">
        <f t="shared" si="117"/>
        <v>308543837</v>
      </c>
    </row>
    <row r="7518" spans="1:7">
      <c r="A7518" t="s">
        <v>1376</v>
      </c>
      <c r="G7518" t="str">
        <f t="shared" si="117"/>
        <v>308544354</v>
      </c>
    </row>
    <row r="7519" spans="1:7">
      <c r="A7519" t="s">
        <v>1377</v>
      </c>
      <c r="G7519" t="str">
        <f t="shared" si="117"/>
        <v>308545115</v>
      </c>
    </row>
    <row r="7520" spans="1:7">
      <c r="A7520" t="s">
        <v>1374</v>
      </c>
      <c r="G7520" t="str">
        <f t="shared" si="117"/>
        <v>308545886</v>
      </c>
    </row>
    <row r="7521" spans="1:7">
      <c r="A7521" t="s">
        <v>1370</v>
      </c>
      <c r="G7521" t="str">
        <f t="shared" si="117"/>
        <v>308545379</v>
      </c>
    </row>
    <row r="7522" spans="1:7">
      <c r="A7522" t="s">
        <v>1373</v>
      </c>
      <c r="G7522" t="str">
        <f t="shared" si="117"/>
        <v>308544097</v>
      </c>
    </row>
    <row r="7523" spans="1:7">
      <c r="A7523" t="s">
        <v>1378</v>
      </c>
      <c r="G7523" t="str">
        <f t="shared" si="117"/>
        <v xml:space="preserve">        5</v>
      </c>
    </row>
    <row r="7524" spans="1:7">
      <c r="A7524" t="s">
        <v>1375</v>
      </c>
      <c r="G7524" t="str">
        <f t="shared" si="117"/>
        <v>308543837</v>
      </c>
    </row>
    <row r="7525" spans="1:7">
      <c r="A7525" t="s">
        <v>1377</v>
      </c>
      <c r="G7525" t="str">
        <f t="shared" si="117"/>
        <v>308545115</v>
      </c>
    </row>
    <row r="7526" spans="1:7">
      <c r="A7526" t="s">
        <v>1372</v>
      </c>
      <c r="G7526" t="str">
        <f t="shared" si="117"/>
        <v>312740954</v>
      </c>
    </row>
    <row r="7527" spans="1:7">
      <c r="A7527" t="s">
        <v>1376</v>
      </c>
      <c r="G7527" t="str">
        <f t="shared" si="117"/>
        <v>308544354</v>
      </c>
    </row>
    <row r="7528" spans="1:7">
      <c r="A7528" t="s">
        <v>1370</v>
      </c>
      <c r="G7528" t="str">
        <f t="shared" si="117"/>
        <v>308545379</v>
      </c>
    </row>
    <row r="7529" spans="1:7">
      <c r="A7529" t="s">
        <v>1373</v>
      </c>
      <c r="G7529" t="str">
        <f t="shared" si="117"/>
        <v>308544097</v>
      </c>
    </row>
    <row r="7530" spans="1:7">
      <c r="A7530" t="s">
        <v>1374</v>
      </c>
      <c r="G7530" t="str">
        <f t="shared" si="117"/>
        <v>308545886</v>
      </c>
    </row>
    <row r="7531" spans="1:7">
      <c r="A7531" t="s">
        <v>1375</v>
      </c>
      <c r="G7531" t="str">
        <f t="shared" si="117"/>
        <v>308543837</v>
      </c>
    </row>
    <row r="7532" spans="1:7">
      <c r="A7532" t="s">
        <v>1377</v>
      </c>
      <c r="G7532" t="str">
        <f t="shared" si="117"/>
        <v>308545115</v>
      </c>
    </row>
    <row r="7533" spans="1:7">
      <c r="A7533" t="s">
        <v>1372</v>
      </c>
      <c r="G7533" t="str">
        <f t="shared" si="117"/>
        <v>312740954</v>
      </c>
    </row>
    <row r="7534" spans="1:7">
      <c r="A7534" t="s">
        <v>1376</v>
      </c>
      <c r="G7534" t="str">
        <f t="shared" si="117"/>
        <v>308544354</v>
      </c>
    </row>
    <row r="7535" spans="1:7">
      <c r="A7535" t="s">
        <v>1370</v>
      </c>
      <c r="G7535" t="str">
        <f t="shared" si="117"/>
        <v>308545379</v>
      </c>
    </row>
    <row r="7536" spans="1:7">
      <c r="A7536" t="s">
        <v>1373</v>
      </c>
      <c r="G7536" t="str">
        <f t="shared" si="117"/>
        <v>308544097</v>
      </c>
    </row>
    <row r="7537" spans="1:7">
      <c r="A7537" t="s">
        <v>1374</v>
      </c>
      <c r="G7537" t="str">
        <f t="shared" si="117"/>
        <v>308545886</v>
      </c>
    </row>
    <row r="7538" spans="1:7">
      <c r="A7538" t="s">
        <v>1375</v>
      </c>
      <c r="G7538" t="str">
        <f t="shared" si="117"/>
        <v>308543837</v>
      </c>
    </row>
    <row r="7539" spans="1:7">
      <c r="A7539" t="s">
        <v>1377</v>
      </c>
      <c r="G7539" t="str">
        <f t="shared" si="117"/>
        <v>308545115</v>
      </c>
    </row>
    <row r="7540" spans="1:7">
      <c r="A7540" t="s">
        <v>1378</v>
      </c>
      <c r="G7540" t="str">
        <f t="shared" si="117"/>
        <v xml:space="preserve">        5</v>
      </c>
    </row>
    <row r="7541" spans="1:7">
      <c r="A7541" t="s">
        <v>1376</v>
      </c>
      <c r="G7541" t="str">
        <f t="shared" si="117"/>
        <v>308544354</v>
      </c>
    </row>
    <row r="7542" spans="1:7">
      <c r="A7542" t="s">
        <v>1370</v>
      </c>
      <c r="G7542" t="str">
        <f t="shared" si="117"/>
        <v>308545379</v>
      </c>
    </row>
    <row r="7543" spans="1:7">
      <c r="A7543" t="s">
        <v>1372</v>
      </c>
      <c r="G7543" t="str">
        <f t="shared" si="117"/>
        <v>312740954</v>
      </c>
    </row>
    <row r="7544" spans="1:7">
      <c r="A7544" t="s">
        <v>1374</v>
      </c>
      <c r="G7544" t="str">
        <f t="shared" si="117"/>
        <v>308545886</v>
      </c>
    </row>
    <row r="7545" spans="1:7">
      <c r="A7545" t="s">
        <v>1375</v>
      </c>
      <c r="G7545" t="str">
        <f t="shared" si="117"/>
        <v>308543837</v>
      </c>
    </row>
    <row r="7546" spans="1:7">
      <c r="A7546" t="s">
        <v>1373</v>
      </c>
      <c r="G7546" t="str">
        <f t="shared" si="117"/>
        <v>308544097</v>
      </c>
    </row>
    <row r="7547" spans="1:7">
      <c r="A7547" t="s">
        <v>1377</v>
      </c>
      <c r="G7547" t="str">
        <f t="shared" si="117"/>
        <v>308545115</v>
      </c>
    </row>
    <row r="7548" spans="1:7">
      <c r="A7548" t="s">
        <v>1376</v>
      </c>
      <c r="G7548" t="str">
        <f t="shared" si="117"/>
        <v>308544354</v>
      </c>
    </row>
    <row r="7549" spans="1:7">
      <c r="A7549" t="s">
        <v>1370</v>
      </c>
      <c r="G7549" t="str">
        <f t="shared" si="117"/>
        <v>308545379</v>
      </c>
    </row>
    <row r="7550" spans="1:7">
      <c r="A7550" t="s">
        <v>1372</v>
      </c>
      <c r="G7550" t="str">
        <f t="shared" si="117"/>
        <v>312740954</v>
      </c>
    </row>
    <row r="7551" spans="1:7">
      <c r="A7551" t="s">
        <v>1374</v>
      </c>
      <c r="G7551" t="str">
        <f t="shared" si="117"/>
        <v>308545886</v>
      </c>
    </row>
    <row r="7552" spans="1:7">
      <c r="A7552" t="s">
        <v>1375</v>
      </c>
      <c r="G7552" t="str">
        <f t="shared" si="117"/>
        <v>308543837</v>
      </c>
    </row>
    <row r="7553" spans="1:7">
      <c r="A7553" t="s">
        <v>1377</v>
      </c>
      <c r="G7553" t="str">
        <f t="shared" si="117"/>
        <v>308545115</v>
      </c>
    </row>
    <row r="7554" spans="1:7">
      <c r="A7554" t="s">
        <v>1376</v>
      </c>
      <c r="G7554" t="str">
        <f t="shared" si="117"/>
        <v>308544354</v>
      </c>
    </row>
    <row r="7555" spans="1:7">
      <c r="A7555" t="s">
        <v>1370</v>
      </c>
      <c r="G7555" t="str">
        <f t="shared" ref="G7555:G7618" si="118">LEFT(A7555,9)</f>
        <v>308545379</v>
      </c>
    </row>
    <row r="7556" spans="1:7">
      <c r="A7556" t="s">
        <v>1378</v>
      </c>
      <c r="G7556" t="str">
        <f t="shared" si="118"/>
        <v xml:space="preserve">        5</v>
      </c>
    </row>
    <row r="7557" spans="1:7">
      <c r="A7557" t="s">
        <v>1374</v>
      </c>
      <c r="G7557" t="str">
        <f t="shared" si="118"/>
        <v>308545886</v>
      </c>
    </row>
    <row r="7558" spans="1:7">
      <c r="A7558" t="s">
        <v>1372</v>
      </c>
      <c r="G7558" t="str">
        <f t="shared" si="118"/>
        <v>312740954</v>
      </c>
    </row>
    <row r="7559" spans="1:7">
      <c r="A7559" t="s">
        <v>1375</v>
      </c>
      <c r="G7559" t="str">
        <f t="shared" si="118"/>
        <v>308543837</v>
      </c>
    </row>
    <row r="7560" spans="1:7">
      <c r="A7560" t="s">
        <v>1377</v>
      </c>
      <c r="G7560" t="str">
        <f t="shared" si="118"/>
        <v>308545115</v>
      </c>
    </row>
    <row r="7561" spans="1:7">
      <c r="A7561" t="s">
        <v>1376</v>
      </c>
      <c r="G7561" t="str">
        <f t="shared" si="118"/>
        <v>308544354</v>
      </c>
    </row>
    <row r="7562" spans="1:7">
      <c r="A7562" t="s">
        <v>1374</v>
      </c>
      <c r="G7562" t="str">
        <f t="shared" si="118"/>
        <v>308545886</v>
      </c>
    </row>
    <row r="7563" spans="1:7">
      <c r="A7563" t="s">
        <v>1375</v>
      </c>
      <c r="G7563" t="str">
        <f t="shared" si="118"/>
        <v>308543837</v>
      </c>
    </row>
    <row r="7564" spans="1:7">
      <c r="A7564" t="s">
        <v>1377</v>
      </c>
      <c r="G7564" t="str">
        <f t="shared" si="118"/>
        <v>308545115</v>
      </c>
    </row>
    <row r="7565" spans="1:7">
      <c r="A7565" t="s">
        <v>1372</v>
      </c>
      <c r="G7565" t="str">
        <f t="shared" si="118"/>
        <v>312740954</v>
      </c>
    </row>
    <row r="7566" spans="1:7">
      <c r="A7566" t="s">
        <v>1371</v>
      </c>
      <c r="G7566" t="str">
        <f t="shared" si="118"/>
        <v>312740440</v>
      </c>
    </row>
    <row r="7567" spans="1:7">
      <c r="A7567" t="s">
        <v>1376</v>
      </c>
      <c r="G7567" t="str">
        <f t="shared" si="118"/>
        <v>308544354</v>
      </c>
    </row>
    <row r="7568" spans="1:7">
      <c r="A7568" t="s">
        <v>1374</v>
      </c>
      <c r="G7568" t="str">
        <f t="shared" si="118"/>
        <v>308545886</v>
      </c>
    </row>
    <row r="7569" spans="1:7">
      <c r="A7569" t="s">
        <v>1378</v>
      </c>
      <c r="G7569" t="str">
        <f t="shared" si="118"/>
        <v xml:space="preserve">        5</v>
      </c>
    </row>
    <row r="7570" spans="1:7">
      <c r="A7570" t="s">
        <v>1377</v>
      </c>
      <c r="G7570" t="str">
        <f t="shared" si="118"/>
        <v>308545115</v>
      </c>
    </row>
    <row r="7571" spans="1:7">
      <c r="A7571" t="s">
        <v>1375</v>
      </c>
      <c r="G7571" t="str">
        <f t="shared" si="118"/>
        <v>308543837</v>
      </c>
    </row>
    <row r="7572" spans="1:7">
      <c r="A7572" t="s">
        <v>1371</v>
      </c>
      <c r="G7572" t="str">
        <f t="shared" si="118"/>
        <v>312740440</v>
      </c>
    </row>
    <row r="7573" spans="1:7">
      <c r="A7573" t="s">
        <v>1374</v>
      </c>
      <c r="G7573" t="str">
        <f t="shared" si="118"/>
        <v>308545886</v>
      </c>
    </row>
    <row r="7574" spans="1:7">
      <c r="A7574" t="s">
        <v>1376</v>
      </c>
      <c r="G7574" t="str">
        <f t="shared" si="118"/>
        <v>308544354</v>
      </c>
    </row>
    <row r="7575" spans="1:7">
      <c r="A7575" t="s">
        <v>1377</v>
      </c>
      <c r="G7575" t="str">
        <f t="shared" si="118"/>
        <v>308545115</v>
      </c>
    </row>
    <row r="7576" spans="1:7">
      <c r="A7576" t="s">
        <v>1375</v>
      </c>
      <c r="G7576" t="str">
        <f t="shared" si="118"/>
        <v>308543837</v>
      </c>
    </row>
    <row r="7577" spans="1:7">
      <c r="A7577" t="s">
        <v>1371</v>
      </c>
      <c r="G7577" t="str">
        <f t="shared" si="118"/>
        <v>312740440</v>
      </c>
    </row>
    <row r="7578" spans="1:7">
      <c r="A7578" t="s">
        <v>1374</v>
      </c>
      <c r="G7578" t="str">
        <f t="shared" si="118"/>
        <v>308545886</v>
      </c>
    </row>
    <row r="7579" spans="1:7">
      <c r="A7579" t="s">
        <v>1376</v>
      </c>
      <c r="G7579" t="str">
        <f t="shared" si="118"/>
        <v>308544354</v>
      </c>
    </row>
    <row r="7580" spans="1:7">
      <c r="A7580" t="s">
        <v>1377</v>
      </c>
      <c r="G7580" t="str">
        <f t="shared" si="118"/>
        <v>308545115</v>
      </c>
    </row>
    <row r="7581" spans="1:7">
      <c r="A7581" t="s">
        <v>1375</v>
      </c>
      <c r="G7581" t="str">
        <f t="shared" si="118"/>
        <v>308543837</v>
      </c>
    </row>
    <row r="7582" spans="1:7">
      <c r="A7582" t="s">
        <v>1378</v>
      </c>
      <c r="G7582" t="str">
        <f t="shared" si="118"/>
        <v xml:space="preserve">        5</v>
      </c>
    </row>
    <row r="7583" spans="1:7">
      <c r="A7583" t="s">
        <v>1371</v>
      </c>
      <c r="G7583" t="str">
        <f t="shared" si="118"/>
        <v>312740440</v>
      </c>
    </row>
    <row r="7584" spans="1:7">
      <c r="A7584" t="s">
        <v>1374</v>
      </c>
      <c r="G7584" t="str">
        <f t="shared" si="118"/>
        <v>308545886</v>
      </c>
    </row>
    <row r="7585" spans="1:7">
      <c r="A7585" t="s">
        <v>1376</v>
      </c>
      <c r="G7585" t="str">
        <f t="shared" si="118"/>
        <v>308544354</v>
      </c>
    </row>
    <row r="7586" spans="1:7">
      <c r="A7586" t="s">
        <v>1377</v>
      </c>
      <c r="G7586" t="str">
        <f t="shared" si="118"/>
        <v>308545115</v>
      </c>
    </row>
    <row r="7587" spans="1:7">
      <c r="A7587" t="s">
        <v>1375</v>
      </c>
      <c r="G7587" t="str">
        <f t="shared" si="118"/>
        <v>308543837</v>
      </c>
    </row>
    <row r="7588" spans="1:7">
      <c r="A7588" t="s">
        <v>1371</v>
      </c>
      <c r="G7588" t="str">
        <f t="shared" si="118"/>
        <v>312740440</v>
      </c>
    </row>
    <row r="7589" spans="1:7">
      <c r="A7589" t="s">
        <v>1373</v>
      </c>
      <c r="G7589" t="str">
        <f t="shared" si="118"/>
        <v>308544097</v>
      </c>
    </row>
    <row r="7590" spans="1:7">
      <c r="A7590" t="s">
        <v>1374</v>
      </c>
      <c r="G7590" t="str">
        <f t="shared" si="118"/>
        <v>308545886</v>
      </c>
    </row>
    <row r="7591" spans="1:7">
      <c r="A7591" t="s">
        <v>1377</v>
      </c>
      <c r="G7591" t="str">
        <f t="shared" si="118"/>
        <v>308545115</v>
      </c>
    </row>
    <row r="7592" spans="1:7">
      <c r="A7592" t="s">
        <v>1376</v>
      </c>
      <c r="G7592" t="str">
        <f t="shared" si="118"/>
        <v>308544354</v>
      </c>
    </row>
    <row r="7593" spans="1:7">
      <c r="A7593" t="s">
        <v>1371</v>
      </c>
      <c r="G7593" t="str">
        <f t="shared" si="118"/>
        <v>312740440</v>
      </c>
    </row>
    <row r="7594" spans="1:7">
      <c r="A7594" t="s">
        <v>1373</v>
      </c>
      <c r="G7594" t="str">
        <f t="shared" si="118"/>
        <v>308544097</v>
      </c>
    </row>
    <row r="7595" spans="1:7">
      <c r="A7595" t="s">
        <v>1378</v>
      </c>
      <c r="G7595" t="str">
        <f t="shared" si="118"/>
        <v xml:space="preserve">        5</v>
      </c>
    </row>
    <row r="7596" spans="1:7">
      <c r="A7596" t="s">
        <v>1370</v>
      </c>
      <c r="G7596" t="str">
        <f t="shared" si="118"/>
        <v>308545379</v>
      </c>
    </row>
    <row r="7597" spans="1:7">
      <c r="A7597" t="s">
        <v>1377</v>
      </c>
      <c r="G7597" t="str">
        <f t="shared" si="118"/>
        <v>308545115</v>
      </c>
    </row>
    <row r="7598" spans="1:7">
      <c r="A7598" t="s">
        <v>1374</v>
      </c>
      <c r="G7598" t="str">
        <f t="shared" si="118"/>
        <v>308545886</v>
      </c>
    </row>
    <row r="7599" spans="1:7">
      <c r="A7599" t="s">
        <v>1376</v>
      </c>
      <c r="G7599" t="str">
        <f t="shared" si="118"/>
        <v>308544354</v>
      </c>
    </row>
    <row r="7600" spans="1:7">
      <c r="A7600" t="s">
        <v>1371</v>
      </c>
      <c r="G7600" t="str">
        <f t="shared" si="118"/>
        <v>312740440</v>
      </c>
    </row>
    <row r="7601" spans="1:7">
      <c r="A7601" t="s">
        <v>1373</v>
      </c>
      <c r="G7601" t="str">
        <f t="shared" si="118"/>
        <v>308544097</v>
      </c>
    </row>
    <row r="7602" spans="1:7">
      <c r="A7602" t="s">
        <v>1377</v>
      </c>
      <c r="G7602" t="str">
        <f t="shared" si="118"/>
        <v>308545115</v>
      </c>
    </row>
    <row r="7603" spans="1:7">
      <c r="A7603" t="s">
        <v>1370</v>
      </c>
      <c r="G7603" t="str">
        <f t="shared" si="118"/>
        <v>308545379</v>
      </c>
    </row>
    <row r="7604" spans="1:7">
      <c r="A7604" t="s">
        <v>1374</v>
      </c>
      <c r="G7604" t="str">
        <f t="shared" si="118"/>
        <v>308545886</v>
      </c>
    </row>
    <row r="7605" spans="1:7">
      <c r="A7605" t="s">
        <v>1372</v>
      </c>
      <c r="G7605" t="str">
        <f t="shared" si="118"/>
        <v>312740954</v>
      </c>
    </row>
    <row r="7606" spans="1:7">
      <c r="A7606" t="s">
        <v>1376</v>
      </c>
      <c r="G7606" t="str">
        <f t="shared" si="118"/>
        <v>308544354</v>
      </c>
    </row>
    <row r="7607" spans="1:7">
      <c r="A7607" t="s">
        <v>1371</v>
      </c>
      <c r="G7607" t="str">
        <f t="shared" si="118"/>
        <v>312740440</v>
      </c>
    </row>
    <row r="7608" spans="1:7">
      <c r="A7608" t="s">
        <v>1373</v>
      </c>
      <c r="G7608" t="str">
        <f t="shared" si="118"/>
        <v>308544097</v>
      </c>
    </row>
    <row r="7609" spans="1:7">
      <c r="A7609" t="s">
        <v>1377</v>
      </c>
      <c r="G7609" t="str">
        <f t="shared" si="118"/>
        <v>308545115</v>
      </c>
    </row>
    <row r="7610" spans="1:7">
      <c r="A7610" t="s">
        <v>1378</v>
      </c>
      <c r="G7610" t="str">
        <f t="shared" si="118"/>
        <v xml:space="preserve">        5</v>
      </c>
    </row>
    <row r="7611" spans="1:7">
      <c r="A7611" t="s">
        <v>1370</v>
      </c>
      <c r="G7611" t="str">
        <f t="shared" si="118"/>
        <v>308545379</v>
      </c>
    </row>
    <row r="7612" spans="1:7">
      <c r="A7612" t="s">
        <v>1372</v>
      </c>
      <c r="G7612" t="str">
        <f t="shared" si="118"/>
        <v>312740954</v>
      </c>
    </row>
    <row r="7613" spans="1:7">
      <c r="A7613" t="s">
        <v>1374</v>
      </c>
      <c r="G7613" t="str">
        <f t="shared" si="118"/>
        <v>308545886</v>
      </c>
    </row>
    <row r="7614" spans="1:7">
      <c r="A7614" t="s">
        <v>1371</v>
      </c>
      <c r="G7614" t="str">
        <f t="shared" si="118"/>
        <v>312740440</v>
      </c>
    </row>
    <row r="7615" spans="1:7">
      <c r="A7615" t="s">
        <v>1377</v>
      </c>
      <c r="G7615" t="str">
        <f t="shared" si="118"/>
        <v>308545115</v>
      </c>
    </row>
    <row r="7616" spans="1:7">
      <c r="A7616" t="s">
        <v>1373</v>
      </c>
      <c r="G7616" t="str">
        <f t="shared" si="118"/>
        <v>308544097</v>
      </c>
    </row>
    <row r="7617" spans="1:7">
      <c r="A7617" t="s">
        <v>1370</v>
      </c>
      <c r="G7617" t="str">
        <f t="shared" si="118"/>
        <v>308545379</v>
      </c>
    </row>
    <row r="7618" spans="1:7">
      <c r="A7618" t="s">
        <v>1376</v>
      </c>
      <c r="G7618" t="str">
        <f t="shared" si="118"/>
        <v>308544354</v>
      </c>
    </row>
    <row r="7619" spans="1:7">
      <c r="A7619" t="s">
        <v>1374</v>
      </c>
      <c r="G7619" t="str">
        <f t="shared" ref="G7619:G7682" si="119">LEFT(A7619,9)</f>
        <v>308545886</v>
      </c>
    </row>
    <row r="7620" spans="1:7">
      <c r="A7620" t="s">
        <v>1372</v>
      </c>
      <c r="G7620" t="str">
        <f t="shared" si="119"/>
        <v>312740954</v>
      </c>
    </row>
    <row r="7621" spans="1:7">
      <c r="A7621" t="s">
        <v>1371</v>
      </c>
      <c r="G7621" t="str">
        <f t="shared" si="119"/>
        <v>312740440</v>
      </c>
    </row>
    <row r="7622" spans="1:7">
      <c r="A7622" t="s">
        <v>1373</v>
      </c>
      <c r="G7622" t="str">
        <f t="shared" si="119"/>
        <v>308544097</v>
      </c>
    </row>
    <row r="7623" spans="1:7">
      <c r="A7623" t="s">
        <v>1377</v>
      </c>
      <c r="G7623" t="str">
        <f t="shared" si="119"/>
        <v>308545115</v>
      </c>
    </row>
    <row r="7624" spans="1:7">
      <c r="A7624" t="s">
        <v>1370</v>
      </c>
      <c r="G7624" t="str">
        <f t="shared" si="119"/>
        <v>308545379</v>
      </c>
    </row>
    <row r="7625" spans="1:7">
      <c r="A7625" t="s">
        <v>1378</v>
      </c>
      <c r="G7625" t="str">
        <f t="shared" si="119"/>
        <v xml:space="preserve">        5</v>
      </c>
    </row>
    <row r="7626" spans="1:7">
      <c r="A7626" t="s">
        <v>1376</v>
      </c>
      <c r="G7626" t="str">
        <f t="shared" si="119"/>
        <v>308544354</v>
      </c>
    </row>
    <row r="7627" spans="1:7">
      <c r="A7627" t="s">
        <v>1374</v>
      </c>
      <c r="G7627" t="str">
        <f t="shared" si="119"/>
        <v>308545886</v>
      </c>
    </row>
    <row r="7628" spans="1:7">
      <c r="A7628" t="s">
        <v>1371</v>
      </c>
      <c r="G7628" t="str">
        <f t="shared" si="119"/>
        <v>312740440</v>
      </c>
    </row>
    <row r="7629" spans="1:7">
      <c r="A7629" t="s">
        <v>1372</v>
      </c>
      <c r="G7629" t="str">
        <f t="shared" si="119"/>
        <v>312740954</v>
      </c>
    </row>
    <row r="7630" spans="1:7">
      <c r="A7630" t="s">
        <v>1377</v>
      </c>
      <c r="G7630" t="str">
        <f t="shared" si="119"/>
        <v>308545115</v>
      </c>
    </row>
    <row r="7631" spans="1:7">
      <c r="A7631" t="s">
        <v>1370</v>
      </c>
      <c r="G7631" t="str">
        <f t="shared" si="119"/>
        <v>308545379</v>
      </c>
    </row>
    <row r="7632" spans="1:7">
      <c r="A7632" t="s">
        <v>1373</v>
      </c>
      <c r="G7632" t="str">
        <f t="shared" si="119"/>
        <v>308544097</v>
      </c>
    </row>
    <row r="7633" spans="1:7">
      <c r="A7633" t="s">
        <v>1375</v>
      </c>
      <c r="G7633" t="str">
        <f t="shared" si="119"/>
        <v>308543837</v>
      </c>
    </row>
    <row r="7634" spans="1:7">
      <c r="A7634" t="s">
        <v>1376</v>
      </c>
      <c r="G7634" t="str">
        <f t="shared" si="119"/>
        <v>308544354</v>
      </c>
    </row>
    <row r="7635" spans="1:7">
      <c r="A7635" t="s">
        <v>1374</v>
      </c>
      <c r="G7635" t="str">
        <f t="shared" si="119"/>
        <v>308545886</v>
      </c>
    </row>
    <row r="7636" spans="1:7">
      <c r="A7636" t="s">
        <v>1371</v>
      </c>
      <c r="G7636" t="str">
        <f t="shared" si="119"/>
        <v>312740440</v>
      </c>
    </row>
    <row r="7637" spans="1:7">
      <c r="A7637" t="s">
        <v>1377</v>
      </c>
      <c r="G7637" t="str">
        <f t="shared" si="119"/>
        <v>308545115</v>
      </c>
    </row>
    <row r="7638" spans="1:7">
      <c r="A7638" t="s">
        <v>1370</v>
      </c>
      <c r="G7638" t="str">
        <f t="shared" si="119"/>
        <v>308545379</v>
      </c>
    </row>
    <row r="7639" spans="1:7">
      <c r="A7639" t="s">
        <v>1372</v>
      </c>
      <c r="G7639" t="str">
        <f t="shared" si="119"/>
        <v>312740954</v>
      </c>
    </row>
    <row r="7640" spans="1:7">
      <c r="A7640" t="s">
        <v>1373</v>
      </c>
      <c r="G7640" t="str">
        <f t="shared" si="119"/>
        <v>308544097</v>
      </c>
    </row>
    <row r="7641" spans="1:7">
      <c r="A7641" t="s">
        <v>1375</v>
      </c>
      <c r="G7641" t="str">
        <f t="shared" si="119"/>
        <v>308543837</v>
      </c>
    </row>
    <row r="7642" spans="1:7">
      <c r="A7642" t="s">
        <v>1376</v>
      </c>
      <c r="G7642" t="str">
        <f t="shared" si="119"/>
        <v>308544354</v>
      </c>
    </row>
    <row r="7643" spans="1:7">
      <c r="A7643" t="s">
        <v>1378</v>
      </c>
      <c r="G7643" t="str">
        <f t="shared" si="119"/>
        <v xml:space="preserve">        5</v>
      </c>
    </row>
    <row r="7644" spans="1:7">
      <c r="A7644" t="s">
        <v>1374</v>
      </c>
      <c r="G7644" t="str">
        <f t="shared" si="119"/>
        <v>308545886</v>
      </c>
    </row>
    <row r="7645" spans="1:7">
      <c r="A7645" t="s">
        <v>1377</v>
      </c>
      <c r="G7645" t="str">
        <f t="shared" si="119"/>
        <v>308545115</v>
      </c>
    </row>
    <row r="7646" spans="1:7">
      <c r="A7646" t="s">
        <v>1370</v>
      </c>
      <c r="G7646" t="str">
        <f t="shared" si="119"/>
        <v>308545379</v>
      </c>
    </row>
    <row r="7647" spans="1:7">
      <c r="A7647" t="s">
        <v>1371</v>
      </c>
      <c r="G7647" t="str">
        <f t="shared" si="119"/>
        <v>312740440</v>
      </c>
    </row>
    <row r="7648" spans="1:7">
      <c r="A7648" t="s">
        <v>1372</v>
      </c>
      <c r="G7648" t="str">
        <f t="shared" si="119"/>
        <v>312740954</v>
      </c>
    </row>
    <row r="7649" spans="1:7">
      <c r="A7649" t="s">
        <v>1373</v>
      </c>
      <c r="G7649" t="str">
        <f t="shared" si="119"/>
        <v>308544097</v>
      </c>
    </row>
    <row r="7650" spans="1:7">
      <c r="A7650" t="s">
        <v>1376</v>
      </c>
      <c r="G7650" t="str">
        <f t="shared" si="119"/>
        <v>308544354</v>
      </c>
    </row>
    <row r="7651" spans="1:7">
      <c r="A7651" t="s">
        <v>1377</v>
      </c>
      <c r="G7651" t="str">
        <f t="shared" si="119"/>
        <v>308545115</v>
      </c>
    </row>
    <row r="7652" spans="1:7">
      <c r="A7652" t="s">
        <v>1370</v>
      </c>
      <c r="G7652" t="str">
        <f t="shared" si="119"/>
        <v>308545379</v>
      </c>
    </row>
    <row r="7653" spans="1:7">
      <c r="A7653" t="s">
        <v>1375</v>
      </c>
      <c r="G7653" t="str">
        <f t="shared" si="119"/>
        <v>308543837</v>
      </c>
    </row>
    <row r="7654" spans="1:7">
      <c r="A7654" t="s">
        <v>1374</v>
      </c>
      <c r="G7654" t="str">
        <f t="shared" si="119"/>
        <v>308545886</v>
      </c>
    </row>
    <row r="7655" spans="1:7">
      <c r="A7655" t="s">
        <v>1371</v>
      </c>
      <c r="G7655" t="str">
        <f t="shared" si="119"/>
        <v>312740440</v>
      </c>
    </row>
    <row r="7656" spans="1:7">
      <c r="A7656" t="s">
        <v>1373</v>
      </c>
      <c r="G7656" t="str">
        <f t="shared" si="119"/>
        <v>308544097</v>
      </c>
    </row>
    <row r="7657" spans="1:7">
      <c r="A7657" t="s">
        <v>1376</v>
      </c>
      <c r="G7657" t="str">
        <f t="shared" si="119"/>
        <v>308544354</v>
      </c>
    </row>
    <row r="7658" spans="1:7">
      <c r="A7658" t="s">
        <v>1372</v>
      </c>
      <c r="G7658" t="str">
        <f t="shared" si="119"/>
        <v>312740954</v>
      </c>
    </row>
    <row r="7659" spans="1:7">
      <c r="A7659" t="s">
        <v>1370</v>
      </c>
      <c r="G7659" t="str">
        <f t="shared" si="119"/>
        <v>308545379</v>
      </c>
    </row>
    <row r="7660" spans="1:7">
      <c r="A7660" t="s">
        <v>1378</v>
      </c>
      <c r="G7660" t="str">
        <f t="shared" si="119"/>
        <v xml:space="preserve">        5</v>
      </c>
    </row>
    <row r="7661" spans="1:7">
      <c r="A7661" t="s">
        <v>1377</v>
      </c>
      <c r="G7661" t="str">
        <f t="shared" si="119"/>
        <v>308545115</v>
      </c>
    </row>
    <row r="7662" spans="1:7">
      <c r="A7662" t="s">
        <v>1375</v>
      </c>
      <c r="G7662" t="str">
        <f t="shared" si="119"/>
        <v>308543837</v>
      </c>
    </row>
    <row r="7663" spans="1:7">
      <c r="A7663" t="s">
        <v>1373</v>
      </c>
      <c r="G7663" t="str">
        <f t="shared" si="119"/>
        <v>308544097</v>
      </c>
    </row>
    <row r="7664" spans="1:7">
      <c r="A7664" t="s">
        <v>1376</v>
      </c>
      <c r="G7664" t="str">
        <f t="shared" si="119"/>
        <v>308544354</v>
      </c>
    </row>
    <row r="7665" spans="1:7">
      <c r="A7665" t="s">
        <v>1374</v>
      </c>
      <c r="G7665" t="str">
        <f t="shared" si="119"/>
        <v>308545886</v>
      </c>
    </row>
    <row r="7666" spans="1:7">
      <c r="A7666" t="s">
        <v>1370</v>
      </c>
      <c r="G7666" t="str">
        <f t="shared" si="119"/>
        <v>308545379</v>
      </c>
    </row>
    <row r="7667" spans="1:7">
      <c r="A7667" t="s">
        <v>1371</v>
      </c>
      <c r="G7667" t="str">
        <f t="shared" si="119"/>
        <v>312740440</v>
      </c>
    </row>
    <row r="7668" spans="1:7">
      <c r="A7668" t="s">
        <v>1377</v>
      </c>
      <c r="G7668" t="str">
        <f t="shared" si="119"/>
        <v>308545115</v>
      </c>
    </row>
    <row r="7669" spans="1:7">
      <c r="A7669" t="s">
        <v>1372</v>
      </c>
      <c r="G7669" t="str">
        <f t="shared" si="119"/>
        <v>312740954</v>
      </c>
    </row>
    <row r="7670" spans="1:7">
      <c r="A7670" t="s">
        <v>1375</v>
      </c>
      <c r="G7670" t="str">
        <f t="shared" si="119"/>
        <v>308543837</v>
      </c>
    </row>
    <row r="7671" spans="1:7">
      <c r="A7671" t="s">
        <v>1373</v>
      </c>
      <c r="G7671" t="str">
        <f t="shared" si="119"/>
        <v>308544097</v>
      </c>
    </row>
    <row r="7672" spans="1:7">
      <c r="A7672" t="s">
        <v>1376</v>
      </c>
      <c r="G7672" t="str">
        <f t="shared" si="119"/>
        <v>308544354</v>
      </c>
    </row>
    <row r="7673" spans="1:7">
      <c r="A7673" t="s">
        <v>1374</v>
      </c>
      <c r="G7673" t="str">
        <f t="shared" si="119"/>
        <v>308545886</v>
      </c>
    </row>
    <row r="7674" spans="1:7">
      <c r="A7674" t="s">
        <v>1371</v>
      </c>
      <c r="G7674" t="str">
        <f t="shared" si="119"/>
        <v>312740440</v>
      </c>
    </row>
    <row r="7675" spans="1:7">
      <c r="A7675" t="s">
        <v>1377</v>
      </c>
      <c r="G7675" t="str">
        <f t="shared" si="119"/>
        <v>308545115</v>
      </c>
    </row>
    <row r="7676" spans="1:7">
      <c r="A7676" t="s">
        <v>1370</v>
      </c>
      <c r="G7676" t="str">
        <f t="shared" si="119"/>
        <v>308545379</v>
      </c>
    </row>
    <row r="7677" spans="1:7">
      <c r="A7677" t="s">
        <v>1378</v>
      </c>
      <c r="G7677" t="str">
        <f t="shared" si="119"/>
        <v xml:space="preserve">        5</v>
      </c>
    </row>
    <row r="7678" spans="1:7">
      <c r="A7678" t="s">
        <v>1375</v>
      </c>
      <c r="G7678" t="str">
        <f t="shared" si="119"/>
        <v>308543837</v>
      </c>
    </row>
    <row r="7679" spans="1:7">
      <c r="A7679" t="s">
        <v>1373</v>
      </c>
      <c r="G7679" t="str">
        <f t="shared" si="119"/>
        <v>308544097</v>
      </c>
    </row>
    <row r="7680" spans="1:7">
      <c r="A7680" t="s">
        <v>1372</v>
      </c>
      <c r="G7680" t="str">
        <f t="shared" si="119"/>
        <v>312740954</v>
      </c>
    </row>
    <row r="7681" spans="1:7">
      <c r="A7681" t="s">
        <v>1376</v>
      </c>
      <c r="G7681" t="str">
        <f t="shared" si="119"/>
        <v>308544354</v>
      </c>
    </row>
    <row r="7682" spans="1:7">
      <c r="A7682" t="s">
        <v>1377</v>
      </c>
      <c r="G7682" t="str">
        <f t="shared" si="119"/>
        <v>308545115</v>
      </c>
    </row>
    <row r="7683" spans="1:7">
      <c r="A7683" t="s">
        <v>1375</v>
      </c>
      <c r="G7683" t="str">
        <f t="shared" ref="G7683:G7746" si="120">LEFT(A7683,9)</f>
        <v>308543837</v>
      </c>
    </row>
    <row r="7684" spans="1:7">
      <c r="A7684" t="s">
        <v>1370</v>
      </c>
      <c r="G7684" t="str">
        <f t="shared" si="120"/>
        <v>308545379</v>
      </c>
    </row>
    <row r="7685" spans="1:7">
      <c r="A7685" t="s">
        <v>1374</v>
      </c>
      <c r="G7685" t="str">
        <f t="shared" si="120"/>
        <v>308545886</v>
      </c>
    </row>
    <row r="7686" spans="1:7">
      <c r="A7686" t="s">
        <v>1372</v>
      </c>
      <c r="G7686" t="str">
        <f t="shared" si="120"/>
        <v>312740954</v>
      </c>
    </row>
    <row r="7687" spans="1:7">
      <c r="A7687" t="s">
        <v>1373</v>
      </c>
      <c r="G7687" t="str">
        <f t="shared" si="120"/>
        <v>308544097</v>
      </c>
    </row>
    <row r="7688" spans="1:7">
      <c r="A7688" t="s">
        <v>1371</v>
      </c>
      <c r="G7688" t="str">
        <f t="shared" si="120"/>
        <v>312740440</v>
      </c>
    </row>
    <row r="7689" spans="1:7">
      <c r="A7689" t="s">
        <v>1376</v>
      </c>
      <c r="G7689" t="str">
        <f t="shared" si="120"/>
        <v>308544354</v>
      </c>
    </row>
    <row r="7690" spans="1:7">
      <c r="A7690" t="s">
        <v>1377</v>
      </c>
      <c r="G7690" t="str">
        <f t="shared" si="120"/>
        <v>308545115</v>
      </c>
    </row>
    <row r="7691" spans="1:7">
      <c r="A7691" t="s">
        <v>1375</v>
      </c>
      <c r="G7691" t="str">
        <f t="shared" si="120"/>
        <v>308543837</v>
      </c>
    </row>
    <row r="7692" spans="1:7">
      <c r="A7692" t="s">
        <v>1374</v>
      </c>
      <c r="G7692" t="str">
        <f t="shared" si="120"/>
        <v>308545886</v>
      </c>
    </row>
    <row r="7693" spans="1:7">
      <c r="A7693" t="s">
        <v>1373</v>
      </c>
      <c r="G7693" t="str">
        <f t="shared" si="120"/>
        <v>308544097</v>
      </c>
    </row>
    <row r="7694" spans="1:7">
      <c r="A7694" t="s">
        <v>1372</v>
      </c>
      <c r="G7694" t="str">
        <f t="shared" si="120"/>
        <v>312740954</v>
      </c>
    </row>
    <row r="7695" spans="1:7">
      <c r="A7695" t="s">
        <v>1377</v>
      </c>
      <c r="G7695" t="str">
        <f t="shared" si="120"/>
        <v>308545115</v>
      </c>
    </row>
    <row r="7696" spans="1:7">
      <c r="A7696" t="s">
        <v>1370</v>
      </c>
      <c r="G7696" t="str">
        <f t="shared" si="120"/>
        <v>308545379</v>
      </c>
    </row>
    <row r="7697" spans="1:7">
      <c r="A7697" t="s">
        <v>1375</v>
      </c>
      <c r="G7697" t="str">
        <f t="shared" si="120"/>
        <v>308543837</v>
      </c>
    </row>
    <row r="7698" spans="1:7">
      <c r="A7698" t="s">
        <v>1371</v>
      </c>
      <c r="G7698" t="str">
        <f t="shared" si="120"/>
        <v>312740440</v>
      </c>
    </row>
    <row r="7699" spans="1:7">
      <c r="A7699" t="s">
        <v>1373</v>
      </c>
      <c r="G7699" t="str">
        <f t="shared" si="120"/>
        <v>308544097</v>
      </c>
    </row>
    <row r="7700" spans="1:7">
      <c r="A7700" t="s">
        <v>1374</v>
      </c>
      <c r="G7700" t="str">
        <f t="shared" si="120"/>
        <v>308545886</v>
      </c>
    </row>
    <row r="7701" spans="1:7">
      <c r="A7701" t="s">
        <v>1372</v>
      </c>
      <c r="G7701" t="str">
        <f t="shared" si="120"/>
        <v>312740954</v>
      </c>
    </row>
    <row r="7702" spans="1:7">
      <c r="A7702" t="s">
        <v>1377</v>
      </c>
      <c r="G7702" t="str">
        <f t="shared" si="120"/>
        <v>308545115</v>
      </c>
    </row>
    <row r="7703" spans="1:7">
      <c r="A7703" t="s">
        <v>1370</v>
      </c>
      <c r="G7703" t="str">
        <f t="shared" si="120"/>
        <v>308545379</v>
      </c>
    </row>
    <row r="7704" spans="1:7">
      <c r="A7704" t="s">
        <v>1371</v>
      </c>
      <c r="G7704" t="str">
        <f t="shared" si="120"/>
        <v>312740440</v>
      </c>
    </row>
    <row r="7705" spans="1:7">
      <c r="A7705" t="s">
        <v>1375</v>
      </c>
      <c r="G7705" t="str">
        <f t="shared" si="120"/>
        <v>308543837</v>
      </c>
    </row>
    <row r="7706" spans="1:7">
      <c r="A7706" t="s">
        <v>1459</v>
      </c>
      <c r="G7706" t="str">
        <f t="shared" si="120"/>
        <v>124045406</v>
      </c>
    </row>
    <row r="7707" spans="1:7">
      <c r="A7707" t="s">
        <v>1378</v>
      </c>
      <c r="G7707" t="str">
        <f t="shared" si="120"/>
        <v xml:space="preserve">        5</v>
      </c>
    </row>
    <row r="7708" spans="1:7">
      <c r="A7708" t="s">
        <v>1373</v>
      </c>
      <c r="G7708" t="str">
        <f t="shared" si="120"/>
        <v>308544097</v>
      </c>
    </row>
    <row r="7709" spans="1:7">
      <c r="A7709" t="s">
        <v>1377</v>
      </c>
      <c r="G7709" t="str">
        <f t="shared" si="120"/>
        <v>308545115</v>
      </c>
    </row>
    <row r="7710" spans="1:7">
      <c r="A7710" t="s">
        <v>1372</v>
      </c>
      <c r="G7710" t="str">
        <f t="shared" si="120"/>
        <v>312740954</v>
      </c>
    </row>
    <row r="7711" spans="1:7">
      <c r="A7711" t="s">
        <v>1370</v>
      </c>
      <c r="G7711" t="str">
        <f t="shared" si="120"/>
        <v>308545379</v>
      </c>
    </row>
    <row r="7712" spans="1:7">
      <c r="A7712" t="s">
        <v>1460</v>
      </c>
      <c r="G7712" t="str">
        <f t="shared" si="120"/>
        <v>123979870</v>
      </c>
    </row>
    <row r="7713" spans="1:7">
      <c r="A7713" t="s">
        <v>1375</v>
      </c>
      <c r="G7713" t="str">
        <f t="shared" si="120"/>
        <v>308543837</v>
      </c>
    </row>
    <row r="7714" spans="1:7">
      <c r="A7714" t="s">
        <v>1371</v>
      </c>
      <c r="G7714" t="str">
        <f t="shared" si="120"/>
        <v>312740440</v>
      </c>
    </row>
    <row r="7715" spans="1:7">
      <c r="A7715" t="s">
        <v>1373</v>
      </c>
      <c r="G7715" t="str">
        <f t="shared" si="120"/>
        <v>308544097</v>
      </c>
    </row>
    <row r="7716" spans="1:7">
      <c r="A7716" t="s">
        <v>1377</v>
      </c>
      <c r="G7716" t="str">
        <f t="shared" si="120"/>
        <v>308545115</v>
      </c>
    </row>
    <row r="7717" spans="1:7">
      <c r="A7717" t="s">
        <v>1461</v>
      </c>
      <c r="G7717" t="str">
        <f t="shared" si="120"/>
        <v>123914334</v>
      </c>
    </row>
    <row r="7718" spans="1:7">
      <c r="A7718" t="s">
        <v>1375</v>
      </c>
      <c r="G7718" t="str">
        <f t="shared" si="120"/>
        <v>308543837</v>
      </c>
    </row>
    <row r="7719" spans="1:7">
      <c r="A7719" t="s">
        <v>1370</v>
      </c>
      <c r="G7719" t="str">
        <f t="shared" si="120"/>
        <v>308545379</v>
      </c>
    </row>
    <row r="7720" spans="1:7">
      <c r="A7720" t="s">
        <v>1371</v>
      </c>
      <c r="G7720" t="str">
        <f t="shared" si="120"/>
        <v>312740440</v>
      </c>
    </row>
    <row r="7721" spans="1:7">
      <c r="A7721" t="s">
        <v>1373</v>
      </c>
      <c r="G7721" t="str">
        <f t="shared" si="120"/>
        <v>308544097</v>
      </c>
    </row>
    <row r="7722" spans="1:7">
      <c r="A7722" t="s">
        <v>1372</v>
      </c>
      <c r="G7722" t="str">
        <f t="shared" si="120"/>
        <v>312740954</v>
      </c>
    </row>
    <row r="7723" spans="1:7">
      <c r="A7723" t="s">
        <v>1378</v>
      </c>
      <c r="G7723" t="str">
        <f t="shared" si="120"/>
        <v xml:space="preserve">        5</v>
      </c>
    </row>
    <row r="7724" spans="1:7">
      <c r="A7724" t="s">
        <v>1462</v>
      </c>
      <c r="G7724" t="str">
        <f t="shared" si="120"/>
        <v>123848798</v>
      </c>
    </row>
    <row r="7725" spans="1:7">
      <c r="A7725" t="s">
        <v>1375</v>
      </c>
      <c r="G7725" t="str">
        <f t="shared" si="120"/>
        <v>308543837</v>
      </c>
    </row>
    <row r="7726" spans="1:7">
      <c r="A7726" t="s">
        <v>1377</v>
      </c>
      <c r="G7726" t="str">
        <f t="shared" si="120"/>
        <v>308545115</v>
      </c>
    </row>
    <row r="7727" spans="1:7">
      <c r="A7727" t="s">
        <v>1370</v>
      </c>
      <c r="G7727" t="str">
        <f t="shared" si="120"/>
        <v>308545379</v>
      </c>
    </row>
    <row r="7728" spans="1:7">
      <c r="A7728" t="s">
        <v>1371</v>
      </c>
      <c r="G7728" t="str">
        <f t="shared" si="120"/>
        <v>312740440</v>
      </c>
    </row>
    <row r="7729" spans="1:7">
      <c r="A7729" t="s">
        <v>1372</v>
      </c>
      <c r="G7729" t="str">
        <f t="shared" si="120"/>
        <v>312740954</v>
      </c>
    </row>
    <row r="7730" spans="1:7">
      <c r="A7730" t="s">
        <v>1463</v>
      </c>
      <c r="G7730" t="str">
        <f t="shared" si="120"/>
        <v>123783262</v>
      </c>
    </row>
    <row r="7731" spans="1:7">
      <c r="A7731" t="s">
        <v>1373</v>
      </c>
      <c r="G7731" t="str">
        <f t="shared" si="120"/>
        <v>308544097</v>
      </c>
    </row>
    <row r="7732" spans="1:7">
      <c r="A7732" t="s">
        <v>1375</v>
      </c>
      <c r="G7732" t="str">
        <f t="shared" si="120"/>
        <v>308543837</v>
      </c>
    </row>
    <row r="7733" spans="1:7">
      <c r="A7733" t="s">
        <v>1370</v>
      </c>
      <c r="G7733" t="str">
        <f t="shared" si="120"/>
        <v>308545379</v>
      </c>
    </row>
    <row r="7734" spans="1:7">
      <c r="A7734" t="s">
        <v>1377</v>
      </c>
      <c r="G7734" t="str">
        <f t="shared" si="120"/>
        <v>308545115</v>
      </c>
    </row>
    <row r="7735" spans="1:7">
      <c r="A7735" t="s">
        <v>1371</v>
      </c>
      <c r="G7735" t="str">
        <f t="shared" si="120"/>
        <v>312740440</v>
      </c>
    </row>
    <row r="7736" spans="1:7">
      <c r="A7736" t="s">
        <v>1464</v>
      </c>
      <c r="G7736" t="str">
        <f t="shared" si="120"/>
        <v>123717726</v>
      </c>
    </row>
    <row r="7737" spans="1:7">
      <c r="A7737" t="s">
        <v>1372</v>
      </c>
      <c r="G7737" t="str">
        <f t="shared" si="120"/>
        <v>312740954</v>
      </c>
    </row>
    <row r="7738" spans="1:7">
      <c r="A7738" t="s">
        <v>1378</v>
      </c>
      <c r="G7738" t="str">
        <f t="shared" si="120"/>
        <v xml:space="preserve">        5</v>
      </c>
    </row>
    <row r="7739" spans="1:7">
      <c r="A7739" t="s">
        <v>1375</v>
      </c>
      <c r="G7739" t="str">
        <f t="shared" si="120"/>
        <v>308543837</v>
      </c>
    </row>
    <row r="7740" spans="1:7">
      <c r="A7740" t="s">
        <v>1373</v>
      </c>
      <c r="G7740" t="str">
        <f t="shared" si="120"/>
        <v>308544097</v>
      </c>
    </row>
    <row r="7741" spans="1:7">
      <c r="A7741" t="s">
        <v>1376</v>
      </c>
      <c r="G7741" t="str">
        <f t="shared" si="120"/>
        <v>308544354</v>
      </c>
    </row>
    <row r="7742" spans="1:7">
      <c r="A7742" t="s">
        <v>1465</v>
      </c>
      <c r="G7742" t="str">
        <f t="shared" si="120"/>
        <v>123652190</v>
      </c>
    </row>
    <row r="7743" spans="1:7">
      <c r="A7743" t="s">
        <v>1377</v>
      </c>
      <c r="G7743" t="str">
        <f t="shared" si="120"/>
        <v>308545115</v>
      </c>
    </row>
    <row r="7744" spans="1:7">
      <c r="A7744" t="s">
        <v>1370</v>
      </c>
      <c r="G7744" t="str">
        <f t="shared" si="120"/>
        <v>308545379</v>
      </c>
    </row>
    <row r="7745" spans="1:7">
      <c r="A7745" t="s">
        <v>1371</v>
      </c>
      <c r="G7745" t="str">
        <f t="shared" si="120"/>
        <v>312740440</v>
      </c>
    </row>
    <row r="7746" spans="1:7">
      <c r="A7746" t="s">
        <v>1372</v>
      </c>
      <c r="G7746" t="str">
        <f t="shared" si="120"/>
        <v>312740954</v>
      </c>
    </row>
    <row r="7747" spans="1:7">
      <c r="A7747" t="s">
        <v>1376</v>
      </c>
      <c r="G7747" t="str">
        <f t="shared" ref="G7747:G7810" si="121">LEFT(A7747,9)</f>
        <v>308544354</v>
      </c>
    </row>
    <row r="7748" spans="1:7">
      <c r="A7748" t="s">
        <v>1467</v>
      </c>
      <c r="G7748" t="str">
        <f t="shared" si="121"/>
        <v>123586654</v>
      </c>
    </row>
    <row r="7749" spans="1:7">
      <c r="A7749" t="s">
        <v>1375</v>
      </c>
      <c r="G7749" t="str">
        <f t="shared" si="121"/>
        <v>308543837</v>
      </c>
    </row>
    <row r="7750" spans="1:7">
      <c r="A7750" t="s">
        <v>1377</v>
      </c>
      <c r="G7750" t="str">
        <f t="shared" si="121"/>
        <v>308545115</v>
      </c>
    </row>
    <row r="7751" spans="1:7">
      <c r="A7751" t="s">
        <v>1370</v>
      </c>
      <c r="G7751" t="str">
        <f t="shared" si="121"/>
        <v>308545379</v>
      </c>
    </row>
    <row r="7752" spans="1:7">
      <c r="A7752" t="s">
        <v>1371</v>
      </c>
      <c r="G7752" t="str">
        <f t="shared" si="121"/>
        <v>312740440</v>
      </c>
    </row>
    <row r="7753" spans="1:7">
      <c r="A7753" t="s">
        <v>1469</v>
      </c>
      <c r="G7753" t="str">
        <f t="shared" si="121"/>
        <v>123521118</v>
      </c>
    </row>
    <row r="7754" spans="1:7">
      <c r="A7754" t="s">
        <v>1378</v>
      </c>
      <c r="G7754" t="str">
        <f t="shared" si="121"/>
        <v xml:space="preserve">        5</v>
      </c>
    </row>
    <row r="7755" spans="1:7">
      <c r="A7755" t="s">
        <v>1375</v>
      </c>
      <c r="G7755" t="str">
        <f t="shared" si="121"/>
        <v>308543837</v>
      </c>
    </row>
    <row r="7756" spans="1:7">
      <c r="A7756" t="s">
        <v>1373</v>
      </c>
      <c r="G7756" t="str">
        <f t="shared" si="121"/>
        <v>308544097</v>
      </c>
    </row>
    <row r="7757" spans="1:7">
      <c r="A7757" t="s">
        <v>1376</v>
      </c>
      <c r="G7757" t="str">
        <f t="shared" si="121"/>
        <v>308544354</v>
      </c>
    </row>
    <row r="7758" spans="1:7">
      <c r="A7758" t="s">
        <v>1377</v>
      </c>
      <c r="G7758" t="str">
        <f t="shared" si="121"/>
        <v>308545115</v>
      </c>
    </row>
    <row r="7759" spans="1:7">
      <c r="A7759" t="s">
        <v>1471</v>
      </c>
      <c r="G7759" t="str">
        <f t="shared" si="121"/>
        <v>123455582</v>
      </c>
    </row>
    <row r="7760" spans="1:7">
      <c r="A7760" t="s">
        <v>1370</v>
      </c>
      <c r="G7760" t="str">
        <f t="shared" si="121"/>
        <v>308545379</v>
      </c>
    </row>
    <row r="7761" spans="1:7">
      <c r="A7761" t="s">
        <v>1371</v>
      </c>
      <c r="G7761" t="str">
        <f t="shared" si="121"/>
        <v>312740440</v>
      </c>
    </row>
    <row r="7762" spans="1:7">
      <c r="A7762" t="s">
        <v>1375</v>
      </c>
      <c r="G7762" t="str">
        <f t="shared" si="121"/>
        <v>308543837</v>
      </c>
    </row>
    <row r="7763" spans="1:7">
      <c r="A7763" t="s">
        <v>1373</v>
      </c>
      <c r="G7763" t="str">
        <f t="shared" si="121"/>
        <v>308544097</v>
      </c>
    </row>
    <row r="7764" spans="1:7">
      <c r="A7764" t="s">
        <v>1372</v>
      </c>
      <c r="G7764" t="str">
        <f t="shared" si="121"/>
        <v>312740954</v>
      </c>
    </row>
    <row r="7765" spans="1:7">
      <c r="A7765" t="s">
        <v>1473</v>
      </c>
      <c r="G7765" t="str">
        <f t="shared" si="121"/>
        <v>123390046</v>
      </c>
    </row>
    <row r="7766" spans="1:7">
      <c r="A7766" t="s">
        <v>1376</v>
      </c>
      <c r="G7766" t="str">
        <f t="shared" si="121"/>
        <v>308544354</v>
      </c>
    </row>
    <row r="7767" spans="1:7">
      <c r="A7767" t="s">
        <v>1377</v>
      </c>
      <c r="G7767" t="str">
        <f t="shared" si="121"/>
        <v>308545115</v>
      </c>
    </row>
    <row r="7768" spans="1:7">
      <c r="A7768" t="s">
        <v>1370</v>
      </c>
      <c r="G7768" t="str">
        <f t="shared" si="121"/>
        <v>308545379</v>
      </c>
    </row>
    <row r="7769" spans="1:7">
      <c r="A7769" t="s">
        <v>1371</v>
      </c>
      <c r="G7769" t="str">
        <f t="shared" si="121"/>
        <v>312740440</v>
      </c>
    </row>
    <row r="7770" spans="1:7">
      <c r="A7770" t="s">
        <v>1375</v>
      </c>
      <c r="G7770" t="str">
        <f t="shared" si="121"/>
        <v>308543837</v>
      </c>
    </row>
    <row r="7771" spans="1:7">
      <c r="A7771" t="s">
        <v>1378</v>
      </c>
      <c r="G7771" t="str">
        <f t="shared" si="121"/>
        <v xml:space="preserve">        5</v>
      </c>
    </row>
    <row r="7772" spans="1:7">
      <c r="A7772" t="s">
        <v>1373</v>
      </c>
      <c r="G7772" t="str">
        <f t="shared" si="121"/>
        <v>308544097</v>
      </c>
    </row>
    <row r="7773" spans="1:7">
      <c r="A7773" t="s">
        <v>1374</v>
      </c>
      <c r="G7773" t="str">
        <f t="shared" si="121"/>
        <v>308545886</v>
      </c>
    </row>
    <row r="7774" spans="1:7">
      <c r="A7774" t="s">
        <v>1372</v>
      </c>
      <c r="G7774" t="str">
        <f t="shared" si="121"/>
        <v>312740954</v>
      </c>
    </row>
    <row r="7775" spans="1:7">
      <c r="A7775" t="s">
        <v>1376</v>
      </c>
      <c r="G7775" t="str">
        <f t="shared" si="121"/>
        <v>308544354</v>
      </c>
    </row>
    <row r="7776" spans="1:7">
      <c r="A7776" t="s">
        <v>1377</v>
      </c>
      <c r="G7776" t="str">
        <f t="shared" si="121"/>
        <v>308545115</v>
      </c>
    </row>
    <row r="7777" spans="1:7">
      <c r="A7777" t="s">
        <v>1375</v>
      </c>
      <c r="G7777" t="str">
        <f t="shared" si="121"/>
        <v>308543837</v>
      </c>
    </row>
    <row r="7778" spans="1:7">
      <c r="A7778" t="s">
        <v>1370</v>
      </c>
      <c r="G7778" t="str">
        <f t="shared" si="121"/>
        <v>308545379</v>
      </c>
    </row>
    <row r="7779" spans="1:7">
      <c r="A7779" t="s">
        <v>1371</v>
      </c>
      <c r="G7779" t="str">
        <f t="shared" si="121"/>
        <v>312740440</v>
      </c>
    </row>
    <row r="7780" spans="1:7">
      <c r="A7780" t="s">
        <v>1373</v>
      </c>
      <c r="G7780" t="str">
        <f t="shared" si="121"/>
        <v>308544097</v>
      </c>
    </row>
    <row r="7781" spans="1:7">
      <c r="A7781" t="s">
        <v>1376</v>
      </c>
      <c r="G7781" t="str">
        <f t="shared" si="121"/>
        <v>308544354</v>
      </c>
    </row>
    <row r="7782" spans="1:7">
      <c r="A7782" t="s">
        <v>1372</v>
      </c>
      <c r="G7782" t="str">
        <f t="shared" si="121"/>
        <v>312740954</v>
      </c>
    </row>
    <row r="7783" spans="1:7">
      <c r="A7783" t="s">
        <v>1375</v>
      </c>
      <c r="G7783" t="str">
        <f t="shared" si="121"/>
        <v>308543837</v>
      </c>
    </row>
    <row r="7784" spans="1:7">
      <c r="A7784" t="s">
        <v>1370</v>
      </c>
      <c r="G7784" t="str">
        <f t="shared" si="121"/>
        <v>308545379</v>
      </c>
    </row>
    <row r="7785" spans="1:7">
      <c r="A7785" t="s">
        <v>1371</v>
      </c>
      <c r="G7785" t="str">
        <f t="shared" si="121"/>
        <v>312740440</v>
      </c>
    </row>
    <row r="7786" spans="1:7">
      <c r="A7786" t="s">
        <v>1378</v>
      </c>
      <c r="G7786" t="str">
        <f t="shared" si="121"/>
        <v xml:space="preserve">        5</v>
      </c>
    </row>
    <row r="7787" spans="1:7">
      <c r="A7787" t="s">
        <v>1373</v>
      </c>
      <c r="G7787" t="str">
        <f t="shared" si="121"/>
        <v>308544097</v>
      </c>
    </row>
    <row r="7788" spans="1:7">
      <c r="A7788" t="s">
        <v>1376</v>
      </c>
      <c r="G7788" t="str">
        <f t="shared" si="121"/>
        <v>308544354</v>
      </c>
    </row>
    <row r="7789" spans="1:7">
      <c r="A7789" t="s">
        <v>1372</v>
      </c>
      <c r="G7789" t="str">
        <f t="shared" si="121"/>
        <v>312740954</v>
      </c>
    </row>
    <row r="7790" spans="1:7">
      <c r="A7790" t="s">
        <v>1375</v>
      </c>
      <c r="G7790" t="str">
        <f t="shared" si="121"/>
        <v>308543837</v>
      </c>
    </row>
    <row r="7791" spans="1:7">
      <c r="A7791" t="s">
        <v>1371</v>
      </c>
      <c r="G7791" t="str">
        <f t="shared" si="121"/>
        <v>312740440</v>
      </c>
    </row>
    <row r="7792" spans="1:7">
      <c r="A7792" t="s">
        <v>1370</v>
      </c>
      <c r="G7792" t="str">
        <f t="shared" si="121"/>
        <v>308545379</v>
      </c>
    </row>
    <row r="7793" spans="1:7">
      <c r="A7793" t="s">
        <v>1373</v>
      </c>
      <c r="G7793" t="str">
        <f t="shared" si="121"/>
        <v>308544097</v>
      </c>
    </row>
    <row r="7794" spans="1:7">
      <c r="A7794" t="s">
        <v>1376</v>
      </c>
      <c r="G7794" t="str">
        <f t="shared" si="121"/>
        <v>308544354</v>
      </c>
    </row>
    <row r="7795" spans="1:7">
      <c r="A7795" t="s">
        <v>1377</v>
      </c>
      <c r="G7795" t="str">
        <f t="shared" si="121"/>
        <v>308545115</v>
      </c>
    </row>
    <row r="7796" spans="1:7">
      <c r="A7796" t="s">
        <v>1372</v>
      </c>
      <c r="G7796" t="str">
        <f t="shared" si="121"/>
        <v>312740954</v>
      </c>
    </row>
    <row r="7797" spans="1:7">
      <c r="A7797" t="s">
        <v>1375</v>
      </c>
      <c r="G7797" t="str">
        <f t="shared" si="121"/>
        <v>308543837</v>
      </c>
    </row>
    <row r="7798" spans="1:7">
      <c r="A7798" t="s">
        <v>1371</v>
      </c>
      <c r="G7798" t="str">
        <f t="shared" si="121"/>
        <v>312740440</v>
      </c>
    </row>
    <row r="7799" spans="1:7">
      <c r="A7799" t="s">
        <v>1370</v>
      </c>
      <c r="G7799" t="str">
        <f t="shared" si="121"/>
        <v>308545379</v>
      </c>
    </row>
    <row r="7800" spans="1:7">
      <c r="A7800" t="s">
        <v>1376</v>
      </c>
      <c r="G7800" t="str">
        <f t="shared" si="121"/>
        <v>308544354</v>
      </c>
    </row>
    <row r="7801" spans="1:7">
      <c r="A7801" t="s">
        <v>1372</v>
      </c>
      <c r="G7801" t="str">
        <f t="shared" si="121"/>
        <v>312740954</v>
      </c>
    </row>
    <row r="7802" spans="1:7">
      <c r="A7802" t="s">
        <v>1378</v>
      </c>
      <c r="G7802" t="str">
        <f t="shared" si="121"/>
        <v xml:space="preserve">        5</v>
      </c>
    </row>
    <row r="7803" spans="1:7">
      <c r="A7803" t="s">
        <v>1373</v>
      </c>
      <c r="G7803" t="str">
        <f t="shared" si="121"/>
        <v>308544097</v>
      </c>
    </row>
    <row r="7804" spans="1:7">
      <c r="A7804" t="s">
        <v>1371</v>
      </c>
      <c r="G7804" t="str">
        <f t="shared" si="121"/>
        <v>312740440</v>
      </c>
    </row>
    <row r="7805" spans="1:7">
      <c r="A7805" t="s">
        <v>1375</v>
      </c>
      <c r="G7805" t="str">
        <f t="shared" si="121"/>
        <v>308543837</v>
      </c>
    </row>
    <row r="7806" spans="1:7">
      <c r="A7806" t="s">
        <v>1376</v>
      </c>
      <c r="G7806" t="str">
        <f t="shared" si="121"/>
        <v>308544354</v>
      </c>
    </row>
    <row r="7807" spans="1:7">
      <c r="A7807" t="s">
        <v>1377</v>
      </c>
      <c r="G7807" t="str">
        <f t="shared" si="121"/>
        <v>308545115</v>
      </c>
    </row>
    <row r="7808" spans="1:7">
      <c r="A7808" t="s">
        <v>1370</v>
      </c>
      <c r="G7808" t="str">
        <f t="shared" si="121"/>
        <v>308545379</v>
      </c>
    </row>
    <row r="7809" spans="1:7">
      <c r="A7809" t="s">
        <v>1372</v>
      </c>
      <c r="G7809" t="str">
        <f t="shared" si="121"/>
        <v>312740954</v>
      </c>
    </row>
    <row r="7810" spans="1:7">
      <c r="A7810" t="s">
        <v>1373</v>
      </c>
      <c r="G7810" t="str">
        <f t="shared" si="121"/>
        <v>308544097</v>
      </c>
    </row>
    <row r="7811" spans="1:7">
      <c r="A7811" t="s">
        <v>1371</v>
      </c>
      <c r="G7811" t="str">
        <f t="shared" ref="G7811:G7874" si="122">LEFT(A7811,9)</f>
        <v>312740440</v>
      </c>
    </row>
    <row r="7812" spans="1:7">
      <c r="A7812" t="s">
        <v>1375</v>
      </c>
      <c r="G7812" t="str">
        <f t="shared" si="122"/>
        <v>308543837</v>
      </c>
    </row>
    <row r="7813" spans="1:7">
      <c r="A7813" t="s">
        <v>1376</v>
      </c>
      <c r="G7813" t="str">
        <f t="shared" si="122"/>
        <v>308544354</v>
      </c>
    </row>
    <row r="7814" spans="1:7">
      <c r="A7814" t="s">
        <v>1377</v>
      </c>
      <c r="G7814" t="str">
        <f t="shared" si="122"/>
        <v>308545115</v>
      </c>
    </row>
    <row r="7815" spans="1:7">
      <c r="A7815" t="s">
        <v>1370</v>
      </c>
      <c r="G7815" t="str">
        <f t="shared" si="122"/>
        <v>308545379</v>
      </c>
    </row>
    <row r="7816" spans="1:7">
      <c r="A7816" t="s">
        <v>1373</v>
      </c>
      <c r="G7816" t="str">
        <f t="shared" si="122"/>
        <v>308544097</v>
      </c>
    </row>
    <row r="7817" spans="1:7">
      <c r="A7817" t="s">
        <v>1378</v>
      </c>
      <c r="G7817" t="str">
        <f t="shared" si="122"/>
        <v xml:space="preserve">        5</v>
      </c>
    </row>
    <row r="7818" spans="1:7">
      <c r="A7818" t="s">
        <v>1375</v>
      </c>
      <c r="G7818" t="str">
        <f t="shared" si="122"/>
        <v>308543837</v>
      </c>
    </row>
    <row r="7819" spans="1:7">
      <c r="A7819" t="s">
        <v>1376</v>
      </c>
      <c r="G7819" t="str">
        <f t="shared" si="122"/>
        <v>308544354</v>
      </c>
    </row>
    <row r="7820" spans="1:7">
      <c r="A7820" t="s">
        <v>1371</v>
      </c>
      <c r="G7820" t="str">
        <f t="shared" si="122"/>
        <v>312740440</v>
      </c>
    </row>
    <row r="7821" spans="1:7">
      <c r="A7821" t="s">
        <v>1374</v>
      </c>
      <c r="G7821" t="str">
        <f t="shared" si="122"/>
        <v>308545886</v>
      </c>
    </row>
    <row r="7822" spans="1:7">
      <c r="A7822" t="s">
        <v>1377</v>
      </c>
      <c r="G7822" t="str">
        <f t="shared" si="122"/>
        <v>308545115</v>
      </c>
    </row>
    <row r="7823" spans="1:7">
      <c r="A7823" t="s">
        <v>1370</v>
      </c>
      <c r="G7823" t="str">
        <f t="shared" si="122"/>
        <v>308545379</v>
      </c>
    </row>
    <row r="7824" spans="1:7">
      <c r="A7824" t="s">
        <v>1372</v>
      </c>
      <c r="G7824" t="str">
        <f t="shared" si="122"/>
        <v>312740954</v>
      </c>
    </row>
    <row r="7825" spans="1:7">
      <c r="A7825" t="s">
        <v>1466</v>
      </c>
      <c r="G7825" t="str">
        <f t="shared" si="122"/>
        <v>124045405</v>
      </c>
    </row>
    <row r="7826" spans="1:7">
      <c r="A7826" t="s">
        <v>1373</v>
      </c>
      <c r="G7826" t="str">
        <f t="shared" si="122"/>
        <v>308544097</v>
      </c>
    </row>
    <row r="7827" spans="1:7">
      <c r="A7827" t="s">
        <v>1371</v>
      </c>
      <c r="G7827" t="str">
        <f t="shared" si="122"/>
        <v>312740440</v>
      </c>
    </row>
    <row r="7828" spans="1:7">
      <c r="A7828" t="s">
        <v>1376</v>
      </c>
      <c r="G7828" t="str">
        <f t="shared" si="122"/>
        <v>308544354</v>
      </c>
    </row>
    <row r="7829" spans="1:7">
      <c r="A7829" t="s">
        <v>1377</v>
      </c>
      <c r="G7829" t="str">
        <f t="shared" si="122"/>
        <v>308545115</v>
      </c>
    </row>
    <row r="7830" spans="1:7">
      <c r="A7830" t="s">
        <v>1370</v>
      </c>
      <c r="G7830" t="str">
        <f t="shared" si="122"/>
        <v>308545379</v>
      </c>
    </row>
    <row r="7831" spans="1:7">
      <c r="A7831" t="s">
        <v>1374</v>
      </c>
      <c r="G7831" t="str">
        <f t="shared" si="122"/>
        <v>308545886</v>
      </c>
    </row>
    <row r="7832" spans="1:7">
      <c r="A7832" t="s">
        <v>1468</v>
      </c>
      <c r="G7832" t="str">
        <f t="shared" si="122"/>
        <v>123979869</v>
      </c>
    </row>
    <row r="7833" spans="1:7">
      <c r="A7833" t="s">
        <v>1373</v>
      </c>
      <c r="G7833" t="str">
        <f t="shared" si="122"/>
        <v>308544097</v>
      </c>
    </row>
    <row r="7834" spans="1:7">
      <c r="A7834" t="s">
        <v>1378</v>
      </c>
      <c r="G7834" t="str">
        <f t="shared" si="122"/>
        <v xml:space="preserve">        5</v>
      </c>
    </row>
    <row r="7835" spans="1:7">
      <c r="A7835" t="s">
        <v>1371</v>
      </c>
      <c r="G7835" t="str">
        <f t="shared" si="122"/>
        <v>312740440</v>
      </c>
    </row>
    <row r="7836" spans="1:7">
      <c r="A7836" t="s">
        <v>1370</v>
      </c>
      <c r="G7836" t="str">
        <f t="shared" si="122"/>
        <v>308545379</v>
      </c>
    </row>
    <row r="7837" spans="1:7">
      <c r="A7837" t="s">
        <v>1372</v>
      </c>
      <c r="G7837" t="str">
        <f t="shared" si="122"/>
        <v>312740954</v>
      </c>
    </row>
    <row r="7838" spans="1:7">
      <c r="A7838" t="s">
        <v>1470</v>
      </c>
      <c r="G7838" t="str">
        <f t="shared" si="122"/>
        <v>123914333</v>
      </c>
    </row>
    <row r="7839" spans="1:7">
      <c r="A7839" t="s">
        <v>1376</v>
      </c>
      <c r="G7839" t="str">
        <f t="shared" si="122"/>
        <v>308544354</v>
      </c>
    </row>
    <row r="7840" spans="1:7">
      <c r="A7840" t="s">
        <v>1373</v>
      </c>
      <c r="G7840" t="str">
        <f t="shared" si="122"/>
        <v>308544097</v>
      </c>
    </row>
    <row r="7841" spans="1:7">
      <c r="A7841" t="s">
        <v>1377</v>
      </c>
      <c r="G7841" t="str">
        <f t="shared" si="122"/>
        <v>308545115</v>
      </c>
    </row>
    <row r="7842" spans="1:7">
      <c r="A7842" t="s">
        <v>1374</v>
      </c>
      <c r="G7842" t="str">
        <f t="shared" si="122"/>
        <v>308545886</v>
      </c>
    </row>
    <row r="7843" spans="1:7">
      <c r="A7843" t="s">
        <v>1371</v>
      </c>
      <c r="G7843" t="str">
        <f t="shared" si="122"/>
        <v>312740440</v>
      </c>
    </row>
    <row r="7844" spans="1:7">
      <c r="A7844" t="s">
        <v>1472</v>
      </c>
      <c r="G7844" t="str">
        <f t="shared" si="122"/>
        <v>123848797</v>
      </c>
    </row>
    <row r="7845" spans="1:7">
      <c r="A7845" t="s">
        <v>1372</v>
      </c>
      <c r="G7845" t="str">
        <f t="shared" si="122"/>
        <v>312740954</v>
      </c>
    </row>
    <row r="7846" spans="1:7">
      <c r="A7846" t="s">
        <v>1370</v>
      </c>
      <c r="G7846" t="str">
        <f t="shared" si="122"/>
        <v>308545379</v>
      </c>
    </row>
    <row r="7847" spans="1:7">
      <c r="A7847" t="s">
        <v>1373</v>
      </c>
      <c r="G7847" t="str">
        <f t="shared" si="122"/>
        <v>308544097</v>
      </c>
    </row>
    <row r="7848" spans="1:7">
      <c r="A7848" t="s">
        <v>1377</v>
      </c>
      <c r="G7848" t="str">
        <f t="shared" si="122"/>
        <v>308545115</v>
      </c>
    </row>
    <row r="7849" spans="1:7">
      <c r="A7849" t="s">
        <v>1376</v>
      </c>
      <c r="G7849" t="str">
        <f t="shared" si="122"/>
        <v>308544354</v>
      </c>
    </row>
    <row r="7850" spans="1:7">
      <c r="A7850" t="s">
        <v>1474</v>
      </c>
      <c r="G7850" t="str">
        <f t="shared" si="122"/>
        <v>123783261</v>
      </c>
    </row>
    <row r="7851" spans="1:7">
      <c r="A7851" t="s">
        <v>1378</v>
      </c>
      <c r="G7851" t="str">
        <f t="shared" si="122"/>
        <v xml:space="preserve">        5</v>
      </c>
    </row>
    <row r="7852" spans="1:7">
      <c r="A7852" t="s">
        <v>1370</v>
      </c>
      <c r="G7852" t="str">
        <f t="shared" si="122"/>
        <v>308545379</v>
      </c>
    </row>
    <row r="7853" spans="1:7">
      <c r="A7853" t="s">
        <v>1374</v>
      </c>
      <c r="G7853" t="str">
        <f t="shared" si="122"/>
        <v>308545886</v>
      </c>
    </row>
    <row r="7854" spans="1:7">
      <c r="A7854" t="s">
        <v>1377</v>
      </c>
      <c r="G7854" t="str">
        <f t="shared" si="122"/>
        <v>308545115</v>
      </c>
    </row>
    <row r="7855" spans="1:7">
      <c r="A7855" t="s">
        <v>1371</v>
      </c>
      <c r="G7855" t="str">
        <f t="shared" si="122"/>
        <v>312740440</v>
      </c>
    </row>
    <row r="7856" spans="1:7">
      <c r="A7856" t="s">
        <v>1475</v>
      </c>
      <c r="G7856" t="str">
        <f t="shared" si="122"/>
        <v>123717725</v>
      </c>
    </row>
    <row r="7857" spans="1:7">
      <c r="A7857" t="s">
        <v>1373</v>
      </c>
      <c r="G7857" t="str">
        <f t="shared" si="122"/>
        <v>308544097</v>
      </c>
    </row>
    <row r="7858" spans="1:7">
      <c r="A7858" t="s">
        <v>1376</v>
      </c>
      <c r="G7858" t="str">
        <f t="shared" si="122"/>
        <v>308544354</v>
      </c>
    </row>
    <row r="7859" spans="1:7">
      <c r="A7859" t="s">
        <v>1372</v>
      </c>
      <c r="G7859" t="str">
        <f t="shared" si="122"/>
        <v>312740954</v>
      </c>
    </row>
    <row r="7860" spans="1:7">
      <c r="A7860" t="s">
        <v>1370</v>
      </c>
      <c r="G7860" t="str">
        <f t="shared" si="122"/>
        <v>308545379</v>
      </c>
    </row>
    <row r="7861" spans="1:7">
      <c r="A7861" t="s">
        <v>1377</v>
      </c>
      <c r="G7861" t="str">
        <f t="shared" si="122"/>
        <v>308545115</v>
      </c>
    </row>
    <row r="7862" spans="1:7">
      <c r="A7862" t="s">
        <v>1371</v>
      </c>
      <c r="G7862" t="str">
        <f t="shared" si="122"/>
        <v>312740440</v>
      </c>
    </row>
    <row r="7863" spans="1:7">
      <c r="A7863" t="s">
        <v>1476</v>
      </c>
      <c r="G7863" t="str">
        <f t="shared" si="122"/>
        <v>123652189</v>
      </c>
    </row>
    <row r="7864" spans="1:7">
      <c r="A7864" t="s">
        <v>1373</v>
      </c>
      <c r="G7864" t="str">
        <f t="shared" si="122"/>
        <v>308544097</v>
      </c>
    </row>
    <row r="7865" spans="1:7">
      <c r="A7865" t="s">
        <v>1374</v>
      </c>
      <c r="G7865" t="str">
        <f t="shared" si="122"/>
        <v>308545886</v>
      </c>
    </row>
    <row r="7866" spans="1:7">
      <c r="A7866" t="s">
        <v>1370</v>
      </c>
      <c r="G7866" t="str">
        <f t="shared" si="122"/>
        <v>308545379</v>
      </c>
    </row>
    <row r="7867" spans="1:7">
      <c r="A7867" t="s">
        <v>1372</v>
      </c>
      <c r="G7867" t="str">
        <f t="shared" si="122"/>
        <v>312740954</v>
      </c>
    </row>
    <row r="7868" spans="1:7">
      <c r="A7868" t="s">
        <v>1378</v>
      </c>
      <c r="G7868" t="str">
        <f t="shared" si="122"/>
        <v xml:space="preserve">        5</v>
      </c>
    </row>
    <row r="7869" spans="1:7">
      <c r="A7869" t="s">
        <v>1477</v>
      </c>
      <c r="G7869" t="str">
        <f t="shared" si="122"/>
        <v>123586653</v>
      </c>
    </row>
    <row r="7870" spans="1:7">
      <c r="A7870" t="s">
        <v>1373</v>
      </c>
      <c r="G7870" t="str">
        <f t="shared" si="122"/>
        <v>308544097</v>
      </c>
    </row>
    <row r="7871" spans="1:7">
      <c r="A7871" t="s">
        <v>1376</v>
      </c>
      <c r="G7871" t="str">
        <f t="shared" si="122"/>
        <v>308544354</v>
      </c>
    </row>
    <row r="7872" spans="1:7">
      <c r="A7872" t="s">
        <v>1377</v>
      </c>
      <c r="G7872" t="str">
        <f t="shared" si="122"/>
        <v>308545115</v>
      </c>
    </row>
    <row r="7873" spans="1:7">
      <c r="A7873" t="s">
        <v>1374</v>
      </c>
      <c r="G7873" t="str">
        <f t="shared" si="122"/>
        <v>308545886</v>
      </c>
    </row>
    <row r="7874" spans="1:7">
      <c r="A7874" t="s">
        <v>1370</v>
      </c>
      <c r="G7874" t="str">
        <f t="shared" si="122"/>
        <v>308545379</v>
      </c>
    </row>
    <row r="7875" spans="1:7">
      <c r="A7875" t="s">
        <v>1371</v>
      </c>
      <c r="G7875" t="str">
        <f t="shared" ref="G7875:G7938" si="123">LEFT(A7875,9)</f>
        <v>312740440</v>
      </c>
    </row>
    <row r="7876" spans="1:7">
      <c r="A7876" t="s">
        <v>1478</v>
      </c>
      <c r="G7876" t="str">
        <f t="shared" si="123"/>
        <v>123521117</v>
      </c>
    </row>
    <row r="7877" spans="1:7">
      <c r="A7877" t="s">
        <v>1372</v>
      </c>
      <c r="G7877" t="str">
        <f t="shared" si="123"/>
        <v>312740954</v>
      </c>
    </row>
    <row r="7878" spans="1:7">
      <c r="A7878" t="s">
        <v>1373</v>
      </c>
      <c r="G7878" t="str">
        <f t="shared" si="123"/>
        <v>308544097</v>
      </c>
    </row>
    <row r="7879" spans="1:7">
      <c r="A7879" t="s">
        <v>1376</v>
      </c>
      <c r="G7879" t="str">
        <f t="shared" si="123"/>
        <v>308544354</v>
      </c>
    </row>
    <row r="7880" spans="1:7">
      <c r="A7880" t="s">
        <v>1377</v>
      </c>
      <c r="G7880" t="str">
        <f t="shared" si="123"/>
        <v>308545115</v>
      </c>
    </row>
    <row r="7881" spans="1:7">
      <c r="A7881" t="s">
        <v>1370</v>
      </c>
      <c r="G7881" t="str">
        <f t="shared" si="123"/>
        <v>308545379</v>
      </c>
    </row>
    <row r="7882" spans="1:7">
      <c r="A7882" t="s">
        <v>1479</v>
      </c>
      <c r="G7882" t="str">
        <f t="shared" si="123"/>
        <v>123455581</v>
      </c>
    </row>
    <row r="7883" spans="1:7">
      <c r="A7883" t="s">
        <v>1374</v>
      </c>
      <c r="G7883" t="str">
        <f t="shared" si="123"/>
        <v>308545886</v>
      </c>
    </row>
    <row r="7884" spans="1:7">
      <c r="A7884" t="s">
        <v>1371</v>
      </c>
      <c r="G7884" t="str">
        <f t="shared" si="123"/>
        <v>312740440</v>
      </c>
    </row>
    <row r="7885" spans="1:7">
      <c r="A7885" t="s">
        <v>1378</v>
      </c>
      <c r="G7885" t="str">
        <f t="shared" si="123"/>
        <v xml:space="preserve">        5</v>
      </c>
    </row>
    <row r="7886" spans="1:7">
      <c r="A7886" t="s">
        <v>1372</v>
      </c>
      <c r="G7886" t="str">
        <f t="shared" si="123"/>
        <v>312740954</v>
      </c>
    </row>
    <row r="7887" spans="1:7">
      <c r="A7887" t="s">
        <v>1373</v>
      </c>
      <c r="G7887" t="str">
        <f t="shared" si="123"/>
        <v>308544097</v>
      </c>
    </row>
    <row r="7888" spans="1:7">
      <c r="A7888" t="s">
        <v>1548</v>
      </c>
      <c r="G7888" t="str">
        <f t="shared" si="123"/>
        <v>123390045</v>
      </c>
    </row>
    <row r="7889" spans="1:7">
      <c r="A7889" t="s">
        <v>1376</v>
      </c>
      <c r="G7889" t="str">
        <f t="shared" si="123"/>
        <v>308544354</v>
      </c>
    </row>
    <row r="7890" spans="1:7">
      <c r="A7890" t="s">
        <v>1370</v>
      </c>
      <c r="G7890" t="str">
        <f t="shared" si="123"/>
        <v>308545379</v>
      </c>
    </row>
    <row r="7891" spans="1:7">
      <c r="A7891" t="s">
        <v>1374</v>
      </c>
      <c r="G7891" t="str">
        <f t="shared" si="123"/>
        <v>308545886</v>
      </c>
    </row>
    <row r="7892" spans="1:7">
      <c r="A7892" t="s">
        <v>1371</v>
      </c>
      <c r="G7892" t="str">
        <f t="shared" si="123"/>
        <v>312740440</v>
      </c>
    </row>
    <row r="7893" spans="1:7">
      <c r="A7893" t="s">
        <v>1373</v>
      </c>
      <c r="G7893" t="str">
        <f t="shared" si="123"/>
        <v>308544097</v>
      </c>
    </row>
    <row r="7894" spans="1:7">
      <c r="A7894" t="s">
        <v>1372</v>
      </c>
      <c r="G7894" t="str">
        <f t="shared" si="123"/>
        <v>312740954</v>
      </c>
    </row>
    <row r="7895" spans="1:7">
      <c r="A7895" t="s">
        <v>1375</v>
      </c>
      <c r="G7895" t="str">
        <f t="shared" si="123"/>
        <v>308543837</v>
      </c>
    </row>
    <row r="7896" spans="1:7">
      <c r="A7896" t="s">
        <v>1376</v>
      </c>
      <c r="G7896" t="str">
        <f t="shared" si="123"/>
        <v>308544354</v>
      </c>
    </row>
    <row r="7897" spans="1:7">
      <c r="A7897" t="s">
        <v>1370</v>
      </c>
      <c r="G7897" t="str">
        <f t="shared" si="123"/>
        <v>308545379</v>
      </c>
    </row>
    <row r="7898" spans="1:7">
      <c r="A7898" t="s">
        <v>1377</v>
      </c>
      <c r="G7898" t="str">
        <f t="shared" si="123"/>
        <v>308545115</v>
      </c>
    </row>
    <row r="7899" spans="1:7">
      <c r="A7899" t="s">
        <v>1371</v>
      </c>
      <c r="G7899" t="str">
        <f t="shared" si="123"/>
        <v>312740440</v>
      </c>
    </row>
    <row r="7900" spans="1:7">
      <c r="A7900" t="s">
        <v>1373</v>
      </c>
      <c r="G7900" t="str">
        <f t="shared" si="123"/>
        <v>308544097</v>
      </c>
    </row>
    <row r="7901" spans="1:7">
      <c r="A7901" t="s">
        <v>1374</v>
      </c>
      <c r="G7901" t="str">
        <f t="shared" si="123"/>
        <v>308545886</v>
      </c>
    </row>
    <row r="7902" spans="1:7">
      <c r="A7902" t="s">
        <v>1375</v>
      </c>
      <c r="G7902" t="str">
        <f t="shared" si="123"/>
        <v>308543837</v>
      </c>
    </row>
    <row r="7903" spans="1:7">
      <c r="A7903" t="s">
        <v>1376</v>
      </c>
      <c r="G7903" t="str">
        <f t="shared" si="123"/>
        <v>308544354</v>
      </c>
    </row>
    <row r="7904" spans="1:7">
      <c r="A7904" t="s">
        <v>1372</v>
      </c>
      <c r="G7904" t="str">
        <f t="shared" si="123"/>
        <v>312740954</v>
      </c>
    </row>
    <row r="7905" spans="1:7">
      <c r="A7905" t="s">
        <v>1371</v>
      </c>
      <c r="G7905" t="str">
        <f t="shared" si="123"/>
        <v>312740440</v>
      </c>
    </row>
    <row r="7906" spans="1:7">
      <c r="A7906" t="s">
        <v>1370</v>
      </c>
      <c r="G7906" t="str">
        <f t="shared" si="123"/>
        <v>308545379</v>
      </c>
    </row>
    <row r="7907" spans="1:7">
      <c r="A7907" t="s">
        <v>1373</v>
      </c>
      <c r="G7907" t="str">
        <f t="shared" si="123"/>
        <v>308544097</v>
      </c>
    </row>
    <row r="7908" spans="1:7">
      <c r="A7908" t="s">
        <v>1374</v>
      </c>
      <c r="G7908" t="str">
        <f t="shared" si="123"/>
        <v>308545886</v>
      </c>
    </row>
    <row r="7909" spans="1:7">
      <c r="A7909" t="s">
        <v>1375</v>
      </c>
      <c r="G7909" t="str">
        <f t="shared" si="123"/>
        <v>308543837</v>
      </c>
    </row>
    <row r="7910" spans="1:7">
      <c r="A7910" t="s">
        <v>1376</v>
      </c>
      <c r="G7910" t="str">
        <f t="shared" si="123"/>
        <v>308544354</v>
      </c>
    </row>
    <row r="7911" spans="1:7">
      <c r="A7911" t="s">
        <v>1377</v>
      </c>
      <c r="G7911" t="str">
        <f t="shared" si="123"/>
        <v>308545115</v>
      </c>
    </row>
    <row r="7912" spans="1:7">
      <c r="A7912" t="s">
        <v>1370</v>
      </c>
      <c r="G7912" t="str">
        <f t="shared" si="123"/>
        <v>308545379</v>
      </c>
    </row>
    <row r="7913" spans="1:7">
      <c r="A7913" t="s">
        <v>1371</v>
      </c>
      <c r="G7913" t="str">
        <f t="shared" si="123"/>
        <v>312740440</v>
      </c>
    </row>
    <row r="7914" spans="1:7">
      <c r="A7914" t="s">
        <v>1372</v>
      </c>
      <c r="G7914" t="str">
        <f t="shared" si="123"/>
        <v>312740954</v>
      </c>
    </row>
    <row r="7915" spans="1:7">
      <c r="A7915" t="s">
        <v>1378</v>
      </c>
      <c r="G7915" t="str">
        <f t="shared" si="123"/>
        <v xml:space="preserve">        5</v>
      </c>
    </row>
    <row r="7916" spans="1:7">
      <c r="A7916" t="s">
        <v>1373</v>
      </c>
      <c r="G7916" t="str">
        <f t="shared" si="123"/>
        <v>308544097</v>
      </c>
    </row>
    <row r="7917" spans="1:7">
      <c r="A7917" t="s">
        <v>1376</v>
      </c>
      <c r="G7917" t="str">
        <f t="shared" si="123"/>
        <v>308544354</v>
      </c>
    </row>
    <row r="7918" spans="1:7">
      <c r="A7918" t="s">
        <v>1375</v>
      </c>
      <c r="G7918" t="str">
        <f t="shared" si="123"/>
        <v>308543837</v>
      </c>
    </row>
    <row r="7919" spans="1:7">
      <c r="A7919" t="s">
        <v>1377</v>
      </c>
      <c r="G7919" t="str">
        <f t="shared" si="123"/>
        <v>308545115</v>
      </c>
    </row>
    <row r="7920" spans="1:7">
      <c r="A7920" t="s">
        <v>1370</v>
      </c>
      <c r="G7920" t="str">
        <f t="shared" si="123"/>
        <v>308545379</v>
      </c>
    </row>
    <row r="7921" spans="1:7">
      <c r="A7921" t="s">
        <v>1374</v>
      </c>
      <c r="G7921" t="str">
        <f t="shared" si="123"/>
        <v>308545886</v>
      </c>
    </row>
    <row r="7922" spans="1:7">
      <c r="A7922" t="s">
        <v>1371</v>
      </c>
      <c r="G7922" t="str">
        <f t="shared" si="123"/>
        <v>312740440</v>
      </c>
    </row>
    <row r="7923" spans="1:7">
      <c r="A7923" t="s">
        <v>1372</v>
      </c>
      <c r="G7923" t="str">
        <f t="shared" si="123"/>
        <v>312740954</v>
      </c>
    </row>
    <row r="7924" spans="1:7">
      <c r="A7924" t="s">
        <v>1373</v>
      </c>
      <c r="G7924" t="str">
        <f t="shared" si="123"/>
        <v>308544097</v>
      </c>
    </row>
    <row r="7925" spans="1:7">
      <c r="A7925" t="s">
        <v>1376</v>
      </c>
      <c r="G7925" t="str">
        <f t="shared" si="123"/>
        <v>308544354</v>
      </c>
    </row>
    <row r="7926" spans="1:7">
      <c r="A7926" t="s">
        <v>1375</v>
      </c>
      <c r="G7926" t="str">
        <f t="shared" si="123"/>
        <v>308543837</v>
      </c>
    </row>
    <row r="7927" spans="1:7">
      <c r="A7927" t="s">
        <v>1370</v>
      </c>
      <c r="G7927" t="str">
        <f t="shared" si="123"/>
        <v>308545379</v>
      </c>
    </row>
    <row r="7928" spans="1:7">
      <c r="A7928" t="s">
        <v>1377</v>
      </c>
      <c r="G7928" t="str">
        <f t="shared" si="123"/>
        <v>308545115</v>
      </c>
    </row>
    <row r="7929" spans="1:7">
      <c r="A7929" t="s">
        <v>1374</v>
      </c>
      <c r="G7929" t="str">
        <f t="shared" si="123"/>
        <v>308545886</v>
      </c>
    </row>
    <row r="7930" spans="1:7">
      <c r="A7930" t="s">
        <v>1371</v>
      </c>
      <c r="G7930" t="str">
        <f t="shared" si="123"/>
        <v>312740440</v>
      </c>
    </row>
    <row r="7931" spans="1:7">
      <c r="A7931" t="s">
        <v>1373</v>
      </c>
      <c r="G7931" t="str">
        <f t="shared" si="123"/>
        <v>308544097</v>
      </c>
    </row>
    <row r="7932" spans="1:7">
      <c r="A7932" t="s">
        <v>1372</v>
      </c>
      <c r="G7932" t="str">
        <f t="shared" si="123"/>
        <v>312740954</v>
      </c>
    </row>
    <row r="7933" spans="1:7">
      <c r="A7933" t="s">
        <v>1378</v>
      </c>
      <c r="G7933" t="str">
        <f t="shared" si="123"/>
        <v xml:space="preserve">        5</v>
      </c>
    </row>
    <row r="7934" spans="1:7">
      <c r="A7934" t="s">
        <v>1375</v>
      </c>
      <c r="G7934" t="str">
        <f t="shared" si="123"/>
        <v>308543837</v>
      </c>
    </row>
    <row r="7935" spans="1:7">
      <c r="A7935" t="s">
        <v>1376</v>
      </c>
      <c r="G7935" t="str">
        <f t="shared" si="123"/>
        <v>308544354</v>
      </c>
    </row>
    <row r="7936" spans="1:7">
      <c r="A7936" t="s">
        <v>1377</v>
      </c>
      <c r="G7936" t="str">
        <f t="shared" si="123"/>
        <v>308545115</v>
      </c>
    </row>
    <row r="7937" spans="1:7">
      <c r="A7937" t="s">
        <v>1370</v>
      </c>
      <c r="G7937" t="str">
        <f t="shared" si="123"/>
        <v>308545379</v>
      </c>
    </row>
    <row r="7938" spans="1:7">
      <c r="A7938" t="s">
        <v>1373</v>
      </c>
      <c r="G7938" t="str">
        <f t="shared" si="123"/>
        <v>308544097</v>
      </c>
    </row>
    <row r="7939" spans="1:7">
      <c r="A7939" t="s">
        <v>1374</v>
      </c>
      <c r="G7939" t="str">
        <f t="shared" ref="G7939:G8002" si="124">LEFT(A7939,9)</f>
        <v>308545886</v>
      </c>
    </row>
    <row r="7940" spans="1:7">
      <c r="A7940" t="s">
        <v>1371</v>
      </c>
      <c r="G7940" t="str">
        <f t="shared" si="124"/>
        <v>312740440</v>
      </c>
    </row>
    <row r="7941" spans="1:7">
      <c r="A7941" t="s">
        <v>1372</v>
      </c>
      <c r="G7941" t="str">
        <f t="shared" si="124"/>
        <v>312740954</v>
      </c>
    </row>
    <row r="7942" spans="1:7">
      <c r="A7942" t="s">
        <v>1375</v>
      </c>
      <c r="G7942" t="str">
        <f t="shared" si="124"/>
        <v>308543837</v>
      </c>
    </row>
    <row r="7943" spans="1:7">
      <c r="A7943" t="s">
        <v>1376</v>
      </c>
      <c r="G7943" t="str">
        <f t="shared" si="124"/>
        <v>308544354</v>
      </c>
    </row>
    <row r="7944" spans="1:7">
      <c r="A7944" t="s">
        <v>1377</v>
      </c>
      <c r="G7944" t="str">
        <f t="shared" si="124"/>
        <v>308545115</v>
      </c>
    </row>
    <row r="7945" spans="1:7">
      <c r="A7945" t="s">
        <v>1374</v>
      </c>
      <c r="G7945" t="str">
        <f t="shared" si="124"/>
        <v>308545886</v>
      </c>
    </row>
    <row r="7946" spans="1:7">
      <c r="A7946" t="s">
        <v>1372</v>
      </c>
      <c r="G7946" t="str">
        <f t="shared" si="124"/>
        <v>312740954</v>
      </c>
    </row>
    <row r="7947" spans="1:7">
      <c r="A7947" t="s">
        <v>1373</v>
      </c>
      <c r="G7947" t="str">
        <f t="shared" si="124"/>
        <v>308544097</v>
      </c>
    </row>
    <row r="7948" spans="1:7">
      <c r="A7948" t="s">
        <v>1371</v>
      </c>
      <c r="G7948" t="str">
        <f t="shared" si="124"/>
        <v>312740440</v>
      </c>
    </row>
    <row r="7949" spans="1:7">
      <c r="A7949" t="s">
        <v>1375</v>
      </c>
      <c r="G7949" t="str">
        <f t="shared" si="124"/>
        <v>308543837</v>
      </c>
    </row>
    <row r="7950" spans="1:7">
      <c r="A7950" t="s">
        <v>1378</v>
      </c>
      <c r="G7950" t="str">
        <f t="shared" si="124"/>
        <v xml:space="preserve">        5</v>
      </c>
    </row>
    <row r="7951" spans="1:7">
      <c r="A7951" t="s">
        <v>1376</v>
      </c>
      <c r="G7951" t="str">
        <f t="shared" si="124"/>
        <v>308544354</v>
      </c>
    </row>
    <row r="7952" spans="1:7">
      <c r="A7952" t="s">
        <v>1377</v>
      </c>
      <c r="G7952" t="str">
        <f t="shared" si="124"/>
        <v>308545115</v>
      </c>
    </row>
    <row r="7953" spans="1:7">
      <c r="A7953" t="s">
        <v>1370</v>
      </c>
      <c r="G7953" t="str">
        <f t="shared" si="124"/>
        <v>308545379</v>
      </c>
    </row>
    <row r="7954" spans="1:7">
      <c r="A7954" t="s">
        <v>1373</v>
      </c>
      <c r="G7954" t="str">
        <f t="shared" si="124"/>
        <v>308544097</v>
      </c>
    </row>
    <row r="7955" spans="1:7">
      <c r="A7955" t="s">
        <v>1374</v>
      </c>
      <c r="G7955" t="str">
        <f t="shared" si="124"/>
        <v>308545886</v>
      </c>
    </row>
    <row r="7956" spans="1:7">
      <c r="A7956" t="s">
        <v>1375</v>
      </c>
      <c r="G7956" t="str">
        <f t="shared" si="124"/>
        <v>308543837</v>
      </c>
    </row>
    <row r="7957" spans="1:7">
      <c r="A7957" t="s">
        <v>1372</v>
      </c>
      <c r="G7957" t="str">
        <f t="shared" si="124"/>
        <v>312740954</v>
      </c>
    </row>
    <row r="7958" spans="1:7">
      <c r="A7958" t="s">
        <v>1371</v>
      </c>
      <c r="G7958" t="str">
        <f t="shared" si="124"/>
        <v>312740440</v>
      </c>
    </row>
    <row r="7959" spans="1:7">
      <c r="A7959" t="s">
        <v>1376</v>
      </c>
      <c r="G7959" t="str">
        <f t="shared" si="124"/>
        <v>308544354</v>
      </c>
    </row>
    <row r="7960" spans="1:7">
      <c r="A7960" t="s">
        <v>1370</v>
      </c>
      <c r="G7960" t="str">
        <f t="shared" si="124"/>
        <v>308545379</v>
      </c>
    </row>
    <row r="7961" spans="1:7">
      <c r="A7961" t="s">
        <v>1373</v>
      </c>
      <c r="G7961" t="str">
        <f t="shared" si="124"/>
        <v>308544097</v>
      </c>
    </row>
    <row r="7962" spans="1:7">
      <c r="A7962" t="s">
        <v>1374</v>
      </c>
      <c r="G7962" t="str">
        <f t="shared" si="124"/>
        <v>308545886</v>
      </c>
    </row>
    <row r="7963" spans="1:7">
      <c r="A7963" t="s">
        <v>1375</v>
      </c>
      <c r="G7963" t="str">
        <f t="shared" si="124"/>
        <v>308543837</v>
      </c>
    </row>
    <row r="7964" spans="1:7">
      <c r="A7964" t="s">
        <v>1372</v>
      </c>
      <c r="G7964" t="str">
        <f t="shared" si="124"/>
        <v>312740954</v>
      </c>
    </row>
    <row r="7965" spans="1:7">
      <c r="A7965" t="s">
        <v>1371</v>
      </c>
      <c r="G7965" t="str">
        <f t="shared" si="124"/>
        <v>312740440</v>
      </c>
    </row>
    <row r="7966" spans="1:7">
      <c r="A7966" t="s">
        <v>1376</v>
      </c>
      <c r="G7966" t="str">
        <f t="shared" si="124"/>
        <v>308544354</v>
      </c>
    </row>
    <row r="7967" spans="1:7">
      <c r="A7967" t="s">
        <v>1378</v>
      </c>
      <c r="G7967" t="str">
        <f t="shared" si="124"/>
        <v xml:space="preserve">        5</v>
      </c>
    </row>
    <row r="7968" spans="1:7">
      <c r="A7968" t="s">
        <v>1370</v>
      </c>
      <c r="G7968" t="str">
        <f t="shared" si="124"/>
        <v>308545379</v>
      </c>
    </row>
    <row r="7969" spans="1:7">
      <c r="A7969" t="s">
        <v>1373</v>
      </c>
      <c r="G7969" t="str">
        <f t="shared" si="124"/>
        <v>308544097</v>
      </c>
    </row>
    <row r="7970" spans="1:7">
      <c r="A7970" t="s">
        <v>1374</v>
      </c>
      <c r="G7970" t="str">
        <f t="shared" si="124"/>
        <v>308545886</v>
      </c>
    </row>
    <row r="7971" spans="1:7">
      <c r="A7971" t="s">
        <v>1372</v>
      </c>
      <c r="G7971" t="str">
        <f t="shared" si="124"/>
        <v>312740954</v>
      </c>
    </row>
    <row r="7972" spans="1:7">
      <c r="A7972" t="s">
        <v>1375</v>
      </c>
      <c r="G7972" t="str">
        <f t="shared" si="124"/>
        <v>308543837</v>
      </c>
    </row>
    <row r="7973" spans="1:7">
      <c r="A7973" t="s">
        <v>1371</v>
      </c>
      <c r="G7973" t="str">
        <f t="shared" si="124"/>
        <v>312740440</v>
      </c>
    </row>
    <row r="7974" spans="1:7">
      <c r="A7974" t="s">
        <v>1373</v>
      </c>
      <c r="G7974" t="str">
        <f t="shared" si="124"/>
        <v>308544097</v>
      </c>
    </row>
    <row r="7975" spans="1:7">
      <c r="A7975" t="s">
        <v>1376</v>
      </c>
      <c r="G7975" t="str">
        <f t="shared" si="124"/>
        <v>308544354</v>
      </c>
    </row>
    <row r="7976" spans="1:7">
      <c r="A7976" t="s">
        <v>1370</v>
      </c>
      <c r="G7976" t="str">
        <f t="shared" si="124"/>
        <v>308545379</v>
      </c>
    </row>
    <row r="7977" spans="1:7">
      <c r="A7977" t="s">
        <v>1374</v>
      </c>
      <c r="G7977" t="str">
        <f t="shared" si="124"/>
        <v>308545886</v>
      </c>
    </row>
    <row r="7978" spans="1:7">
      <c r="A7978" t="s">
        <v>1372</v>
      </c>
      <c r="G7978" t="str">
        <f t="shared" si="124"/>
        <v>312740954</v>
      </c>
    </row>
    <row r="7979" spans="1:7">
      <c r="A7979" t="s">
        <v>1375</v>
      </c>
      <c r="G7979" t="str">
        <f t="shared" si="124"/>
        <v>308543837</v>
      </c>
    </row>
    <row r="7980" spans="1:7">
      <c r="A7980" t="s">
        <v>1371</v>
      </c>
      <c r="G7980" t="str">
        <f t="shared" si="124"/>
        <v>312740440</v>
      </c>
    </row>
    <row r="7981" spans="1:7">
      <c r="A7981" t="s">
        <v>1373</v>
      </c>
      <c r="G7981" t="str">
        <f t="shared" si="124"/>
        <v>308544097</v>
      </c>
    </row>
    <row r="7982" spans="1:7">
      <c r="A7982" t="s">
        <v>1376</v>
      </c>
      <c r="G7982" t="str">
        <f t="shared" si="124"/>
        <v>308544354</v>
      </c>
    </row>
    <row r="7983" spans="1:7">
      <c r="A7983" t="s">
        <v>1378</v>
      </c>
      <c r="G7983" t="str">
        <f t="shared" si="124"/>
        <v xml:space="preserve">        5</v>
      </c>
    </row>
    <row r="7984" spans="1:7">
      <c r="A7984" t="s">
        <v>1370</v>
      </c>
      <c r="G7984" t="str">
        <f t="shared" si="124"/>
        <v>308545379</v>
      </c>
    </row>
    <row r="7985" spans="1:7">
      <c r="A7985" t="s">
        <v>1374</v>
      </c>
      <c r="G7985" t="str">
        <f t="shared" si="124"/>
        <v>308545886</v>
      </c>
    </row>
    <row r="7986" spans="1:7">
      <c r="A7986" t="s">
        <v>1372</v>
      </c>
      <c r="G7986" t="str">
        <f t="shared" si="124"/>
        <v>312740954</v>
      </c>
    </row>
    <row r="7987" spans="1:7">
      <c r="A7987" t="s">
        <v>1375</v>
      </c>
      <c r="G7987" t="str">
        <f t="shared" si="124"/>
        <v>308543837</v>
      </c>
    </row>
    <row r="7988" spans="1:7">
      <c r="A7988" t="s">
        <v>1373</v>
      </c>
      <c r="G7988" t="str">
        <f t="shared" si="124"/>
        <v>308544097</v>
      </c>
    </row>
    <row r="7989" spans="1:7">
      <c r="A7989" t="s">
        <v>1376</v>
      </c>
      <c r="G7989" t="str">
        <f t="shared" si="124"/>
        <v>308544354</v>
      </c>
    </row>
    <row r="7990" spans="1:7">
      <c r="A7990" t="s">
        <v>1371</v>
      </c>
      <c r="G7990" t="str">
        <f t="shared" si="124"/>
        <v>312740440</v>
      </c>
    </row>
    <row r="7991" spans="1:7">
      <c r="A7991" t="s">
        <v>1370</v>
      </c>
      <c r="G7991" t="str">
        <f t="shared" si="124"/>
        <v>308545379</v>
      </c>
    </row>
    <row r="7992" spans="1:7">
      <c r="A7992" t="s">
        <v>1372</v>
      </c>
      <c r="G7992" t="str">
        <f t="shared" si="124"/>
        <v>312740954</v>
      </c>
    </row>
    <row r="7993" spans="1:7">
      <c r="A7993" t="s">
        <v>1375</v>
      </c>
      <c r="G7993" t="str">
        <f t="shared" si="124"/>
        <v>308543837</v>
      </c>
    </row>
    <row r="7994" spans="1:7">
      <c r="A7994" t="s">
        <v>1373</v>
      </c>
      <c r="G7994" t="str">
        <f t="shared" si="124"/>
        <v>308544097</v>
      </c>
    </row>
    <row r="7995" spans="1:7">
      <c r="A7995" t="s">
        <v>1374</v>
      </c>
      <c r="G7995" t="str">
        <f t="shared" si="124"/>
        <v>308545886</v>
      </c>
    </row>
    <row r="7996" spans="1:7">
      <c r="A7996" t="s">
        <v>1376</v>
      </c>
      <c r="G7996" t="str">
        <f t="shared" si="124"/>
        <v>308544354</v>
      </c>
    </row>
    <row r="7997" spans="1:7">
      <c r="A7997" t="s">
        <v>1378</v>
      </c>
      <c r="G7997" t="str">
        <f t="shared" si="124"/>
        <v xml:space="preserve">        5</v>
      </c>
    </row>
    <row r="7998" spans="1:7">
      <c r="A7998" t="s">
        <v>1370</v>
      </c>
      <c r="G7998" t="str">
        <f t="shared" si="124"/>
        <v>308545379</v>
      </c>
    </row>
    <row r="7999" spans="1:7">
      <c r="A7999" t="s">
        <v>1375</v>
      </c>
      <c r="G7999" t="str">
        <f t="shared" si="124"/>
        <v>308543837</v>
      </c>
    </row>
    <row r="8000" spans="1:7">
      <c r="A8000" t="s">
        <v>1373</v>
      </c>
      <c r="G8000" t="str">
        <f t="shared" si="124"/>
        <v>308544097</v>
      </c>
    </row>
    <row r="8001" spans="1:7">
      <c r="A8001" t="s">
        <v>1377</v>
      </c>
      <c r="G8001" t="str">
        <f t="shared" si="124"/>
        <v>308545115</v>
      </c>
    </row>
    <row r="8002" spans="1:7">
      <c r="A8002" t="s">
        <v>1371</v>
      </c>
      <c r="G8002" t="str">
        <f t="shared" si="124"/>
        <v>312740440</v>
      </c>
    </row>
    <row r="8003" spans="1:7">
      <c r="A8003" t="s">
        <v>1376</v>
      </c>
      <c r="G8003" t="str">
        <f t="shared" ref="G8003:G8066" si="125">LEFT(A8003,9)</f>
        <v>308544354</v>
      </c>
    </row>
    <row r="8004" spans="1:7">
      <c r="A8004" t="s">
        <v>1374</v>
      </c>
      <c r="G8004" t="str">
        <f t="shared" si="125"/>
        <v>308545886</v>
      </c>
    </row>
    <row r="8005" spans="1:7">
      <c r="A8005" t="s">
        <v>1372</v>
      </c>
      <c r="G8005" t="str">
        <f t="shared" si="125"/>
        <v>312740954</v>
      </c>
    </row>
    <row r="8006" spans="1:7">
      <c r="A8006" t="s">
        <v>1370</v>
      </c>
      <c r="G8006" t="str">
        <f t="shared" si="125"/>
        <v>308545379</v>
      </c>
    </row>
    <row r="8007" spans="1:7">
      <c r="A8007" t="s">
        <v>1375</v>
      </c>
      <c r="G8007" t="str">
        <f t="shared" si="125"/>
        <v>308543837</v>
      </c>
    </row>
    <row r="8008" spans="1:7">
      <c r="A8008" t="s">
        <v>1377</v>
      </c>
      <c r="G8008" t="str">
        <f t="shared" si="125"/>
        <v>308545115</v>
      </c>
    </row>
    <row r="8009" spans="1:7">
      <c r="A8009" t="s">
        <v>1373</v>
      </c>
      <c r="G8009" t="str">
        <f t="shared" si="125"/>
        <v>308544097</v>
      </c>
    </row>
    <row r="8010" spans="1:7">
      <c r="A8010" t="s">
        <v>1376</v>
      </c>
      <c r="G8010" t="str">
        <f t="shared" si="125"/>
        <v>308544354</v>
      </c>
    </row>
    <row r="8011" spans="1:7">
      <c r="A8011" t="s">
        <v>1371</v>
      </c>
      <c r="G8011" t="str">
        <f t="shared" si="125"/>
        <v>312740440</v>
      </c>
    </row>
    <row r="8012" spans="1:7">
      <c r="A8012" t="s">
        <v>1372</v>
      </c>
      <c r="G8012" t="str">
        <f t="shared" si="125"/>
        <v>312740954</v>
      </c>
    </row>
    <row r="8013" spans="1:7">
      <c r="A8013" t="s">
        <v>1370</v>
      </c>
      <c r="G8013" t="str">
        <f t="shared" si="125"/>
        <v>308545379</v>
      </c>
    </row>
    <row r="8014" spans="1:7">
      <c r="A8014" t="s">
        <v>1375</v>
      </c>
      <c r="G8014" t="str">
        <f t="shared" si="125"/>
        <v>308543837</v>
      </c>
    </row>
    <row r="8015" spans="1:7">
      <c r="A8015" t="s">
        <v>1378</v>
      </c>
      <c r="G8015" t="str">
        <f t="shared" si="125"/>
        <v xml:space="preserve">        5</v>
      </c>
    </row>
    <row r="8016" spans="1:7">
      <c r="A8016" t="s">
        <v>1377</v>
      </c>
      <c r="G8016" t="str">
        <f t="shared" si="125"/>
        <v>308545115</v>
      </c>
    </row>
    <row r="8017" spans="1:7">
      <c r="A8017" t="s">
        <v>1373</v>
      </c>
      <c r="G8017" t="str">
        <f t="shared" si="125"/>
        <v>308544097</v>
      </c>
    </row>
    <row r="8018" spans="1:7">
      <c r="A8018" t="s">
        <v>1374</v>
      </c>
      <c r="G8018" t="str">
        <f t="shared" si="125"/>
        <v>308545886</v>
      </c>
    </row>
    <row r="8019" spans="1:7">
      <c r="A8019" t="s">
        <v>1371</v>
      </c>
      <c r="G8019" t="str">
        <f t="shared" si="125"/>
        <v>312740440</v>
      </c>
    </row>
    <row r="8020" spans="1:7">
      <c r="A8020" t="s">
        <v>1376</v>
      </c>
      <c r="G8020" t="str">
        <f t="shared" si="125"/>
        <v>308544354</v>
      </c>
    </row>
    <row r="8021" spans="1:7">
      <c r="A8021" t="s">
        <v>1372</v>
      </c>
      <c r="G8021" t="str">
        <f t="shared" si="125"/>
        <v>312740954</v>
      </c>
    </row>
    <row r="8022" spans="1:7">
      <c r="A8022" t="s">
        <v>1375</v>
      </c>
      <c r="G8022" t="str">
        <f t="shared" si="125"/>
        <v>308543837</v>
      </c>
    </row>
    <row r="8023" spans="1:7">
      <c r="A8023" t="s">
        <v>1370</v>
      </c>
      <c r="G8023" t="str">
        <f t="shared" si="125"/>
        <v>308545379</v>
      </c>
    </row>
    <row r="8024" spans="1:7">
      <c r="A8024" t="s">
        <v>1373</v>
      </c>
      <c r="G8024" t="str">
        <f t="shared" si="125"/>
        <v>308544097</v>
      </c>
    </row>
    <row r="8025" spans="1:7">
      <c r="A8025" t="s">
        <v>1377</v>
      </c>
      <c r="G8025" t="str">
        <f t="shared" si="125"/>
        <v>308545115</v>
      </c>
    </row>
    <row r="8026" spans="1:7">
      <c r="A8026" t="s">
        <v>1376</v>
      </c>
      <c r="G8026" t="str">
        <f t="shared" si="125"/>
        <v>308544354</v>
      </c>
    </row>
    <row r="8027" spans="1:7">
      <c r="A8027" t="s">
        <v>1374</v>
      </c>
      <c r="G8027" t="str">
        <f t="shared" si="125"/>
        <v>308545886</v>
      </c>
    </row>
    <row r="8028" spans="1:7">
      <c r="A8028" t="s">
        <v>1375</v>
      </c>
      <c r="G8028" t="str">
        <f t="shared" si="125"/>
        <v>308543837</v>
      </c>
    </row>
    <row r="8029" spans="1:7">
      <c r="A8029" t="s">
        <v>1371</v>
      </c>
      <c r="G8029" t="str">
        <f t="shared" si="125"/>
        <v>312740440</v>
      </c>
    </row>
    <row r="8030" spans="1:7">
      <c r="A8030" t="s">
        <v>1370</v>
      </c>
      <c r="G8030" t="str">
        <f t="shared" si="125"/>
        <v>308545379</v>
      </c>
    </row>
    <row r="8031" spans="1:7">
      <c r="A8031" t="s">
        <v>1372</v>
      </c>
      <c r="G8031" t="str">
        <f t="shared" si="125"/>
        <v>312740954</v>
      </c>
    </row>
    <row r="8032" spans="1:7">
      <c r="A8032" t="s">
        <v>1373</v>
      </c>
      <c r="G8032" t="str">
        <f t="shared" si="125"/>
        <v>308544097</v>
      </c>
    </row>
    <row r="8033" spans="1:7">
      <c r="A8033" t="s">
        <v>1378</v>
      </c>
      <c r="G8033" t="str">
        <f t="shared" si="125"/>
        <v xml:space="preserve">        5</v>
      </c>
    </row>
    <row r="8034" spans="1:7">
      <c r="A8034" t="s">
        <v>1377</v>
      </c>
      <c r="G8034" t="str">
        <f t="shared" si="125"/>
        <v>308545115</v>
      </c>
    </row>
    <row r="8035" spans="1:7">
      <c r="A8035" t="s">
        <v>1375</v>
      </c>
      <c r="G8035" t="str">
        <f t="shared" si="125"/>
        <v>308543837</v>
      </c>
    </row>
    <row r="8036" spans="1:7">
      <c r="A8036" t="s">
        <v>1376</v>
      </c>
      <c r="G8036" t="str">
        <f t="shared" si="125"/>
        <v>308544354</v>
      </c>
    </row>
    <row r="8037" spans="1:7">
      <c r="A8037" t="s">
        <v>1374</v>
      </c>
      <c r="G8037" t="str">
        <f t="shared" si="125"/>
        <v>308545886</v>
      </c>
    </row>
    <row r="8038" spans="1:7">
      <c r="A8038" t="s">
        <v>1371</v>
      </c>
      <c r="G8038" t="str">
        <f t="shared" si="125"/>
        <v>312740440</v>
      </c>
    </row>
    <row r="8039" spans="1:7">
      <c r="A8039" t="s">
        <v>1373</v>
      </c>
      <c r="G8039" t="str">
        <f t="shared" si="125"/>
        <v>308544097</v>
      </c>
    </row>
    <row r="8040" spans="1:7">
      <c r="A8040" t="s">
        <v>1370</v>
      </c>
      <c r="G8040" t="str">
        <f t="shared" si="125"/>
        <v>308545379</v>
      </c>
    </row>
    <row r="8041" spans="1:7">
      <c r="A8041" t="s">
        <v>1377</v>
      </c>
      <c r="G8041" t="str">
        <f t="shared" si="125"/>
        <v>308545115</v>
      </c>
    </row>
    <row r="8042" spans="1:7">
      <c r="A8042" t="s">
        <v>1372</v>
      </c>
      <c r="G8042" t="str">
        <f t="shared" si="125"/>
        <v>312740954</v>
      </c>
    </row>
    <row r="8043" spans="1:7">
      <c r="A8043" t="s">
        <v>1375</v>
      </c>
      <c r="G8043" t="str">
        <f t="shared" si="125"/>
        <v>308543837</v>
      </c>
    </row>
    <row r="8044" spans="1:7">
      <c r="A8044" t="s">
        <v>1376</v>
      </c>
      <c r="G8044" t="str">
        <f t="shared" si="125"/>
        <v>308544354</v>
      </c>
    </row>
    <row r="8045" spans="1:7">
      <c r="A8045" t="s">
        <v>1374</v>
      </c>
      <c r="G8045" t="str">
        <f t="shared" si="125"/>
        <v>308545886</v>
      </c>
    </row>
    <row r="8046" spans="1:7">
      <c r="A8046" t="s">
        <v>1373</v>
      </c>
      <c r="G8046" t="str">
        <f t="shared" si="125"/>
        <v>308544097</v>
      </c>
    </row>
    <row r="8047" spans="1:7">
      <c r="A8047" t="s">
        <v>1370</v>
      </c>
      <c r="G8047" t="str">
        <f t="shared" si="125"/>
        <v>308545379</v>
      </c>
    </row>
    <row r="8048" spans="1:7">
      <c r="A8048" t="s">
        <v>1371</v>
      </c>
      <c r="G8048" t="str">
        <f t="shared" si="125"/>
        <v>312740440</v>
      </c>
    </row>
    <row r="8049" spans="1:7">
      <c r="A8049" t="s">
        <v>1372</v>
      </c>
      <c r="G8049" t="str">
        <f t="shared" si="125"/>
        <v>312740954</v>
      </c>
    </row>
    <row r="8050" spans="1:7">
      <c r="A8050" t="s">
        <v>1378</v>
      </c>
      <c r="G8050" t="str">
        <f t="shared" si="125"/>
        <v xml:space="preserve">        5</v>
      </c>
    </row>
    <row r="8051" spans="1:7">
      <c r="A8051" t="s">
        <v>1375</v>
      </c>
      <c r="G8051" t="str">
        <f t="shared" si="125"/>
        <v>308543837</v>
      </c>
    </row>
    <row r="8052" spans="1:7">
      <c r="A8052" t="s">
        <v>1377</v>
      </c>
      <c r="G8052" t="str">
        <f t="shared" si="125"/>
        <v>308545115</v>
      </c>
    </row>
    <row r="8053" spans="1:7">
      <c r="A8053" t="s">
        <v>1373</v>
      </c>
      <c r="G8053" t="str">
        <f t="shared" si="125"/>
        <v>308544097</v>
      </c>
    </row>
    <row r="8054" spans="1:7">
      <c r="A8054" t="s">
        <v>1376</v>
      </c>
      <c r="G8054" t="str">
        <f t="shared" si="125"/>
        <v>308544354</v>
      </c>
    </row>
    <row r="8055" spans="1:7">
      <c r="A8055" t="s">
        <v>1374</v>
      </c>
      <c r="G8055" t="str">
        <f t="shared" si="125"/>
        <v>308545886</v>
      </c>
    </row>
    <row r="8056" spans="1:7">
      <c r="A8056" t="s">
        <v>1370</v>
      </c>
      <c r="G8056" t="str">
        <f t="shared" si="125"/>
        <v>308545379</v>
      </c>
    </row>
    <row r="8057" spans="1:7">
      <c r="A8057" t="s">
        <v>1371</v>
      </c>
      <c r="G8057" t="str">
        <f t="shared" si="125"/>
        <v>312740440</v>
      </c>
    </row>
    <row r="8058" spans="1:7">
      <c r="A8058" t="s">
        <v>1372</v>
      </c>
      <c r="G8058" t="str">
        <f t="shared" si="125"/>
        <v>312740954</v>
      </c>
    </row>
    <row r="8059" spans="1:7">
      <c r="A8059" t="s">
        <v>1375</v>
      </c>
      <c r="G8059" t="str">
        <f t="shared" si="125"/>
        <v>308543837</v>
      </c>
    </row>
    <row r="8060" spans="1:7">
      <c r="A8060" t="s">
        <v>1373</v>
      </c>
      <c r="G8060" t="str">
        <f t="shared" si="125"/>
        <v>308544097</v>
      </c>
    </row>
    <row r="8061" spans="1:7">
      <c r="A8061" t="s">
        <v>1377</v>
      </c>
      <c r="G8061" t="str">
        <f t="shared" si="125"/>
        <v>308545115</v>
      </c>
    </row>
    <row r="8062" spans="1:7">
      <c r="A8062" t="s">
        <v>1376</v>
      </c>
      <c r="G8062" t="str">
        <f t="shared" si="125"/>
        <v>308544354</v>
      </c>
    </row>
    <row r="8063" spans="1:7">
      <c r="A8063" t="s">
        <v>1370</v>
      </c>
      <c r="G8063" t="str">
        <f t="shared" si="125"/>
        <v>308545379</v>
      </c>
    </row>
    <row r="8064" spans="1:7">
      <c r="A8064" t="s">
        <v>1374</v>
      </c>
      <c r="G8064" t="str">
        <f t="shared" si="125"/>
        <v>308545886</v>
      </c>
    </row>
    <row r="8065" spans="1:7">
      <c r="A8065" t="s">
        <v>1372</v>
      </c>
      <c r="G8065" t="str">
        <f t="shared" si="125"/>
        <v>312740954</v>
      </c>
    </row>
    <row r="8066" spans="1:7">
      <c r="A8066" t="s">
        <v>1371</v>
      </c>
      <c r="G8066" t="str">
        <f t="shared" si="125"/>
        <v>312740440</v>
      </c>
    </row>
    <row r="8067" spans="1:7">
      <c r="A8067" t="s">
        <v>1375</v>
      </c>
      <c r="G8067" t="str">
        <f t="shared" ref="G8067:G8130" si="126">LEFT(A8067,9)</f>
        <v>308543837</v>
      </c>
    </row>
    <row r="8068" spans="1:7">
      <c r="A8068" t="s">
        <v>1378</v>
      </c>
      <c r="G8068" t="str">
        <f t="shared" si="126"/>
        <v xml:space="preserve">        5</v>
      </c>
    </row>
    <row r="8069" spans="1:7">
      <c r="A8069" t="s">
        <v>1373</v>
      </c>
      <c r="G8069" t="str">
        <f t="shared" si="126"/>
        <v>308544097</v>
      </c>
    </row>
    <row r="8070" spans="1:7">
      <c r="A8070" t="s">
        <v>1376</v>
      </c>
      <c r="G8070" t="str">
        <f t="shared" si="126"/>
        <v>308544354</v>
      </c>
    </row>
    <row r="8071" spans="1:7">
      <c r="A8071" t="s">
        <v>1377</v>
      </c>
      <c r="G8071" t="str">
        <f t="shared" si="126"/>
        <v>308545115</v>
      </c>
    </row>
    <row r="8072" spans="1:7">
      <c r="A8072" t="s">
        <v>1374</v>
      </c>
      <c r="G8072" t="str">
        <f t="shared" si="126"/>
        <v>308545886</v>
      </c>
    </row>
    <row r="8073" spans="1:7">
      <c r="A8073" t="s">
        <v>1370</v>
      </c>
      <c r="G8073" t="str">
        <f t="shared" si="126"/>
        <v>308545379</v>
      </c>
    </row>
    <row r="8074" spans="1:7">
      <c r="A8074" t="s">
        <v>1375</v>
      </c>
      <c r="G8074" t="str">
        <f t="shared" si="126"/>
        <v>308543837</v>
      </c>
    </row>
    <row r="8075" spans="1:7">
      <c r="A8075" t="s">
        <v>1371</v>
      </c>
      <c r="G8075" t="str">
        <f t="shared" si="126"/>
        <v>312740440</v>
      </c>
    </row>
    <row r="8076" spans="1:7">
      <c r="A8076" t="s">
        <v>1372</v>
      </c>
      <c r="G8076" t="str">
        <f t="shared" si="126"/>
        <v>312740954</v>
      </c>
    </row>
    <row r="8077" spans="1:7">
      <c r="A8077" t="s">
        <v>1373</v>
      </c>
      <c r="G8077" t="str">
        <f t="shared" si="126"/>
        <v>308544097</v>
      </c>
    </row>
    <row r="8078" spans="1:7">
      <c r="A8078" t="s">
        <v>1376</v>
      </c>
      <c r="G8078" t="str">
        <f t="shared" si="126"/>
        <v>308544354</v>
      </c>
    </row>
    <row r="8079" spans="1:7">
      <c r="A8079" t="s">
        <v>1377</v>
      </c>
      <c r="G8079" t="str">
        <f t="shared" si="126"/>
        <v>308545115</v>
      </c>
    </row>
    <row r="8080" spans="1:7">
      <c r="A8080" t="s">
        <v>1375</v>
      </c>
      <c r="G8080" t="str">
        <f t="shared" si="126"/>
        <v>308543837</v>
      </c>
    </row>
    <row r="8081" spans="1:7">
      <c r="A8081" t="s">
        <v>1370</v>
      </c>
      <c r="G8081" t="str">
        <f t="shared" si="126"/>
        <v>308545379</v>
      </c>
    </row>
    <row r="8082" spans="1:7">
      <c r="A8082" t="s">
        <v>1374</v>
      </c>
      <c r="G8082" t="str">
        <f t="shared" si="126"/>
        <v>308545886</v>
      </c>
    </row>
    <row r="8083" spans="1:7">
      <c r="A8083" t="s">
        <v>1373</v>
      </c>
      <c r="G8083" t="str">
        <f t="shared" si="126"/>
        <v>308544097</v>
      </c>
    </row>
    <row r="8084" spans="1:7">
      <c r="A8084" t="s">
        <v>1378</v>
      </c>
      <c r="G8084" t="str">
        <f t="shared" si="126"/>
        <v xml:space="preserve">        5</v>
      </c>
    </row>
    <row r="8085" spans="1:7">
      <c r="A8085" t="s">
        <v>1372</v>
      </c>
      <c r="G8085" t="str">
        <f t="shared" si="126"/>
        <v>312740954</v>
      </c>
    </row>
    <row r="8086" spans="1:7">
      <c r="A8086" t="s">
        <v>1376</v>
      </c>
      <c r="G8086" t="str">
        <f t="shared" si="126"/>
        <v>308544354</v>
      </c>
    </row>
    <row r="8087" spans="1:7">
      <c r="A8087" t="s">
        <v>1377</v>
      </c>
      <c r="G8087" t="str">
        <f t="shared" si="126"/>
        <v>308545115</v>
      </c>
    </row>
    <row r="8088" spans="1:7">
      <c r="A8088" t="s">
        <v>1370</v>
      </c>
      <c r="G8088" t="str">
        <f t="shared" si="126"/>
        <v>308545379</v>
      </c>
    </row>
    <row r="8089" spans="1:7">
      <c r="A8089" t="s">
        <v>1375</v>
      </c>
      <c r="G8089" t="str">
        <f t="shared" si="126"/>
        <v>308543837</v>
      </c>
    </row>
    <row r="8090" spans="1:7">
      <c r="A8090" t="s">
        <v>1373</v>
      </c>
      <c r="G8090" t="str">
        <f t="shared" si="126"/>
        <v>308544097</v>
      </c>
    </row>
    <row r="8091" spans="1:7">
      <c r="A8091" t="s">
        <v>1374</v>
      </c>
      <c r="G8091" t="str">
        <f t="shared" si="126"/>
        <v>308545886</v>
      </c>
    </row>
    <row r="8092" spans="1:7">
      <c r="A8092" t="s">
        <v>1372</v>
      </c>
      <c r="G8092" t="str">
        <f t="shared" si="126"/>
        <v>312740954</v>
      </c>
    </row>
    <row r="8093" spans="1:7">
      <c r="A8093" t="s">
        <v>1376</v>
      </c>
      <c r="G8093" t="str">
        <f t="shared" si="126"/>
        <v>308544354</v>
      </c>
    </row>
    <row r="8094" spans="1:7">
      <c r="A8094" t="s">
        <v>1377</v>
      </c>
      <c r="G8094" t="str">
        <f t="shared" si="126"/>
        <v>308545115</v>
      </c>
    </row>
    <row r="8095" spans="1:7">
      <c r="A8095" t="s">
        <v>1375</v>
      </c>
      <c r="G8095" t="str">
        <f t="shared" si="126"/>
        <v>308543837</v>
      </c>
    </row>
    <row r="8096" spans="1:7">
      <c r="A8096" t="s">
        <v>1373</v>
      </c>
      <c r="G8096" t="str">
        <f t="shared" si="126"/>
        <v>308544097</v>
      </c>
    </row>
    <row r="8097" spans="1:7">
      <c r="A8097" t="s">
        <v>1370</v>
      </c>
      <c r="G8097" t="str">
        <f t="shared" si="126"/>
        <v>308545379</v>
      </c>
    </row>
    <row r="8098" spans="1:7">
      <c r="A8098" t="s">
        <v>1374</v>
      </c>
      <c r="G8098" t="str">
        <f t="shared" si="126"/>
        <v>308545886</v>
      </c>
    </row>
    <row r="8099" spans="1:7">
      <c r="A8099" t="s">
        <v>1378</v>
      </c>
      <c r="G8099" t="str">
        <f t="shared" si="126"/>
        <v xml:space="preserve">        5</v>
      </c>
    </row>
    <row r="8100" spans="1:7">
      <c r="A8100" t="s">
        <v>1376</v>
      </c>
      <c r="G8100" t="str">
        <f t="shared" si="126"/>
        <v>308544354</v>
      </c>
    </row>
    <row r="8101" spans="1:7">
      <c r="A8101" t="s">
        <v>1372</v>
      </c>
      <c r="G8101" t="str">
        <f t="shared" si="126"/>
        <v>312740954</v>
      </c>
    </row>
    <row r="8102" spans="1:7">
      <c r="A8102" t="s">
        <v>1377</v>
      </c>
      <c r="G8102" t="str">
        <f t="shared" si="126"/>
        <v>308545115</v>
      </c>
    </row>
    <row r="8103" spans="1:7">
      <c r="A8103" t="s">
        <v>1370</v>
      </c>
      <c r="G8103" t="str">
        <f t="shared" si="126"/>
        <v>308545379</v>
      </c>
    </row>
    <row r="8104" spans="1:7">
      <c r="A8104" t="s">
        <v>1375</v>
      </c>
      <c r="G8104" t="str">
        <f t="shared" si="126"/>
        <v>308543837</v>
      </c>
    </row>
    <row r="8105" spans="1:7">
      <c r="A8105" t="s">
        <v>1374</v>
      </c>
      <c r="G8105" t="str">
        <f t="shared" si="126"/>
        <v>308545886</v>
      </c>
    </row>
    <row r="8106" spans="1:7">
      <c r="A8106" t="s">
        <v>1372</v>
      </c>
      <c r="G8106" t="str">
        <f t="shared" si="126"/>
        <v>312740954</v>
      </c>
    </row>
    <row r="8107" spans="1:7">
      <c r="A8107" t="s">
        <v>1376</v>
      </c>
      <c r="G8107" t="str">
        <f t="shared" si="126"/>
        <v>308544354</v>
      </c>
    </row>
    <row r="8108" spans="1:7">
      <c r="A8108" t="s">
        <v>1377</v>
      </c>
      <c r="G8108" t="str">
        <f t="shared" si="126"/>
        <v>308545115</v>
      </c>
    </row>
    <row r="8109" spans="1:7">
      <c r="A8109" t="s">
        <v>1375</v>
      </c>
      <c r="G8109" t="str">
        <f t="shared" si="126"/>
        <v>308543837</v>
      </c>
    </row>
    <row r="8110" spans="1:7">
      <c r="A8110" t="s">
        <v>1370</v>
      </c>
      <c r="G8110" t="str">
        <f t="shared" si="126"/>
        <v>308545379</v>
      </c>
    </row>
    <row r="8111" spans="1:7">
      <c r="A8111" t="s">
        <v>1374</v>
      </c>
      <c r="G8111" t="str">
        <f t="shared" si="126"/>
        <v>308545886</v>
      </c>
    </row>
    <row r="8112" spans="1:7">
      <c r="A8112" t="s">
        <v>1378</v>
      </c>
      <c r="G8112" t="str">
        <f t="shared" si="126"/>
        <v xml:space="preserve">        5</v>
      </c>
    </row>
    <row r="8113" spans="1:7">
      <c r="A8113" t="s">
        <v>1376</v>
      </c>
      <c r="G8113" t="str">
        <f t="shared" si="126"/>
        <v>308544354</v>
      </c>
    </row>
    <row r="8114" spans="1:7">
      <c r="A8114" t="s">
        <v>1372</v>
      </c>
      <c r="G8114" t="str">
        <f t="shared" si="126"/>
        <v>312740954</v>
      </c>
    </row>
    <row r="8115" spans="1:7">
      <c r="A8115" t="s">
        <v>1377</v>
      </c>
      <c r="G8115" t="str">
        <f t="shared" si="126"/>
        <v>308545115</v>
      </c>
    </row>
    <row r="8116" spans="1:7">
      <c r="A8116" t="s">
        <v>1375</v>
      </c>
      <c r="G8116" t="str">
        <f t="shared" si="126"/>
        <v>308543837</v>
      </c>
    </row>
    <row r="8117" spans="1:7">
      <c r="A8117" t="s">
        <v>1374</v>
      </c>
      <c r="G8117" t="str">
        <f t="shared" si="126"/>
        <v>308545886</v>
      </c>
    </row>
    <row r="8118" spans="1:7">
      <c r="A8118" t="s">
        <v>1376</v>
      </c>
      <c r="G8118" t="str">
        <f t="shared" si="126"/>
        <v>308544354</v>
      </c>
    </row>
    <row r="8119" spans="1:7">
      <c r="A8119" t="s">
        <v>1371</v>
      </c>
      <c r="G8119" t="str">
        <f t="shared" si="126"/>
        <v>312740440</v>
      </c>
    </row>
    <row r="8120" spans="1:7">
      <c r="A8120" t="s">
        <v>1372</v>
      </c>
      <c r="G8120" t="str">
        <f t="shared" si="126"/>
        <v>312740954</v>
      </c>
    </row>
    <row r="8121" spans="1:7">
      <c r="A8121" t="s">
        <v>1377</v>
      </c>
      <c r="G8121" t="str">
        <f t="shared" si="126"/>
        <v>308545115</v>
      </c>
    </row>
    <row r="8122" spans="1:7">
      <c r="A8122" t="s">
        <v>1375</v>
      </c>
      <c r="G8122" t="str">
        <f t="shared" si="126"/>
        <v>308543837</v>
      </c>
    </row>
    <row r="8123" spans="1:7">
      <c r="A8123" t="s">
        <v>1374</v>
      </c>
      <c r="G8123" t="str">
        <f t="shared" si="126"/>
        <v>308545886</v>
      </c>
    </row>
    <row r="8124" spans="1:7">
      <c r="A8124" t="s">
        <v>1371</v>
      </c>
      <c r="G8124" t="str">
        <f t="shared" si="126"/>
        <v>312740440</v>
      </c>
    </row>
    <row r="8125" spans="1:7">
      <c r="A8125" t="s">
        <v>1376</v>
      </c>
      <c r="G8125" t="str">
        <f t="shared" si="126"/>
        <v>308544354</v>
      </c>
    </row>
    <row r="8126" spans="1:7">
      <c r="A8126" t="s">
        <v>1375</v>
      </c>
      <c r="G8126" t="str">
        <f t="shared" si="126"/>
        <v>308543837</v>
      </c>
    </row>
    <row r="8127" spans="1:7">
      <c r="A8127" t="s">
        <v>1377</v>
      </c>
      <c r="G8127" t="str">
        <f t="shared" si="126"/>
        <v>308545115</v>
      </c>
    </row>
    <row r="8128" spans="1:7">
      <c r="A8128" t="s">
        <v>1374</v>
      </c>
      <c r="G8128" t="str">
        <f t="shared" si="126"/>
        <v>308545886</v>
      </c>
    </row>
    <row r="8129" spans="1:7">
      <c r="A8129" t="s">
        <v>1497</v>
      </c>
      <c r="G8129" t="str">
        <f t="shared" si="126"/>
        <v>124045408</v>
      </c>
    </row>
    <row r="8130" spans="1:7">
      <c r="A8130" t="s">
        <v>1376</v>
      </c>
      <c r="G8130" t="str">
        <f t="shared" si="126"/>
        <v>308544354</v>
      </c>
    </row>
    <row r="8131" spans="1:7">
      <c r="A8131" t="s">
        <v>1371</v>
      </c>
      <c r="G8131" t="str">
        <f t="shared" ref="G8131:G8194" si="127">LEFT(A8131,9)</f>
        <v>312740440</v>
      </c>
    </row>
    <row r="8132" spans="1:7">
      <c r="A8132" t="s">
        <v>1375</v>
      </c>
      <c r="G8132" t="str">
        <f t="shared" si="127"/>
        <v>308543837</v>
      </c>
    </row>
    <row r="8133" spans="1:7">
      <c r="A8133" t="s">
        <v>1377</v>
      </c>
      <c r="G8133" t="str">
        <f t="shared" si="127"/>
        <v>308545115</v>
      </c>
    </row>
    <row r="8134" spans="1:7">
      <c r="A8134" t="s">
        <v>1374</v>
      </c>
      <c r="G8134" t="str">
        <f t="shared" si="127"/>
        <v>308545886</v>
      </c>
    </row>
    <row r="8135" spans="1:7">
      <c r="A8135" t="s">
        <v>1498</v>
      </c>
      <c r="G8135" t="str">
        <f t="shared" si="127"/>
        <v>123979872</v>
      </c>
    </row>
    <row r="8136" spans="1:7">
      <c r="A8136" t="s">
        <v>1378</v>
      </c>
      <c r="G8136" t="str">
        <f t="shared" si="127"/>
        <v xml:space="preserve">        5</v>
      </c>
    </row>
    <row r="8137" spans="1:7">
      <c r="A8137" t="s">
        <v>1375</v>
      </c>
      <c r="G8137" t="str">
        <f t="shared" si="127"/>
        <v>308543837</v>
      </c>
    </row>
    <row r="8138" spans="1:7">
      <c r="A8138" t="s">
        <v>1377</v>
      </c>
      <c r="G8138" t="str">
        <f t="shared" si="127"/>
        <v>308545115</v>
      </c>
    </row>
    <row r="8139" spans="1:7">
      <c r="A8139" t="s">
        <v>1371</v>
      </c>
      <c r="G8139" t="str">
        <f t="shared" si="127"/>
        <v>312740440</v>
      </c>
    </row>
    <row r="8140" spans="1:7">
      <c r="A8140" t="s">
        <v>1373</v>
      </c>
      <c r="G8140" t="str">
        <f t="shared" si="127"/>
        <v>308544097</v>
      </c>
    </row>
    <row r="8141" spans="1:7">
      <c r="A8141" t="s">
        <v>1499</v>
      </c>
      <c r="G8141" t="str">
        <f t="shared" si="127"/>
        <v>123914336</v>
      </c>
    </row>
    <row r="8142" spans="1:7">
      <c r="A8142" t="s">
        <v>1376</v>
      </c>
      <c r="G8142" t="str">
        <f t="shared" si="127"/>
        <v>308544354</v>
      </c>
    </row>
    <row r="8143" spans="1:7">
      <c r="A8143" t="s">
        <v>1374</v>
      </c>
      <c r="G8143" t="str">
        <f t="shared" si="127"/>
        <v>308545886</v>
      </c>
    </row>
    <row r="8144" spans="1:7">
      <c r="A8144" t="s">
        <v>1375</v>
      </c>
      <c r="G8144" t="str">
        <f t="shared" si="127"/>
        <v>308543837</v>
      </c>
    </row>
    <row r="8145" spans="1:7">
      <c r="A8145" t="s">
        <v>1377</v>
      </c>
      <c r="G8145" t="str">
        <f t="shared" si="127"/>
        <v>308545115</v>
      </c>
    </row>
    <row r="8146" spans="1:7">
      <c r="A8146" t="s">
        <v>1371</v>
      </c>
      <c r="G8146" t="str">
        <f t="shared" si="127"/>
        <v>312740440</v>
      </c>
    </row>
    <row r="8147" spans="1:7">
      <c r="A8147" t="s">
        <v>1500</v>
      </c>
      <c r="G8147" t="str">
        <f t="shared" si="127"/>
        <v>123848800</v>
      </c>
    </row>
    <row r="8148" spans="1:7">
      <c r="A8148" t="s">
        <v>1373</v>
      </c>
      <c r="G8148" t="str">
        <f t="shared" si="127"/>
        <v>308544097</v>
      </c>
    </row>
    <row r="8149" spans="1:7">
      <c r="A8149" t="s">
        <v>1376</v>
      </c>
      <c r="G8149" t="str">
        <f t="shared" si="127"/>
        <v>308544354</v>
      </c>
    </row>
    <row r="8150" spans="1:7">
      <c r="A8150" t="s">
        <v>1374</v>
      </c>
      <c r="G8150" t="str">
        <f t="shared" si="127"/>
        <v>308545886</v>
      </c>
    </row>
    <row r="8151" spans="1:7">
      <c r="A8151" t="s">
        <v>1378</v>
      </c>
      <c r="G8151" t="str">
        <f t="shared" si="127"/>
        <v xml:space="preserve">        5</v>
      </c>
    </row>
    <row r="8152" spans="1:7">
      <c r="A8152" t="s">
        <v>1501</v>
      </c>
      <c r="G8152" t="str">
        <f t="shared" si="127"/>
        <v>123783264</v>
      </c>
    </row>
    <row r="8153" spans="1:7">
      <c r="A8153" t="s">
        <v>1377</v>
      </c>
      <c r="G8153" t="str">
        <f t="shared" si="127"/>
        <v>308545115</v>
      </c>
    </row>
    <row r="8154" spans="1:7">
      <c r="A8154" t="s">
        <v>1371</v>
      </c>
      <c r="G8154" t="str">
        <f t="shared" si="127"/>
        <v>312740440</v>
      </c>
    </row>
    <row r="8155" spans="1:7">
      <c r="A8155" t="s">
        <v>1373</v>
      </c>
      <c r="G8155" t="str">
        <f t="shared" si="127"/>
        <v>308544097</v>
      </c>
    </row>
    <row r="8156" spans="1:7">
      <c r="A8156" t="s">
        <v>1370</v>
      </c>
      <c r="G8156" t="str">
        <f t="shared" si="127"/>
        <v>308545379</v>
      </c>
    </row>
    <row r="8157" spans="1:7">
      <c r="A8157" t="s">
        <v>1376</v>
      </c>
      <c r="G8157" t="str">
        <f t="shared" si="127"/>
        <v>308544354</v>
      </c>
    </row>
    <row r="8158" spans="1:7">
      <c r="A8158" t="s">
        <v>1502</v>
      </c>
      <c r="G8158" t="str">
        <f t="shared" si="127"/>
        <v>123717728</v>
      </c>
    </row>
    <row r="8159" spans="1:7">
      <c r="A8159" t="s">
        <v>1374</v>
      </c>
      <c r="G8159" t="str">
        <f t="shared" si="127"/>
        <v>308545886</v>
      </c>
    </row>
    <row r="8160" spans="1:7">
      <c r="A8160" t="s">
        <v>1377</v>
      </c>
      <c r="G8160" t="str">
        <f t="shared" si="127"/>
        <v>308545115</v>
      </c>
    </row>
    <row r="8161" spans="1:7">
      <c r="A8161" t="s">
        <v>1371</v>
      </c>
      <c r="G8161" t="str">
        <f t="shared" si="127"/>
        <v>312740440</v>
      </c>
    </row>
    <row r="8162" spans="1:7">
      <c r="A8162" t="s">
        <v>1373</v>
      </c>
      <c r="G8162" t="str">
        <f t="shared" si="127"/>
        <v>308544097</v>
      </c>
    </row>
    <row r="8163" spans="1:7">
      <c r="A8163" t="s">
        <v>1370</v>
      </c>
      <c r="G8163" t="str">
        <f t="shared" si="127"/>
        <v>308545379</v>
      </c>
    </row>
    <row r="8164" spans="1:7">
      <c r="A8164" t="s">
        <v>1503</v>
      </c>
      <c r="G8164" t="str">
        <f t="shared" si="127"/>
        <v>123652192</v>
      </c>
    </row>
    <row r="8165" spans="1:7">
      <c r="A8165" t="s">
        <v>1376</v>
      </c>
      <c r="G8165" t="str">
        <f t="shared" si="127"/>
        <v>308544354</v>
      </c>
    </row>
    <row r="8166" spans="1:7">
      <c r="A8166" t="s">
        <v>1372</v>
      </c>
      <c r="G8166" t="str">
        <f t="shared" si="127"/>
        <v>312740954</v>
      </c>
    </row>
    <row r="8167" spans="1:7">
      <c r="A8167" t="s">
        <v>1377</v>
      </c>
      <c r="G8167" t="str">
        <f t="shared" si="127"/>
        <v>308545115</v>
      </c>
    </row>
    <row r="8168" spans="1:7">
      <c r="A8168" t="s">
        <v>1378</v>
      </c>
      <c r="G8168" t="str">
        <f t="shared" si="127"/>
        <v xml:space="preserve">        5</v>
      </c>
    </row>
    <row r="8169" spans="1:7">
      <c r="A8169" t="s">
        <v>1373</v>
      </c>
      <c r="G8169" t="str">
        <f t="shared" si="127"/>
        <v>308544097</v>
      </c>
    </row>
    <row r="8170" spans="1:7">
      <c r="A8170" t="s">
        <v>1504</v>
      </c>
      <c r="G8170" t="str">
        <f t="shared" si="127"/>
        <v>123586656</v>
      </c>
    </row>
    <row r="8171" spans="1:7">
      <c r="A8171" t="s">
        <v>1370</v>
      </c>
      <c r="G8171" t="str">
        <f t="shared" si="127"/>
        <v>308545379</v>
      </c>
    </row>
    <row r="8172" spans="1:7">
      <c r="A8172" t="s">
        <v>1374</v>
      </c>
      <c r="G8172" t="str">
        <f t="shared" si="127"/>
        <v>308545886</v>
      </c>
    </row>
    <row r="8173" spans="1:7">
      <c r="A8173" t="s">
        <v>1371</v>
      </c>
      <c r="G8173" t="str">
        <f t="shared" si="127"/>
        <v>312740440</v>
      </c>
    </row>
    <row r="8174" spans="1:7">
      <c r="A8174" t="s">
        <v>1376</v>
      </c>
      <c r="G8174" t="str">
        <f t="shared" si="127"/>
        <v>308544354</v>
      </c>
    </row>
    <row r="8175" spans="1:7">
      <c r="A8175" t="s">
        <v>1372</v>
      </c>
      <c r="G8175" t="str">
        <f t="shared" si="127"/>
        <v>312740954</v>
      </c>
    </row>
    <row r="8176" spans="1:7">
      <c r="A8176" t="s">
        <v>1373</v>
      </c>
      <c r="G8176" t="str">
        <f t="shared" si="127"/>
        <v>308544097</v>
      </c>
    </row>
    <row r="8177" spans="1:7">
      <c r="A8177" t="s">
        <v>1505</v>
      </c>
      <c r="G8177" t="str">
        <f t="shared" si="127"/>
        <v>123521120</v>
      </c>
    </row>
    <row r="8178" spans="1:7">
      <c r="A8178" t="s">
        <v>1377</v>
      </c>
      <c r="G8178" t="str">
        <f t="shared" si="127"/>
        <v>308545115</v>
      </c>
    </row>
    <row r="8179" spans="1:7">
      <c r="A8179" t="s">
        <v>1370</v>
      </c>
      <c r="G8179" t="str">
        <f t="shared" si="127"/>
        <v>308545379</v>
      </c>
    </row>
    <row r="8180" spans="1:7">
      <c r="A8180" t="s">
        <v>1374</v>
      </c>
      <c r="G8180" t="str">
        <f t="shared" si="127"/>
        <v>308545886</v>
      </c>
    </row>
    <row r="8181" spans="1:7">
      <c r="A8181" t="s">
        <v>1376</v>
      </c>
      <c r="G8181" t="str">
        <f t="shared" si="127"/>
        <v>308544354</v>
      </c>
    </row>
    <row r="8182" spans="1:7">
      <c r="A8182" t="s">
        <v>1371</v>
      </c>
      <c r="G8182" t="str">
        <f t="shared" si="127"/>
        <v>312740440</v>
      </c>
    </row>
    <row r="8183" spans="1:7">
      <c r="A8183" t="s">
        <v>1372</v>
      </c>
      <c r="G8183" t="str">
        <f t="shared" si="127"/>
        <v>312740954</v>
      </c>
    </row>
    <row r="8184" spans="1:7">
      <c r="A8184" t="s">
        <v>1506</v>
      </c>
      <c r="G8184" t="str">
        <f t="shared" si="127"/>
        <v>123455584</v>
      </c>
    </row>
    <row r="8185" spans="1:7">
      <c r="A8185" t="s">
        <v>1378</v>
      </c>
      <c r="G8185" t="str">
        <f t="shared" si="127"/>
        <v xml:space="preserve">        5</v>
      </c>
    </row>
    <row r="8186" spans="1:7">
      <c r="A8186" t="s">
        <v>1373</v>
      </c>
      <c r="G8186" t="str">
        <f t="shared" si="127"/>
        <v>308544097</v>
      </c>
    </row>
    <row r="8187" spans="1:7">
      <c r="A8187" t="s">
        <v>1376</v>
      </c>
      <c r="G8187" t="str">
        <f t="shared" si="127"/>
        <v>308544354</v>
      </c>
    </row>
    <row r="8188" spans="1:7">
      <c r="A8188" t="s">
        <v>1377</v>
      </c>
      <c r="G8188" t="str">
        <f t="shared" si="127"/>
        <v>308545115</v>
      </c>
    </row>
    <row r="8189" spans="1:7">
      <c r="A8189" t="s">
        <v>1507</v>
      </c>
      <c r="G8189" t="str">
        <f t="shared" si="127"/>
        <v>123390048</v>
      </c>
    </row>
    <row r="8190" spans="1:7">
      <c r="A8190" t="s">
        <v>1374</v>
      </c>
      <c r="G8190" t="str">
        <f t="shared" si="127"/>
        <v>308545886</v>
      </c>
    </row>
    <row r="8191" spans="1:7">
      <c r="A8191" t="s">
        <v>1372</v>
      </c>
      <c r="G8191" t="str">
        <f t="shared" si="127"/>
        <v>312740954</v>
      </c>
    </row>
    <row r="8192" spans="1:7">
      <c r="A8192" t="s">
        <v>1373</v>
      </c>
      <c r="G8192" t="str">
        <f t="shared" si="127"/>
        <v>308544097</v>
      </c>
    </row>
    <row r="8193" spans="1:7">
      <c r="A8193" t="s">
        <v>1371</v>
      </c>
      <c r="G8193" t="str">
        <f t="shared" si="127"/>
        <v>312740440</v>
      </c>
    </row>
    <row r="8194" spans="1:7">
      <c r="A8194" t="s">
        <v>1375</v>
      </c>
      <c r="G8194" t="str">
        <f t="shared" si="127"/>
        <v>308543837</v>
      </c>
    </row>
    <row r="8195" spans="1:7">
      <c r="A8195" t="s">
        <v>1376</v>
      </c>
      <c r="G8195" t="str">
        <f t="shared" ref="G8195:G8258" si="128">LEFT(A8195,9)</f>
        <v>308544354</v>
      </c>
    </row>
    <row r="8196" spans="1:7">
      <c r="A8196" t="s">
        <v>1377</v>
      </c>
      <c r="G8196" t="str">
        <f t="shared" si="128"/>
        <v>308545115</v>
      </c>
    </row>
    <row r="8197" spans="1:7">
      <c r="A8197" t="s">
        <v>1370</v>
      </c>
      <c r="G8197" t="str">
        <f t="shared" si="128"/>
        <v>308545379</v>
      </c>
    </row>
    <row r="8198" spans="1:7">
      <c r="A8198" t="s">
        <v>1372</v>
      </c>
      <c r="G8198" t="str">
        <f t="shared" si="128"/>
        <v>312740954</v>
      </c>
    </row>
    <row r="8199" spans="1:7">
      <c r="A8199" t="s">
        <v>1373</v>
      </c>
      <c r="G8199" t="str">
        <f t="shared" si="128"/>
        <v>308544097</v>
      </c>
    </row>
    <row r="8200" spans="1:7">
      <c r="A8200" t="s">
        <v>1374</v>
      </c>
      <c r="G8200" t="str">
        <f t="shared" si="128"/>
        <v>308545886</v>
      </c>
    </row>
    <row r="8201" spans="1:7">
      <c r="A8201" t="s">
        <v>1375</v>
      </c>
      <c r="G8201" t="str">
        <f t="shared" si="128"/>
        <v>308543837</v>
      </c>
    </row>
    <row r="8202" spans="1:7">
      <c r="A8202" t="s">
        <v>1378</v>
      </c>
      <c r="G8202" t="str">
        <f t="shared" si="128"/>
        <v xml:space="preserve">        5</v>
      </c>
    </row>
    <row r="8203" spans="1:7">
      <c r="A8203" t="s">
        <v>1376</v>
      </c>
      <c r="G8203" t="str">
        <f t="shared" si="128"/>
        <v>308544354</v>
      </c>
    </row>
    <row r="8204" spans="1:7">
      <c r="A8204" t="s">
        <v>1371</v>
      </c>
      <c r="G8204" t="str">
        <f t="shared" si="128"/>
        <v>312740440</v>
      </c>
    </row>
    <row r="8205" spans="1:7">
      <c r="A8205" t="s">
        <v>1372</v>
      </c>
      <c r="G8205" t="str">
        <f t="shared" si="128"/>
        <v>312740954</v>
      </c>
    </row>
    <row r="8206" spans="1:7">
      <c r="A8206" t="s">
        <v>1373</v>
      </c>
      <c r="G8206" t="str">
        <f t="shared" si="128"/>
        <v>308544097</v>
      </c>
    </row>
    <row r="8207" spans="1:7">
      <c r="A8207" t="s">
        <v>1377</v>
      </c>
      <c r="G8207" t="str">
        <f t="shared" si="128"/>
        <v>308545115</v>
      </c>
    </row>
    <row r="8208" spans="1:7">
      <c r="A8208" t="s">
        <v>1375</v>
      </c>
      <c r="G8208" t="str">
        <f t="shared" si="128"/>
        <v>308543837</v>
      </c>
    </row>
    <row r="8209" spans="1:7">
      <c r="A8209" t="s">
        <v>1374</v>
      </c>
      <c r="G8209" t="str">
        <f t="shared" si="128"/>
        <v>308545886</v>
      </c>
    </row>
    <row r="8210" spans="1:7">
      <c r="A8210" t="s">
        <v>1370</v>
      </c>
      <c r="G8210" t="str">
        <f t="shared" si="128"/>
        <v>308545379</v>
      </c>
    </row>
    <row r="8211" spans="1:7">
      <c r="A8211" t="s">
        <v>1376</v>
      </c>
      <c r="G8211" t="str">
        <f t="shared" si="128"/>
        <v>308544354</v>
      </c>
    </row>
    <row r="8212" spans="1:7">
      <c r="A8212" t="s">
        <v>1371</v>
      </c>
      <c r="G8212" t="str">
        <f t="shared" si="128"/>
        <v>312740440</v>
      </c>
    </row>
    <row r="8213" spans="1:7">
      <c r="A8213" t="s">
        <v>1373</v>
      </c>
      <c r="G8213" t="str">
        <f t="shared" si="128"/>
        <v>308544097</v>
      </c>
    </row>
    <row r="8214" spans="1:7">
      <c r="A8214" t="s">
        <v>1377</v>
      </c>
      <c r="G8214" t="str">
        <f t="shared" si="128"/>
        <v>308545115</v>
      </c>
    </row>
    <row r="8215" spans="1:7">
      <c r="A8215" t="s">
        <v>1375</v>
      </c>
      <c r="G8215" t="str">
        <f t="shared" si="128"/>
        <v>308543837</v>
      </c>
    </row>
    <row r="8216" spans="1:7">
      <c r="A8216" t="s">
        <v>1374</v>
      </c>
      <c r="G8216" t="str">
        <f t="shared" si="128"/>
        <v>308545886</v>
      </c>
    </row>
    <row r="8217" spans="1:7">
      <c r="A8217" t="s">
        <v>1370</v>
      </c>
      <c r="G8217" t="str">
        <f t="shared" si="128"/>
        <v>308545379</v>
      </c>
    </row>
    <row r="8218" spans="1:7">
      <c r="A8218" t="s">
        <v>1372</v>
      </c>
      <c r="G8218" t="str">
        <f t="shared" si="128"/>
        <v>312740954</v>
      </c>
    </row>
    <row r="8219" spans="1:7">
      <c r="A8219" t="s">
        <v>1371</v>
      </c>
      <c r="G8219" t="str">
        <f t="shared" si="128"/>
        <v>312740440</v>
      </c>
    </row>
    <row r="8220" spans="1:7">
      <c r="A8220" t="s">
        <v>1378</v>
      </c>
      <c r="G8220" t="str">
        <f t="shared" si="128"/>
        <v xml:space="preserve">        5</v>
      </c>
    </row>
    <row r="8221" spans="1:7">
      <c r="A8221" t="s">
        <v>1403</v>
      </c>
      <c r="G8221" t="str">
        <f t="shared" si="128"/>
        <v>124045404</v>
      </c>
    </row>
    <row r="8222" spans="1:7">
      <c r="A8222" t="s">
        <v>1373</v>
      </c>
      <c r="G8222" t="str">
        <f t="shared" si="128"/>
        <v>308544097</v>
      </c>
    </row>
    <row r="8223" spans="1:7">
      <c r="A8223" t="s">
        <v>1375</v>
      </c>
      <c r="G8223" t="str">
        <f t="shared" si="128"/>
        <v>308543837</v>
      </c>
    </row>
    <row r="8224" spans="1:7">
      <c r="A8224" t="s">
        <v>1376</v>
      </c>
      <c r="G8224" t="str">
        <f t="shared" si="128"/>
        <v>308544354</v>
      </c>
    </row>
    <row r="8225" spans="1:7">
      <c r="A8225" t="s">
        <v>1377</v>
      </c>
      <c r="G8225" t="str">
        <f t="shared" si="128"/>
        <v>308545115</v>
      </c>
    </row>
    <row r="8226" spans="1:7">
      <c r="A8226" t="s">
        <v>1374</v>
      </c>
      <c r="G8226" t="str">
        <f t="shared" si="128"/>
        <v>308545886</v>
      </c>
    </row>
    <row r="8227" spans="1:7">
      <c r="A8227" t="s">
        <v>1370</v>
      </c>
      <c r="G8227" t="str">
        <f t="shared" si="128"/>
        <v>308545379</v>
      </c>
    </row>
    <row r="8228" spans="1:7">
      <c r="A8228" t="s">
        <v>1405</v>
      </c>
      <c r="G8228" t="str">
        <f t="shared" si="128"/>
        <v>123979868</v>
      </c>
    </row>
    <row r="8229" spans="1:7">
      <c r="A8229" t="s">
        <v>1371</v>
      </c>
      <c r="G8229" t="str">
        <f t="shared" si="128"/>
        <v>312740440</v>
      </c>
    </row>
    <row r="8230" spans="1:7">
      <c r="A8230" t="s">
        <v>1375</v>
      </c>
      <c r="G8230" t="str">
        <f t="shared" si="128"/>
        <v>308543837</v>
      </c>
    </row>
    <row r="8231" spans="1:7">
      <c r="A8231" t="s">
        <v>1373</v>
      </c>
      <c r="G8231" t="str">
        <f t="shared" si="128"/>
        <v>308544097</v>
      </c>
    </row>
    <row r="8232" spans="1:7">
      <c r="A8232" t="s">
        <v>1376</v>
      </c>
      <c r="G8232" t="str">
        <f t="shared" si="128"/>
        <v>308544354</v>
      </c>
    </row>
    <row r="8233" spans="1:7">
      <c r="A8233" t="s">
        <v>1377</v>
      </c>
      <c r="G8233" t="str">
        <f t="shared" si="128"/>
        <v>308545115</v>
      </c>
    </row>
    <row r="8234" spans="1:7">
      <c r="A8234" t="s">
        <v>1370</v>
      </c>
      <c r="G8234" t="str">
        <f t="shared" si="128"/>
        <v>308545379</v>
      </c>
    </row>
    <row r="8235" spans="1:7">
      <c r="A8235" t="s">
        <v>1406</v>
      </c>
      <c r="G8235" t="str">
        <f t="shared" si="128"/>
        <v>123914332</v>
      </c>
    </row>
    <row r="8236" spans="1:7">
      <c r="A8236" t="s">
        <v>1374</v>
      </c>
      <c r="G8236" t="str">
        <f t="shared" si="128"/>
        <v>308545886</v>
      </c>
    </row>
    <row r="8237" spans="1:7">
      <c r="A8237" t="s">
        <v>1371</v>
      </c>
      <c r="G8237" t="str">
        <f t="shared" si="128"/>
        <v>312740440</v>
      </c>
    </row>
    <row r="8238" spans="1:7">
      <c r="A8238" t="s">
        <v>1378</v>
      </c>
      <c r="G8238" t="str">
        <f t="shared" si="128"/>
        <v xml:space="preserve">        5</v>
      </c>
    </row>
    <row r="8239" spans="1:7">
      <c r="A8239" t="s">
        <v>1373</v>
      </c>
      <c r="G8239" t="str">
        <f t="shared" si="128"/>
        <v>308544097</v>
      </c>
    </row>
    <row r="8240" spans="1:7">
      <c r="A8240" t="s">
        <v>1372</v>
      </c>
      <c r="G8240" t="str">
        <f t="shared" si="128"/>
        <v>312740954</v>
      </c>
    </row>
    <row r="8241" spans="1:7">
      <c r="A8241" t="s">
        <v>1408</v>
      </c>
      <c r="G8241" t="str">
        <f t="shared" si="128"/>
        <v>123848796</v>
      </c>
    </row>
    <row r="8242" spans="1:7">
      <c r="A8242" t="s">
        <v>1375</v>
      </c>
      <c r="G8242" t="str">
        <f t="shared" si="128"/>
        <v>308543837</v>
      </c>
    </row>
    <row r="8243" spans="1:7">
      <c r="A8243" t="s">
        <v>1376</v>
      </c>
      <c r="G8243" t="str">
        <f t="shared" si="128"/>
        <v>308544354</v>
      </c>
    </row>
    <row r="8244" spans="1:7">
      <c r="A8244" t="s">
        <v>1377</v>
      </c>
      <c r="G8244" t="str">
        <f t="shared" si="128"/>
        <v>308545115</v>
      </c>
    </row>
    <row r="8245" spans="1:7">
      <c r="A8245" t="s">
        <v>1370</v>
      </c>
      <c r="G8245" t="str">
        <f t="shared" si="128"/>
        <v>308545379</v>
      </c>
    </row>
    <row r="8246" spans="1:7">
      <c r="A8246" t="s">
        <v>1374</v>
      </c>
      <c r="G8246" t="str">
        <f t="shared" si="128"/>
        <v>308545886</v>
      </c>
    </row>
    <row r="8247" spans="1:7">
      <c r="A8247" t="s">
        <v>1372</v>
      </c>
      <c r="G8247" t="str">
        <f t="shared" si="128"/>
        <v>312740954</v>
      </c>
    </row>
    <row r="8248" spans="1:7">
      <c r="A8248" t="s">
        <v>1410</v>
      </c>
      <c r="G8248" t="str">
        <f t="shared" si="128"/>
        <v>123783260</v>
      </c>
    </row>
    <row r="8249" spans="1:7">
      <c r="A8249" t="s">
        <v>1375</v>
      </c>
      <c r="G8249" t="str">
        <f t="shared" si="128"/>
        <v>308543837</v>
      </c>
    </row>
    <row r="8250" spans="1:7">
      <c r="A8250" t="s">
        <v>1373</v>
      </c>
      <c r="G8250" t="str">
        <f t="shared" si="128"/>
        <v>308544097</v>
      </c>
    </row>
    <row r="8251" spans="1:7">
      <c r="A8251" t="s">
        <v>1376</v>
      </c>
      <c r="G8251" t="str">
        <f t="shared" si="128"/>
        <v>308544354</v>
      </c>
    </row>
    <row r="8252" spans="1:7">
      <c r="A8252" t="s">
        <v>1371</v>
      </c>
      <c r="G8252" t="str">
        <f t="shared" si="128"/>
        <v>312740440</v>
      </c>
    </row>
    <row r="8253" spans="1:7">
      <c r="A8253" t="s">
        <v>1377</v>
      </c>
      <c r="G8253" t="str">
        <f t="shared" si="128"/>
        <v>308545115</v>
      </c>
    </row>
    <row r="8254" spans="1:7">
      <c r="A8254" t="s">
        <v>1370</v>
      </c>
      <c r="G8254" t="str">
        <f t="shared" si="128"/>
        <v>308545379</v>
      </c>
    </row>
    <row r="8255" spans="1:7">
      <c r="A8255" t="s">
        <v>1412</v>
      </c>
      <c r="G8255" t="str">
        <f t="shared" si="128"/>
        <v>123717724</v>
      </c>
    </row>
    <row r="8256" spans="1:7">
      <c r="A8256" t="s">
        <v>1378</v>
      </c>
      <c r="G8256" t="str">
        <f t="shared" si="128"/>
        <v xml:space="preserve">        5</v>
      </c>
    </row>
    <row r="8257" spans="1:7">
      <c r="A8257" t="s">
        <v>1375</v>
      </c>
      <c r="G8257" t="str">
        <f t="shared" si="128"/>
        <v>308543837</v>
      </c>
    </row>
    <row r="8258" spans="1:7">
      <c r="A8258" t="s">
        <v>1373</v>
      </c>
      <c r="G8258" t="str">
        <f t="shared" si="128"/>
        <v>308544097</v>
      </c>
    </row>
    <row r="8259" spans="1:7">
      <c r="A8259" t="s">
        <v>1374</v>
      </c>
      <c r="G8259" t="str">
        <f t="shared" ref="G8259:G8322" si="129">LEFT(A8259,9)</f>
        <v>308545886</v>
      </c>
    </row>
    <row r="8260" spans="1:7">
      <c r="A8260" t="s">
        <v>1370</v>
      </c>
      <c r="G8260" t="str">
        <f t="shared" si="129"/>
        <v>308545379</v>
      </c>
    </row>
    <row r="8261" spans="1:7">
      <c r="A8261" t="s">
        <v>1415</v>
      </c>
      <c r="G8261" t="str">
        <f t="shared" si="129"/>
        <v>123652188</v>
      </c>
    </row>
    <row r="8262" spans="1:7">
      <c r="A8262" t="s">
        <v>1377</v>
      </c>
      <c r="G8262" t="str">
        <f t="shared" si="129"/>
        <v>308545115</v>
      </c>
    </row>
    <row r="8263" spans="1:7">
      <c r="A8263" t="s">
        <v>1371</v>
      </c>
      <c r="G8263" t="str">
        <f t="shared" si="129"/>
        <v>312740440</v>
      </c>
    </row>
    <row r="8264" spans="1:7">
      <c r="A8264" t="s">
        <v>1375</v>
      </c>
      <c r="G8264" t="str">
        <f t="shared" si="129"/>
        <v>308543837</v>
      </c>
    </row>
    <row r="8265" spans="1:7">
      <c r="A8265" t="s">
        <v>1372</v>
      </c>
      <c r="G8265" t="str">
        <f t="shared" si="129"/>
        <v>312740954</v>
      </c>
    </row>
    <row r="8266" spans="1:7">
      <c r="A8266" t="s">
        <v>1373</v>
      </c>
      <c r="G8266" t="str">
        <f t="shared" si="129"/>
        <v>308544097</v>
      </c>
    </row>
    <row r="8267" spans="1:7">
      <c r="A8267" t="s">
        <v>1416</v>
      </c>
      <c r="G8267" t="str">
        <f t="shared" si="129"/>
        <v>123586652</v>
      </c>
    </row>
    <row r="8268" spans="1:7">
      <c r="A8268" t="s">
        <v>1370</v>
      </c>
      <c r="G8268" t="str">
        <f t="shared" si="129"/>
        <v>308545379</v>
      </c>
    </row>
    <row r="8269" spans="1:7">
      <c r="A8269" t="s">
        <v>1377</v>
      </c>
      <c r="G8269" t="str">
        <f t="shared" si="129"/>
        <v>308545115</v>
      </c>
    </row>
    <row r="8270" spans="1:7">
      <c r="A8270" t="s">
        <v>1374</v>
      </c>
      <c r="G8270" t="str">
        <f t="shared" si="129"/>
        <v>308545886</v>
      </c>
    </row>
    <row r="8271" spans="1:7">
      <c r="A8271" t="s">
        <v>1375</v>
      </c>
      <c r="G8271" t="str">
        <f t="shared" si="129"/>
        <v>308543837</v>
      </c>
    </row>
    <row r="8272" spans="1:7">
      <c r="A8272" t="s">
        <v>1372</v>
      </c>
      <c r="G8272" t="str">
        <f t="shared" si="129"/>
        <v>312740954</v>
      </c>
    </row>
    <row r="8273" spans="1:7">
      <c r="A8273" t="s">
        <v>1378</v>
      </c>
      <c r="G8273" t="str">
        <f t="shared" si="129"/>
        <v xml:space="preserve">        5</v>
      </c>
    </row>
    <row r="8274" spans="1:7">
      <c r="A8274" t="s">
        <v>1417</v>
      </c>
      <c r="G8274" t="str">
        <f t="shared" si="129"/>
        <v>123521116</v>
      </c>
    </row>
    <row r="8275" spans="1:7">
      <c r="A8275" t="s">
        <v>1373</v>
      </c>
      <c r="G8275" t="str">
        <f t="shared" si="129"/>
        <v>308544097</v>
      </c>
    </row>
    <row r="8276" spans="1:7">
      <c r="A8276" t="s">
        <v>1377</v>
      </c>
      <c r="G8276" t="str">
        <f t="shared" si="129"/>
        <v>308545115</v>
      </c>
    </row>
    <row r="8277" spans="1:7">
      <c r="A8277" t="s">
        <v>1370</v>
      </c>
      <c r="G8277" t="str">
        <f t="shared" si="129"/>
        <v>308545379</v>
      </c>
    </row>
    <row r="8278" spans="1:7">
      <c r="A8278" t="s">
        <v>1374</v>
      </c>
      <c r="G8278" t="str">
        <f t="shared" si="129"/>
        <v>308545886</v>
      </c>
    </row>
    <row r="8279" spans="1:7">
      <c r="A8279" t="s">
        <v>1371</v>
      </c>
      <c r="G8279" t="str">
        <f t="shared" si="129"/>
        <v>312740440</v>
      </c>
    </row>
    <row r="8280" spans="1:7">
      <c r="A8280" t="s">
        <v>1375</v>
      </c>
      <c r="G8280" t="str">
        <f t="shared" si="129"/>
        <v>308543837</v>
      </c>
    </row>
    <row r="8281" spans="1:7">
      <c r="A8281" t="s">
        <v>1418</v>
      </c>
      <c r="G8281" t="str">
        <f t="shared" si="129"/>
        <v>123455580</v>
      </c>
    </row>
    <row r="8282" spans="1:7">
      <c r="A8282" t="s">
        <v>1372</v>
      </c>
      <c r="G8282" t="str">
        <f t="shared" si="129"/>
        <v>312740954</v>
      </c>
    </row>
    <row r="8283" spans="1:7">
      <c r="A8283" t="s">
        <v>1373</v>
      </c>
      <c r="G8283" t="str">
        <f t="shared" si="129"/>
        <v>308544097</v>
      </c>
    </row>
    <row r="8284" spans="1:7">
      <c r="A8284" t="s">
        <v>1377</v>
      </c>
      <c r="G8284" t="str">
        <f t="shared" si="129"/>
        <v>308545115</v>
      </c>
    </row>
    <row r="8285" spans="1:7">
      <c r="A8285" t="s">
        <v>1371</v>
      </c>
      <c r="G8285" t="str">
        <f t="shared" si="129"/>
        <v>312740440</v>
      </c>
    </row>
    <row r="8286" spans="1:7">
      <c r="A8286" t="s">
        <v>1375</v>
      </c>
      <c r="G8286" t="str">
        <f t="shared" si="129"/>
        <v>308543837</v>
      </c>
    </row>
    <row r="8287" spans="1:7">
      <c r="A8287" t="s">
        <v>1419</v>
      </c>
      <c r="G8287" t="str">
        <f t="shared" si="129"/>
        <v>123390044</v>
      </c>
    </row>
    <row r="8288" spans="1:7">
      <c r="A8288" t="s">
        <v>1370</v>
      </c>
      <c r="G8288" t="str">
        <f t="shared" si="129"/>
        <v>308545379</v>
      </c>
    </row>
    <row r="8289" spans="1:7">
      <c r="A8289" t="s">
        <v>1373</v>
      </c>
      <c r="G8289" t="str">
        <f t="shared" si="129"/>
        <v>308544097</v>
      </c>
    </row>
    <row r="8290" spans="1:7">
      <c r="A8290" t="s">
        <v>1378</v>
      </c>
      <c r="G8290" t="str">
        <f t="shared" si="129"/>
        <v xml:space="preserve">        5</v>
      </c>
    </row>
    <row r="8291" spans="1:7">
      <c r="A8291" t="s">
        <v>1374</v>
      </c>
      <c r="G8291" t="str">
        <f t="shared" si="129"/>
        <v>308545886</v>
      </c>
    </row>
    <row r="8292" spans="1:7">
      <c r="A8292" t="s">
        <v>1377</v>
      </c>
      <c r="G8292" t="str">
        <f t="shared" si="129"/>
        <v>308545115</v>
      </c>
    </row>
    <row r="8293" spans="1:7">
      <c r="A8293" t="s">
        <v>1372</v>
      </c>
      <c r="G8293" t="str">
        <f t="shared" si="129"/>
        <v>312740954</v>
      </c>
    </row>
    <row r="8294" spans="1:7">
      <c r="A8294" t="s">
        <v>1375</v>
      </c>
      <c r="G8294" t="str">
        <f t="shared" si="129"/>
        <v>308543837</v>
      </c>
    </row>
    <row r="8295" spans="1:7">
      <c r="A8295" t="s">
        <v>1370</v>
      </c>
      <c r="G8295" t="str">
        <f t="shared" si="129"/>
        <v>308545379</v>
      </c>
    </row>
    <row r="8296" spans="1:7">
      <c r="A8296" t="s">
        <v>1371</v>
      </c>
      <c r="G8296" t="str">
        <f t="shared" si="129"/>
        <v>312740440</v>
      </c>
    </row>
    <row r="8297" spans="1:7">
      <c r="A8297" t="s">
        <v>1373</v>
      </c>
      <c r="G8297" t="str">
        <f t="shared" si="129"/>
        <v>308544097</v>
      </c>
    </row>
    <row r="8298" spans="1:7">
      <c r="A8298" t="s">
        <v>1377</v>
      </c>
      <c r="G8298" t="str">
        <f t="shared" si="129"/>
        <v>308545115</v>
      </c>
    </row>
    <row r="8299" spans="1:7">
      <c r="A8299" t="s">
        <v>1375</v>
      </c>
      <c r="G8299" t="str">
        <f t="shared" si="129"/>
        <v>308543837</v>
      </c>
    </row>
    <row r="8300" spans="1:7">
      <c r="A8300" t="s">
        <v>1374</v>
      </c>
      <c r="G8300" t="str">
        <f t="shared" si="129"/>
        <v>308545886</v>
      </c>
    </row>
    <row r="8301" spans="1:7">
      <c r="A8301" t="s">
        <v>1370</v>
      </c>
      <c r="G8301" t="str">
        <f t="shared" si="129"/>
        <v>308545379</v>
      </c>
    </row>
    <row r="8302" spans="1:7">
      <c r="A8302" t="s">
        <v>1372</v>
      </c>
      <c r="G8302" t="str">
        <f t="shared" si="129"/>
        <v>312740954</v>
      </c>
    </row>
    <row r="8303" spans="1:7">
      <c r="A8303" t="s">
        <v>1376</v>
      </c>
      <c r="G8303" t="str">
        <f t="shared" si="129"/>
        <v>308544354</v>
      </c>
    </row>
    <row r="8304" spans="1:7">
      <c r="A8304" t="s">
        <v>1371</v>
      </c>
      <c r="G8304" t="str">
        <f t="shared" si="129"/>
        <v>312740440</v>
      </c>
    </row>
    <row r="8305" spans="1:7">
      <c r="A8305" t="s">
        <v>1373</v>
      </c>
      <c r="G8305" t="str">
        <f t="shared" si="129"/>
        <v>308544097</v>
      </c>
    </row>
    <row r="8306" spans="1:7">
      <c r="A8306" t="s">
        <v>1378</v>
      </c>
      <c r="G8306" t="str">
        <f t="shared" si="129"/>
        <v xml:space="preserve">        5</v>
      </c>
    </row>
    <row r="8307" spans="1:7">
      <c r="A8307" t="s">
        <v>1377</v>
      </c>
      <c r="G8307" t="str">
        <f t="shared" si="129"/>
        <v>308545115</v>
      </c>
    </row>
    <row r="8308" spans="1:7">
      <c r="A8308" t="s">
        <v>1370</v>
      </c>
      <c r="G8308" t="str">
        <f t="shared" si="129"/>
        <v>308545379</v>
      </c>
    </row>
    <row r="8309" spans="1:7">
      <c r="A8309" t="s">
        <v>1375</v>
      </c>
      <c r="G8309" t="str">
        <f t="shared" si="129"/>
        <v>308543837</v>
      </c>
    </row>
    <row r="8310" spans="1:7">
      <c r="A8310" t="s">
        <v>1376</v>
      </c>
      <c r="G8310" t="str">
        <f t="shared" si="129"/>
        <v>308544354</v>
      </c>
    </row>
    <row r="8311" spans="1:7">
      <c r="A8311" t="s">
        <v>1374</v>
      </c>
      <c r="G8311" t="str">
        <f t="shared" si="129"/>
        <v>308545886</v>
      </c>
    </row>
    <row r="8312" spans="1:7">
      <c r="A8312" t="s">
        <v>1372</v>
      </c>
      <c r="G8312" t="str">
        <f t="shared" si="129"/>
        <v>312740954</v>
      </c>
    </row>
    <row r="8313" spans="1:7">
      <c r="A8313" t="s">
        <v>1371</v>
      </c>
      <c r="G8313" t="str">
        <f t="shared" si="129"/>
        <v>312740440</v>
      </c>
    </row>
    <row r="8314" spans="1:7">
      <c r="A8314" t="s">
        <v>1373</v>
      </c>
      <c r="G8314" t="str">
        <f t="shared" si="129"/>
        <v>308544097</v>
      </c>
    </row>
    <row r="8315" spans="1:7">
      <c r="A8315" t="s">
        <v>1377</v>
      </c>
      <c r="G8315" t="str">
        <f t="shared" si="129"/>
        <v>308545115</v>
      </c>
    </row>
    <row r="8316" spans="1:7">
      <c r="A8316" t="s">
        <v>1375</v>
      </c>
      <c r="G8316" t="str">
        <f t="shared" si="129"/>
        <v>308543837</v>
      </c>
    </row>
    <row r="8317" spans="1:7">
      <c r="A8317" t="s">
        <v>1370</v>
      </c>
      <c r="G8317" t="str">
        <f t="shared" si="129"/>
        <v>308545379</v>
      </c>
    </row>
    <row r="8318" spans="1:7">
      <c r="A8318" t="s">
        <v>1374</v>
      </c>
      <c r="G8318" t="str">
        <f t="shared" si="129"/>
        <v>308545886</v>
      </c>
    </row>
    <row r="8319" spans="1:7">
      <c r="A8319" t="s">
        <v>1372</v>
      </c>
      <c r="G8319" t="str">
        <f t="shared" si="129"/>
        <v>312740954</v>
      </c>
    </row>
    <row r="8320" spans="1:7">
      <c r="A8320" t="s">
        <v>1376</v>
      </c>
      <c r="G8320" t="str">
        <f t="shared" si="129"/>
        <v>308544354</v>
      </c>
    </row>
    <row r="8321" spans="1:7">
      <c r="A8321" t="s">
        <v>1373</v>
      </c>
      <c r="G8321" t="str">
        <f t="shared" si="129"/>
        <v>308544097</v>
      </c>
    </row>
    <row r="8322" spans="1:7">
      <c r="A8322" t="s">
        <v>1377</v>
      </c>
      <c r="G8322" t="str">
        <f t="shared" si="129"/>
        <v>308545115</v>
      </c>
    </row>
    <row r="8323" spans="1:7">
      <c r="A8323" t="s">
        <v>1378</v>
      </c>
      <c r="G8323" t="str">
        <f t="shared" ref="G8323:G8386" si="130">LEFT(A8323,9)</f>
        <v xml:space="preserve">        5</v>
      </c>
    </row>
    <row r="8324" spans="1:7">
      <c r="A8324" t="s">
        <v>1371</v>
      </c>
      <c r="G8324" t="str">
        <f t="shared" si="130"/>
        <v>312740440</v>
      </c>
    </row>
    <row r="8325" spans="1:7">
      <c r="A8325" t="s">
        <v>1372</v>
      </c>
      <c r="G8325" t="str">
        <f t="shared" si="130"/>
        <v>312740954</v>
      </c>
    </row>
    <row r="8326" spans="1:7">
      <c r="A8326" t="s">
        <v>1375</v>
      </c>
      <c r="G8326" t="str">
        <f t="shared" si="130"/>
        <v>308543837</v>
      </c>
    </row>
    <row r="8327" spans="1:7">
      <c r="A8327" t="s">
        <v>1376</v>
      </c>
      <c r="G8327" t="str">
        <f t="shared" si="130"/>
        <v>308544354</v>
      </c>
    </row>
    <row r="8328" spans="1:7">
      <c r="A8328" t="s">
        <v>1370</v>
      </c>
      <c r="G8328" t="str">
        <f t="shared" si="130"/>
        <v>308545379</v>
      </c>
    </row>
    <row r="8329" spans="1:7">
      <c r="A8329" t="s">
        <v>1373</v>
      </c>
      <c r="G8329" t="str">
        <f t="shared" si="130"/>
        <v>308544097</v>
      </c>
    </row>
    <row r="8330" spans="1:7">
      <c r="A8330" t="s">
        <v>1377</v>
      </c>
      <c r="G8330" t="str">
        <f t="shared" si="130"/>
        <v>308545115</v>
      </c>
    </row>
    <row r="8331" spans="1:7">
      <c r="A8331" t="s">
        <v>1374</v>
      </c>
      <c r="G8331" t="str">
        <f t="shared" si="130"/>
        <v>308545886</v>
      </c>
    </row>
    <row r="8332" spans="1:7">
      <c r="A8332" t="s">
        <v>1371</v>
      </c>
      <c r="G8332" t="str">
        <f t="shared" si="130"/>
        <v>312740440</v>
      </c>
    </row>
    <row r="8333" spans="1:7">
      <c r="A8333" t="s">
        <v>1375</v>
      </c>
      <c r="G8333" t="str">
        <f t="shared" si="130"/>
        <v>308543837</v>
      </c>
    </row>
    <row r="8334" spans="1:7">
      <c r="A8334" t="s">
        <v>1376</v>
      </c>
      <c r="G8334" t="str">
        <f t="shared" si="130"/>
        <v>308544354</v>
      </c>
    </row>
    <row r="8335" spans="1:7">
      <c r="A8335" t="s">
        <v>1370</v>
      </c>
      <c r="G8335" t="str">
        <f t="shared" si="130"/>
        <v>308545379</v>
      </c>
    </row>
    <row r="8336" spans="1:7">
      <c r="A8336" t="s">
        <v>1372</v>
      </c>
      <c r="G8336" t="str">
        <f t="shared" si="130"/>
        <v>312740954</v>
      </c>
    </row>
    <row r="8337" spans="1:7">
      <c r="A8337" t="s">
        <v>1373</v>
      </c>
      <c r="G8337" t="str">
        <f t="shared" si="130"/>
        <v>308544097</v>
      </c>
    </row>
    <row r="8338" spans="1:7">
      <c r="A8338" t="s">
        <v>1377</v>
      </c>
      <c r="G8338" t="str">
        <f t="shared" si="130"/>
        <v>308545115</v>
      </c>
    </row>
    <row r="8339" spans="1:7">
      <c r="A8339" t="s">
        <v>1374</v>
      </c>
      <c r="G8339" t="str">
        <f t="shared" si="130"/>
        <v>308545886</v>
      </c>
    </row>
    <row r="8340" spans="1:7">
      <c r="A8340" t="s">
        <v>1378</v>
      </c>
      <c r="G8340" t="str">
        <f t="shared" si="130"/>
        <v xml:space="preserve">        5</v>
      </c>
    </row>
    <row r="8341" spans="1:7">
      <c r="A8341" t="s">
        <v>1376</v>
      </c>
      <c r="G8341" t="str">
        <f t="shared" si="130"/>
        <v>308544354</v>
      </c>
    </row>
    <row r="8342" spans="1:7">
      <c r="A8342" t="s">
        <v>1375</v>
      </c>
      <c r="G8342" t="str">
        <f t="shared" si="130"/>
        <v>308543837</v>
      </c>
    </row>
    <row r="8343" spans="1:7">
      <c r="A8343" t="s">
        <v>1373</v>
      </c>
      <c r="G8343" t="str">
        <f t="shared" si="130"/>
        <v>308544097</v>
      </c>
    </row>
    <row r="8344" spans="1:7">
      <c r="A8344" t="s">
        <v>1370</v>
      </c>
      <c r="G8344" t="str">
        <f t="shared" si="130"/>
        <v>308545379</v>
      </c>
    </row>
    <row r="8345" spans="1:7">
      <c r="A8345" t="s">
        <v>1371</v>
      </c>
      <c r="G8345" t="str">
        <f t="shared" si="130"/>
        <v>312740440</v>
      </c>
    </row>
    <row r="8346" spans="1:7">
      <c r="A8346" t="s">
        <v>1377</v>
      </c>
      <c r="G8346" t="str">
        <f t="shared" si="130"/>
        <v>308545115</v>
      </c>
    </row>
    <row r="8347" spans="1:7">
      <c r="A8347" t="s">
        <v>1372</v>
      </c>
      <c r="G8347" t="str">
        <f t="shared" si="130"/>
        <v>312740954</v>
      </c>
    </row>
    <row r="8348" spans="1:7">
      <c r="A8348" t="s">
        <v>1376</v>
      </c>
      <c r="G8348" t="str">
        <f t="shared" si="130"/>
        <v>308544354</v>
      </c>
    </row>
    <row r="8349" spans="1:7">
      <c r="A8349" t="s">
        <v>1375</v>
      </c>
      <c r="G8349" t="str">
        <f t="shared" si="130"/>
        <v>308543837</v>
      </c>
    </row>
    <row r="8350" spans="1:7">
      <c r="A8350" t="s">
        <v>1370</v>
      </c>
      <c r="G8350" t="str">
        <f t="shared" si="130"/>
        <v>308545379</v>
      </c>
    </row>
    <row r="8351" spans="1:7">
      <c r="A8351" t="s">
        <v>1373</v>
      </c>
      <c r="G8351" t="str">
        <f t="shared" si="130"/>
        <v>308544097</v>
      </c>
    </row>
    <row r="8352" spans="1:7">
      <c r="A8352" t="s">
        <v>1377</v>
      </c>
      <c r="G8352" t="str">
        <f t="shared" si="130"/>
        <v>308545115</v>
      </c>
    </row>
    <row r="8353" spans="1:7">
      <c r="A8353" t="s">
        <v>1371</v>
      </c>
      <c r="G8353" t="str">
        <f t="shared" si="130"/>
        <v>312740440</v>
      </c>
    </row>
    <row r="8354" spans="1:7">
      <c r="A8354" t="s">
        <v>1376</v>
      </c>
      <c r="G8354" t="str">
        <f t="shared" si="130"/>
        <v>308544354</v>
      </c>
    </row>
    <row r="8355" spans="1:7">
      <c r="A8355" t="s">
        <v>1372</v>
      </c>
      <c r="G8355" t="str">
        <f t="shared" si="130"/>
        <v>312740954</v>
      </c>
    </row>
    <row r="8356" spans="1:7">
      <c r="A8356" t="s">
        <v>1375</v>
      </c>
      <c r="G8356" t="str">
        <f t="shared" si="130"/>
        <v>308543837</v>
      </c>
    </row>
    <row r="8357" spans="1:7">
      <c r="A8357" t="s">
        <v>1373</v>
      </c>
      <c r="G8357" t="str">
        <f t="shared" si="130"/>
        <v>308544097</v>
      </c>
    </row>
    <row r="8358" spans="1:7">
      <c r="A8358" t="s">
        <v>1377</v>
      </c>
      <c r="G8358" t="str">
        <f t="shared" si="130"/>
        <v>308545115</v>
      </c>
    </row>
    <row r="8359" spans="1:7">
      <c r="A8359" t="s">
        <v>1370</v>
      </c>
      <c r="G8359" t="str">
        <f t="shared" si="130"/>
        <v>308545379</v>
      </c>
    </row>
    <row r="8360" spans="1:7">
      <c r="A8360" t="s">
        <v>1371</v>
      </c>
      <c r="G8360" t="str">
        <f t="shared" si="130"/>
        <v>312740440</v>
      </c>
    </row>
    <row r="8361" spans="1:7">
      <c r="A8361" t="s">
        <v>1375</v>
      </c>
      <c r="G8361" t="str">
        <f t="shared" si="130"/>
        <v>308543837</v>
      </c>
    </row>
    <row r="8362" spans="1:7">
      <c r="A8362" t="s">
        <v>1376</v>
      </c>
      <c r="G8362" t="str">
        <f t="shared" si="130"/>
        <v>308544354</v>
      </c>
    </row>
    <row r="8363" spans="1:7">
      <c r="A8363" t="s">
        <v>1372</v>
      </c>
      <c r="G8363" t="str">
        <f t="shared" si="130"/>
        <v>312740954</v>
      </c>
    </row>
    <row r="8364" spans="1:7">
      <c r="A8364" t="s">
        <v>1377</v>
      </c>
      <c r="G8364" t="str">
        <f t="shared" si="130"/>
        <v>308545115</v>
      </c>
    </row>
    <row r="8365" spans="1:7">
      <c r="A8365" t="s">
        <v>1370</v>
      </c>
      <c r="G8365" t="str">
        <f t="shared" si="130"/>
        <v>308545379</v>
      </c>
    </row>
    <row r="8366" spans="1:7">
      <c r="A8366" t="s">
        <v>1373</v>
      </c>
      <c r="G8366" t="str">
        <f t="shared" si="130"/>
        <v>308544097</v>
      </c>
    </row>
    <row r="8367" spans="1:7">
      <c r="A8367" t="s">
        <v>1371</v>
      </c>
      <c r="G8367" t="str">
        <f t="shared" si="130"/>
        <v>312740440</v>
      </c>
    </row>
    <row r="8368" spans="1:7">
      <c r="A8368" t="s">
        <v>1375</v>
      </c>
      <c r="G8368" t="str">
        <f t="shared" si="130"/>
        <v>308543837</v>
      </c>
    </row>
    <row r="8369" spans="1:7">
      <c r="A8369" t="s">
        <v>1376</v>
      </c>
      <c r="G8369" t="str">
        <f t="shared" si="130"/>
        <v>308544354</v>
      </c>
    </row>
    <row r="8370" spans="1:7">
      <c r="A8370" t="s">
        <v>1378</v>
      </c>
      <c r="G8370" t="str">
        <f t="shared" si="130"/>
        <v xml:space="preserve">        5</v>
      </c>
    </row>
    <row r="8371" spans="1:7">
      <c r="A8371" t="s">
        <v>1372</v>
      </c>
      <c r="G8371" t="str">
        <f t="shared" si="130"/>
        <v>312740954</v>
      </c>
    </row>
    <row r="8372" spans="1:7">
      <c r="A8372" t="s">
        <v>1370</v>
      </c>
      <c r="G8372" t="str">
        <f t="shared" si="130"/>
        <v>308545379</v>
      </c>
    </row>
    <row r="8373" spans="1:7">
      <c r="A8373" t="s">
        <v>1373</v>
      </c>
      <c r="G8373" t="str">
        <f t="shared" si="130"/>
        <v>308544097</v>
      </c>
    </row>
    <row r="8374" spans="1:7">
      <c r="A8374" t="s">
        <v>1377</v>
      </c>
      <c r="G8374" t="str">
        <f t="shared" si="130"/>
        <v>308545115</v>
      </c>
    </row>
    <row r="8375" spans="1:7">
      <c r="A8375" t="s">
        <v>1371</v>
      </c>
      <c r="G8375" t="str">
        <f t="shared" si="130"/>
        <v>312740440</v>
      </c>
    </row>
    <row r="8376" spans="1:7">
      <c r="A8376" t="s">
        <v>1375</v>
      </c>
      <c r="G8376" t="str">
        <f t="shared" si="130"/>
        <v>308543837</v>
      </c>
    </row>
    <row r="8377" spans="1:7">
      <c r="A8377" t="s">
        <v>1376</v>
      </c>
      <c r="G8377" t="str">
        <f t="shared" si="130"/>
        <v>308544354</v>
      </c>
    </row>
    <row r="8378" spans="1:7">
      <c r="A8378" t="s">
        <v>1372</v>
      </c>
      <c r="G8378" t="str">
        <f t="shared" si="130"/>
        <v>312740954</v>
      </c>
    </row>
    <row r="8379" spans="1:7">
      <c r="A8379" t="s">
        <v>1370</v>
      </c>
      <c r="G8379" t="str">
        <f t="shared" si="130"/>
        <v>308545379</v>
      </c>
    </row>
    <row r="8380" spans="1:7">
      <c r="A8380" t="s">
        <v>1377</v>
      </c>
      <c r="G8380" t="str">
        <f t="shared" si="130"/>
        <v>308545115</v>
      </c>
    </row>
    <row r="8381" spans="1:7">
      <c r="A8381" t="s">
        <v>1371</v>
      </c>
      <c r="G8381" t="str">
        <f t="shared" si="130"/>
        <v>312740440</v>
      </c>
    </row>
    <row r="8382" spans="1:7">
      <c r="A8382" t="s">
        <v>1375</v>
      </c>
      <c r="G8382" t="str">
        <f t="shared" si="130"/>
        <v>308543837</v>
      </c>
    </row>
    <row r="8383" spans="1:7">
      <c r="A8383" t="s">
        <v>1376</v>
      </c>
      <c r="G8383" t="str">
        <f t="shared" si="130"/>
        <v>308544354</v>
      </c>
    </row>
    <row r="8384" spans="1:7">
      <c r="A8384" t="s">
        <v>1372</v>
      </c>
      <c r="G8384" t="str">
        <f t="shared" si="130"/>
        <v>312740954</v>
      </c>
    </row>
    <row r="8385" spans="1:7">
      <c r="A8385" t="s">
        <v>1370</v>
      </c>
      <c r="G8385" t="str">
        <f t="shared" si="130"/>
        <v>308545379</v>
      </c>
    </row>
    <row r="8386" spans="1:7">
      <c r="A8386" t="s">
        <v>1378</v>
      </c>
      <c r="G8386" t="str">
        <f t="shared" si="130"/>
        <v xml:space="preserve">        5</v>
      </c>
    </row>
    <row r="8387" spans="1:7">
      <c r="A8387" t="s">
        <v>1373</v>
      </c>
      <c r="G8387" t="str">
        <f t="shared" ref="G8387:G8450" si="131">LEFT(A8387,9)</f>
        <v>308544097</v>
      </c>
    </row>
    <row r="8388" spans="1:7">
      <c r="A8388" t="s">
        <v>1371</v>
      </c>
      <c r="G8388" t="str">
        <f t="shared" si="131"/>
        <v>312740440</v>
      </c>
    </row>
    <row r="8389" spans="1:7">
      <c r="A8389" t="s">
        <v>1375</v>
      </c>
      <c r="G8389" t="str">
        <f t="shared" si="131"/>
        <v>308543837</v>
      </c>
    </row>
    <row r="8390" spans="1:7">
      <c r="A8390" t="s">
        <v>1376</v>
      </c>
      <c r="G8390" t="str">
        <f t="shared" si="131"/>
        <v>308544354</v>
      </c>
    </row>
    <row r="8391" spans="1:7">
      <c r="A8391" t="s">
        <v>1377</v>
      </c>
      <c r="G8391" t="str">
        <f t="shared" si="131"/>
        <v>308545115</v>
      </c>
    </row>
    <row r="8392" spans="1:7">
      <c r="A8392" t="s">
        <v>1374</v>
      </c>
      <c r="G8392" t="str">
        <f t="shared" si="131"/>
        <v>308545886</v>
      </c>
    </row>
    <row r="8393" spans="1:7">
      <c r="A8393" t="s">
        <v>1372</v>
      </c>
      <c r="G8393" t="str">
        <f t="shared" si="131"/>
        <v>312740954</v>
      </c>
    </row>
    <row r="8394" spans="1:7">
      <c r="A8394" t="s">
        <v>1371</v>
      </c>
      <c r="G8394" t="str">
        <f t="shared" si="131"/>
        <v>312740440</v>
      </c>
    </row>
    <row r="8395" spans="1:7">
      <c r="A8395" t="s">
        <v>1370</v>
      </c>
      <c r="G8395" t="str">
        <f t="shared" si="131"/>
        <v>308545379</v>
      </c>
    </row>
    <row r="8396" spans="1:7">
      <c r="A8396" t="s">
        <v>1373</v>
      </c>
      <c r="G8396" t="str">
        <f t="shared" si="131"/>
        <v>308544097</v>
      </c>
    </row>
    <row r="8397" spans="1:7">
      <c r="A8397" t="s">
        <v>1376</v>
      </c>
      <c r="G8397" t="str">
        <f t="shared" si="131"/>
        <v>308544354</v>
      </c>
    </row>
    <row r="8398" spans="1:7">
      <c r="A8398" t="s">
        <v>1375</v>
      </c>
      <c r="G8398" t="str">
        <f t="shared" si="131"/>
        <v>308543837</v>
      </c>
    </row>
    <row r="8399" spans="1:7">
      <c r="A8399" t="s">
        <v>1377</v>
      </c>
      <c r="G8399" t="str">
        <f t="shared" si="131"/>
        <v>308545115</v>
      </c>
    </row>
    <row r="8400" spans="1:7">
      <c r="A8400" t="s">
        <v>1372</v>
      </c>
      <c r="G8400" t="str">
        <f t="shared" si="131"/>
        <v>312740954</v>
      </c>
    </row>
    <row r="8401" spans="1:7">
      <c r="A8401" t="s">
        <v>1374</v>
      </c>
      <c r="G8401" t="str">
        <f t="shared" si="131"/>
        <v>308545886</v>
      </c>
    </row>
    <row r="8402" spans="1:7">
      <c r="A8402" t="s">
        <v>1370</v>
      </c>
      <c r="G8402" t="str">
        <f t="shared" si="131"/>
        <v>308545379</v>
      </c>
    </row>
    <row r="8403" spans="1:7">
      <c r="A8403" t="s">
        <v>1378</v>
      </c>
      <c r="G8403" t="str">
        <f t="shared" si="131"/>
        <v xml:space="preserve">        5</v>
      </c>
    </row>
    <row r="8404" spans="1:7">
      <c r="A8404" t="s">
        <v>1549</v>
      </c>
      <c r="G8404" t="str">
        <f t="shared" si="131"/>
        <v>308543900</v>
      </c>
    </row>
    <row r="8405" spans="1:7">
      <c r="A8405" t="s">
        <v>1375</v>
      </c>
      <c r="G8405" t="str">
        <f t="shared" si="131"/>
        <v>308543837</v>
      </c>
    </row>
    <row r="8406" spans="1:7">
      <c r="A8406" t="s">
        <v>1373</v>
      </c>
      <c r="G8406" t="str">
        <f t="shared" si="131"/>
        <v>308544097</v>
      </c>
    </row>
    <row r="8407" spans="1:7">
      <c r="A8407" t="s">
        <v>1376</v>
      </c>
      <c r="G8407" t="str">
        <f t="shared" si="131"/>
        <v>308544354</v>
      </c>
    </row>
    <row r="8408" spans="1:7">
      <c r="A8408" t="s">
        <v>1377</v>
      </c>
      <c r="G8408" t="str">
        <f t="shared" si="131"/>
        <v>308545115</v>
      </c>
    </row>
    <row r="8409" spans="1:7">
      <c r="A8409" t="s">
        <v>1370</v>
      </c>
      <c r="G8409" t="str">
        <f t="shared" si="131"/>
        <v>308545379</v>
      </c>
    </row>
    <row r="8410" spans="1:7">
      <c r="A8410" t="s">
        <v>1374</v>
      </c>
      <c r="G8410" t="str">
        <f t="shared" si="131"/>
        <v>308545886</v>
      </c>
    </row>
    <row r="8411" spans="1:7">
      <c r="A8411" t="s">
        <v>1371</v>
      </c>
      <c r="G8411" t="str">
        <f t="shared" si="131"/>
        <v>312740440</v>
      </c>
    </row>
    <row r="8412" spans="1:7">
      <c r="A8412" t="s">
        <v>1372</v>
      </c>
      <c r="G8412" t="str">
        <f t="shared" si="131"/>
        <v>312740954</v>
      </c>
    </row>
    <row r="8413" spans="1:7">
      <c r="A8413" t="s">
        <v>1517</v>
      </c>
      <c r="G8413" t="str">
        <f t="shared" si="131"/>
        <v>476118009</v>
      </c>
    </row>
    <row r="8414" spans="1:7">
      <c r="A8414" t="s">
        <v>1550</v>
      </c>
      <c r="G8414" t="str">
        <f t="shared" si="131"/>
        <v>268631964</v>
      </c>
    </row>
    <row r="8415" spans="1:7">
      <c r="A8415" t="s">
        <v>1375</v>
      </c>
      <c r="G8415" t="str">
        <f t="shared" si="131"/>
        <v>308543837</v>
      </c>
    </row>
    <row r="8416" spans="1:7">
      <c r="A8416" t="s">
        <v>1373</v>
      </c>
      <c r="G8416" t="str">
        <f t="shared" si="131"/>
        <v>308544097</v>
      </c>
    </row>
    <row r="8417" spans="1:7">
      <c r="A8417" t="s">
        <v>1376</v>
      </c>
      <c r="G8417" t="str">
        <f t="shared" si="131"/>
        <v>308544354</v>
      </c>
    </row>
    <row r="8418" spans="1:7">
      <c r="A8418" t="s">
        <v>1377</v>
      </c>
      <c r="G8418" t="str">
        <f t="shared" si="131"/>
        <v>308545115</v>
      </c>
    </row>
    <row r="8419" spans="1:7">
      <c r="A8419" t="s">
        <v>1370</v>
      </c>
      <c r="G8419" t="str">
        <f t="shared" si="131"/>
        <v>308545379</v>
      </c>
    </row>
    <row r="8420" spans="1:7">
      <c r="A8420" t="s">
        <v>1378</v>
      </c>
      <c r="G8420" t="str">
        <f t="shared" si="131"/>
        <v xml:space="preserve">        5</v>
      </c>
    </row>
    <row r="8421" spans="1:7">
      <c r="A8421" t="s">
        <v>1374</v>
      </c>
      <c r="G8421" t="str">
        <f t="shared" si="131"/>
        <v>308545886</v>
      </c>
    </row>
    <row r="8422" spans="1:7">
      <c r="A8422" t="s">
        <v>1375</v>
      </c>
      <c r="G8422" t="str">
        <f t="shared" si="131"/>
        <v>308543837</v>
      </c>
    </row>
    <row r="8423" spans="1:7">
      <c r="A8423" t="s">
        <v>1373</v>
      </c>
      <c r="G8423" t="str">
        <f t="shared" si="131"/>
        <v>308544097</v>
      </c>
    </row>
    <row r="8424" spans="1:7">
      <c r="A8424" t="s">
        <v>1371</v>
      </c>
      <c r="G8424" t="str">
        <f t="shared" si="131"/>
        <v>312740440</v>
      </c>
    </row>
    <row r="8425" spans="1:7">
      <c r="A8425" t="s">
        <v>1376</v>
      </c>
      <c r="G8425" t="str">
        <f t="shared" si="131"/>
        <v>308544354</v>
      </c>
    </row>
    <row r="8426" spans="1:7">
      <c r="A8426" t="s">
        <v>1377</v>
      </c>
      <c r="G8426" t="str">
        <f t="shared" si="131"/>
        <v>308545115</v>
      </c>
    </row>
    <row r="8427" spans="1:7">
      <c r="A8427" t="s">
        <v>1370</v>
      </c>
      <c r="G8427" t="str">
        <f t="shared" si="131"/>
        <v>308545379</v>
      </c>
    </row>
    <row r="8428" spans="1:7">
      <c r="A8428" t="s">
        <v>1374</v>
      </c>
      <c r="G8428" t="str">
        <f t="shared" si="131"/>
        <v>308545886</v>
      </c>
    </row>
    <row r="8429" spans="1:7">
      <c r="A8429" t="s">
        <v>1372</v>
      </c>
      <c r="G8429" t="str">
        <f t="shared" si="131"/>
        <v>312740954</v>
      </c>
    </row>
    <row r="8430" spans="1:7">
      <c r="A8430" t="s">
        <v>1373</v>
      </c>
      <c r="G8430" t="str">
        <f t="shared" si="131"/>
        <v>308544097</v>
      </c>
    </row>
    <row r="8431" spans="1:7">
      <c r="A8431" t="s">
        <v>1371</v>
      </c>
      <c r="G8431" t="str">
        <f t="shared" si="131"/>
        <v>312740440</v>
      </c>
    </row>
    <row r="8432" spans="1:7">
      <c r="A8432" t="s">
        <v>1375</v>
      </c>
      <c r="G8432" t="str">
        <f t="shared" si="131"/>
        <v>308543837</v>
      </c>
    </row>
    <row r="8433" spans="1:7">
      <c r="A8433" t="s">
        <v>1376</v>
      </c>
      <c r="G8433" t="str">
        <f t="shared" si="131"/>
        <v>308544354</v>
      </c>
    </row>
    <row r="8434" spans="1:7">
      <c r="A8434" t="s">
        <v>1377</v>
      </c>
      <c r="G8434" t="str">
        <f t="shared" si="131"/>
        <v>308545115</v>
      </c>
    </row>
    <row r="8435" spans="1:7">
      <c r="A8435" t="s">
        <v>1370</v>
      </c>
      <c r="G8435" t="str">
        <f t="shared" si="131"/>
        <v>308545379</v>
      </c>
    </row>
    <row r="8436" spans="1:7">
      <c r="A8436" t="s">
        <v>1374</v>
      </c>
      <c r="G8436" t="str">
        <f t="shared" si="131"/>
        <v>308545886</v>
      </c>
    </row>
    <row r="8437" spans="1:7">
      <c r="A8437" t="s">
        <v>1372</v>
      </c>
      <c r="G8437" t="str">
        <f t="shared" si="131"/>
        <v>312740954</v>
      </c>
    </row>
    <row r="8438" spans="1:7">
      <c r="A8438" t="s">
        <v>1373</v>
      </c>
      <c r="G8438" t="str">
        <f t="shared" si="131"/>
        <v>308544097</v>
      </c>
    </row>
    <row r="8439" spans="1:7">
      <c r="A8439" t="s">
        <v>1378</v>
      </c>
      <c r="G8439" t="str">
        <f t="shared" si="131"/>
        <v xml:space="preserve">        5</v>
      </c>
    </row>
    <row r="8440" spans="1:7">
      <c r="A8440" t="s">
        <v>1375</v>
      </c>
      <c r="G8440" t="str">
        <f t="shared" si="131"/>
        <v>308543837</v>
      </c>
    </row>
    <row r="8441" spans="1:7">
      <c r="A8441" t="s">
        <v>1376</v>
      </c>
      <c r="G8441" t="str">
        <f t="shared" si="131"/>
        <v>308544354</v>
      </c>
    </row>
    <row r="8442" spans="1:7">
      <c r="A8442" t="s">
        <v>1377</v>
      </c>
      <c r="G8442" t="str">
        <f t="shared" si="131"/>
        <v>308545115</v>
      </c>
    </row>
    <row r="8443" spans="1:7">
      <c r="A8443" t="s">
        <v>1371</v>
      </c>
      <c r="G8443" t="str">
        <f t="shared" si="131"/>
        <v>312740440</v>
      </c>
    </row>
    <row r="8444" spans="1:7">
      <c r="A8444" t="s">
        <v>1551</v>
      </c>
      <c r="G8444" t="str">
        <f t="shared" si="131"/>
        <v>308594787</v>
      </c>
    </row>
    <row r="8445" spans="1:7">
      <c r="A8445" t="s">
        <v>1373</v>
      </c>
      <c r="G8445" t="str">
        <f t="shared" si="131"/>
        <v>308544097</v>
      </c>
    </row>
    <row r="8446" spans="1:7">
      <c r="A8446" t="s">
        <v>1374</v>
      </c>
      <c r="G8446" t="str">
        <f t="shared" si="131"/>
        <v>308545886</v>
      </c>
    </row>
    <row r="8447" spans="1:7">
      <c r="A8447" t="s">
        <v>1375</v>
      </c>
      <c r="G8447" t="str">
        <f t="shared" si="131"/>
        <v>308543837</v>
      </c>
    </row>
    <row r="8448" spans="1:7">
      <c r="A8448" t="s">
        <v>1376</v>
      </c>
      <c r="G8448" t="str">
        <f t="shared" si="131"/>
        <v>308544354</v>
      </c>
    </row>
    <row r="8449" spans="1:7">
      <c r="A8449" t="s">
        <v>1372</v>
      </c>
      <c r="G8449" t="str">
        <f t="shared" si="131"/>
        <v>312740954</v>
      </c>
    </row>
    <row r="8450" spans="1:7">
      <c r="A8450" t="s">
        <v>1552</v>
      </c>
      <c r="G8450" t="str">
        <f t="shared" si="131"/>
        <v>308529251</v>
      </c>
    </row>
    <row r="8451" spans="1:7">
      <c r="A8451" t="s">
        <v>1371</v>
      </c>
      <c r="G8451" t="str">
        <f t="shared" ref="G8451:G8514" si="132">LEFT(A8451,9)</f>
        <v>312740440</v>
      </c>
    </row>
    <row r="8452" spans="1:7">
      <c r="A8452" t="s">
        <v>1373</v>
      </c>
      <c r="G8452" t="str">
        <f t="shared" si="132"/>
        <v>308544097</v>
      </c>
    </row>
    <row r="8453" spans="1:7">
      <c r="A8453" t="s">
        <v>1377</v>
      </c>
      <c r="G8453" t="str">
        <f t="shared" si="132"/>
        <v>308545115</v>
      </c>
    </row>
    <row r="8454" spans="1:7">
      <c r="A8454" t="s">
        <v>1375</v>
      </c>
      <c r="G8454" t="str">
        <f t="shared" si="132"/>
        <v>308543837</v>
      </c>
    </row>
    <row r="8455" spans="1:7">
      <c r="A8455" t="s">
        <v>1376</v>
      </c>
      <c r="G8455" t="str">
        <f t="shared" si="132"/>
        <v>308544354</v>
      </c>
    </row>
    <row r="8456" spans="1:7">
      <c r="A8456" t="s">
        <v>1374</v>
      </c>
      <c r="G8456" t="str">
        <f t="shared" si="132"/>
        <v>308545886</v>
      </c>
    </row>
    <row r="8457" spans="1:7">
      <c r="A8457" t="s">
        <v>1378</v>
      </c>
      <c r="G8457" t="str">
        <f t="shared" si="132"/>
        <v xml:space="preserve">        5</v>
      </c>
    </row>
    <row r="8458" spans="1:7">
      <c r="A8458" t="s">
        <v>1553</v>
      </c>
      <c r="G8458" t="str">
        <f t="shared" si="132"/>
        <v>308463715</v>
      </c>
    </row>
    <row r="8459" spans="1:7">
      <c r="A8459" t="s">
        <v>1372</v>
      </c>
      <c r="G8459" t="str">
        <f t="shared" si="132"/>
        <v>312740954</v>
      </c>
    </row>
    <row r="8460" spans="1:7">
      <c r="A8460" t="s">
        <v>1373</v>
      </c>
      <c r="G8460" t="str">
        <f t="shared" si="132"/>
        <v>308544097</v>
      </c>
    </row>
    <row r="8461" spans="1:7">
      <c r="A8461" t="s">
        <v>1377</v>
      </c>
      <c r="G8461" t="str">
        <f t="shared" si="132"/>
        <v>308545115</v>
      </c>
    </row>
    <row r="8462" spans="1:7">
      <c r="A8462" t="s">
        <v>1375</v>
      </c>
      <c r="G8462" t="str">
        <f t="shared" si="132"/>
        <v>308543837</v>
      </c>
    </row>
    <row r="8463" spans="1:7">
      <c r="A8463" t="s">
        <v>1376</v>
      </c>
      <c r="G8463" t="str">
        <f t="shared" si="132"/>
        <v>308544354</v>
      </c>
    </row>
    <row r="8464" spans="1:7">
      <c r="A8464" t="s">
        <v>1371</v>
      </c>
      <c r="G8464" t="str">
        <f t="shared" si="132"/>
        <v>312740440</v>
      </c>
    </row>
    <row r="8465" spans="1:7">
      <c r="A8465" t="s">
        <v>1554</v>
      </c>
      <c r="G8465" t="str">
        <f t="shared" si="132"/>
        <v>308398179</v>
      </c>
    </row>
    <row r="8466" spans="1:7">
      <c r="A8466" t="s">
        <v>1374</v>
      </c>
      <c r="G8466" t="str">
        <f t="shared" si="132"/>
        <v>308545886</v>
      </c>
    </row>
    <row r="8467" spans="1:7">
      <c r="A8467" t="s">
        <v>1373</v>
      </c>
      <c r="G8467" t="str">
        <f t="shared" si="132"/>
        <v>308544097</v>
      </c>
    </row>
    <row r="8468" spans="1:7">
      <c r="A8468" t="s">
        <v>1375</v>
      </c>
      <c r="G8468" t="str">
        <f t="shared" si="132"/>
        <v>308543837</v>
      </c>
    </row>
    <row r="8469" spans="1:7">
      <c r="A8469" t="s">
        <v>1376</v>
      </c>
      <c r="G8469" t="str">
        <f t="shared" si="132"/>
        <v>308544354</v>
      </c>
    </row>
    <row r="8470" spans="1:7">
      <c r="A8470" t="s">
        <v>1377</v>
      </c>
      <c r="G8470" t="str">
        <f t="shared" si="132"/>
        <v>308545115</v>
      </c>
    </row>
    <row r="8471" spans="1:7">
      <c r="A8471" t="s">
        <v>1555</v>
      </c>
      <c r="G8471" t="str">
        <f t="shared" si="132"/>
        <v>308332643</v>
      </c>
    </row>
    <row r="8472" spans="1:7">
      <c r="A8472" t="s">
        <v>1371</v>
      </c>
      <c r="G8472" t="str">
        <f t="shared" si="132"/>
        <v>312740440</v>
      </c>
    </row>
    <row r="8473" spans="1:7">
      <c r="A8473" t="s">
        <v>1372</v>
      </c>
      <c r="G8473" t="str">
        <f t="shared" si="132"/>
        <v>312740954</v>
      </c>
    </row>
    <row r="8474" spans="1:7">
      <c r="A8474" t="s">
        <v>1378</v>
      </c>
      <c r="G8474" t="str">
        <f t="shared" si="132"/>
        <v xml:space="preserve">        5</v>
      </c>
    </row>
    <row r="8475" spans="1:7">
      <c r="A8475" t="s">
        <v>1373</v>
      </c>
      <c r="G8475" t="str">
        <f t="shared" si="132"/>
        <v>308544097</v>
      </c>
    </row>
    <row r="8476" spans="1:7">
      <c r="A8476" t="s">
        <v>1375</v>
      </c>
      <c r="G8476" t="str">
        <f t="shared" si="132"/>
        <v>308543837</v>
      </c>
    </row>
    <row r="8477" spans="1:7">
      <c r="A8477" t="s">
        <v>1556</v>
      </c>
      <c r="G8477" t="str">
        <f t="shared" si="132"/>
        <v>308267107</v>
      </c>
    </row>
    <row r="8478" spans="1:7">
      <c r="A8478" t="s">
        <v>1376</v>
      </c>
      <c r="G8478" t="str">
        <f t="shared" si="132"/>
        <v>308544354</v>
      </c>
    </row>
    <row r="8479" spans="1:7">
      <c r="A8479" t="s">
        <v>1377</v>
      </c>
      <c r="G8479" t="str">
        <f t="shared" si="132"/>
        <v>308545115</v>
      </c>
    </row>
    <row r="8480" spans="1:7">
      <c r="A8480" t="s">
        <v>1374</v>
      </c>
      <c r="G8480" t="str">
        <f t="shared" si="132"/>
        <v>308545886</v>
      </c>
    </row>
    <row r="8481" spans="1:7">
      <c r="A8481" t="s">
        <v>1557</v>
      </c>
      <c r="G8481" t="str">
        <f t="shared" si="132"/>
        <v>308544156</v>
      </c>
    </row>
    <row r="8482" spans="1:7">
      <c r="A8482" t="s">
        <v>1371</v>
      </c>
      <c r="G8482" t="str">
        <f t="shared" si="132"/>
        <v>312740440</v>
      </c>
    </row>
    <row r="8483" spans="1:7">
      <c r="A8483" t="s">
        <v>1375</v>
      </c>
      <c r="G8483" t="str">
        <f t="shared" si="132"/>
        <v>308543837</v>
      </c>
    </row>
    <row r="8484" spans="1:7">
      <c r="A8484" t="s">
        <v>1373</v>
      </c>
      <c r="G8484" t="str">
        <f t="shared" si="132"/>
        <v>308544097</v>
      </c>
    </row>
    <row r="8485" spans="1:7">
      <c r="A8485" t="s">
        <v>1370</v>
      </c>
      <c r="G8485" t="str">
        <f t="shared" si="132"/>
        <v>308545379</v>
      </c>
    </row>
    <row r="8486" spans="1:7">
      <c r="A8486" t="s">
        <v>1376</v>
      </c>
      <c r="G8486" t="str">
        <f t="shared" si="132"/>
        <v>308544354</v>
      </c>
    </row>
    <row r="8487" spans="1:7">
      <c r="A8487" t="s">
        <v>1372</v>
      </c>
      <c r="G8487" t="str">
        <f t="shared" si="132"/>
        <v>312740954</v>
      </c>
    </row>
    <row r="8488" spans="1:7">
      <c r="A8488" t="s">
        <v>1377</v>
      </c>
      <c r="G8488" t="str">
        <f t="shared" si="132"/>
        <v>308545115</v>
      </c>
    </row>
    <row r="8489" spans="1:7">
      <c r="A8489" t="s">
        <v>1374</v>
      </c>
      <c r="G8489" t="str">
        <f t="shared" si="132"/>
        <v>308545886</v>
      </c>
    </row>
    <row r="8490" spans="1:7">
      <c r="A8490" t="s">
        <v>1375</v>
      </c>
      <c r="G8490" t="str">
        <f t="shared" si="132"/>
        <v>308543837</v>
      </c>
    </row>
    <row r="8491" spans="1:7">
      <c r="A8491" t="s">
        <v>1373</v>
      </c>
      <c r="G8491" t="str">
        <f t="shared" si="132"/>
        <v>308544097</v>
      </c>
    </row>
    <row r="8492" spans="1:7">
      <c r="A8492" t="s">
        <v>1378</v>
      </c>
      <c r="G8492" t="str">
        <f t="shared" si="132"/>
        <v xml:space="preserve">        5</v>
      </c>
    </row>
    <row r="8493" spans="1:7">
      <c r="A8493" t="s">
        <v>1376</v>
      </c>
      <c r="G8493" t="str">
        <f t="shared" si="132"/>
        <v>308544354</v>
      </c>
    </row>
    <row r="8494" spans="1:7">
      <c r="A8494" t="s">
        <v>1427</v>
      </c>
      <c r="G8494" t="str">
        <f t="shared" si="132"/>
        <v>124045411</v>
      </c>
    </row>
    <row r="8495" spans="1:7">
      <c r="A8495" t="s">
        <v>1371</v>
      </c>
      <c r="G8495" t="str">
        <f t="shared" si="132"/>
        <v>312740440</v>
      </c>
    </row>
    <row r="8496" spans="1:7">
      <c r="A8496" t="s">
        <v>1377</v>
      </c>
      <c r="G8496" t="str">
        <f t="shared" si="132"/>
        <v>308545115</v>
      </c>
    </row>
    <row r="8497" spans="1:7">
      <c r="A8497" t="s">
        <v>1375</v>
      </c>
      <c r="G8497" t="str">
        <f t="shared" si="132"/>
        <v>308543837</v>
      </c>
    </row>
    <row r="8498" spans="1:7">
      <c r="A8498" t="s">
        <v>1373</v>
      </c>
      <c r="G8498" t="str">
        <f t="shared" si="132"/>
        <v>308544097</v>
      </c>
    </row>
    <row r="8499" spans="1:7">
      <c r="A8499" t="s">
        <v>1374</v>
      </c>
      <c r="G8499" t="str">
        <f t="shared" si="132"/>
        <v>308545886</v>
      </c>
    </row>
    <row r="8500" spans="1:7">
      <c r="A8500" t="s">
        <v>1372</v>
      </c>
      <c r="G8500" t="str">
        <f t="shared" si="132"/>
        <v>312740954</v>
      </c>
    </row>
    <row r="8501" spans="1:7">
      <c r="A8501" t="s">
        <v>1428</v>
      </c>
      <c r="G8501" t="str">
        <f t="shared" si="132"/>
        <v>123979875</v>
      </c>
    </row>
    <row r="8502" spans="1:7">
      <c r="A8502" t="s">
        <v>1376</v>
      </c>
      <c r="G8502" t="str">
        <f t="shared" si="132"/>
        <v>308544354</v>
      </c>
    </row>
    <row r="8503" spans="1:7">
      <c r="A8503" t="s">
        <v>1377</v>
      </c>
      <c r="G8503" t="str">
        <f t="shared" si="132"/>
        <v>308545115</v>
      </c>
    </row>
    <row r="8504" spans="1:7">
      <c r="A8504" t="s">
        <v>1375</v>
      </c>
      <c r="G8504" t="str">
        <f t="shared" si="132"/>
        <v>308543837</v>
      </c>
    </row>
    <row r="8505" spans="1:7">
      <c r="A8505" t="s">
        <v>1373</v>
      </c>
      <c r="G8505" t="str">
        <f t="shared" si="132"/>
        <v>308544097</v>
      </c>
    </row>
    <row r="8506" spans="1:7">
      <c r="A8506" t="s">
        <v>1374</v>
      </c>
      <c r="G8506" t="str">
        <f t="shared" si="132"/>
        <v>308545886</v>
      </c>
    </row>
    <row r="8507" spans="1:7">
      <c r="A8507" t="s">
        <v>1429</v>
      </c>
      <c r="G8507" t="str">
        <f t="shared" si="132"/>
        <v>123914339</v>
      </c>
    </row>
    <row r="8508" spans="1:7">
      <c r="A8508" t="s">
        <v>1371</v>
      </c>
      <c r="G8508" t="str">
        <f t="shared" si="132"/>
        <v>312740440</v>
      </c>
    </row>
    <row r="8509" spans="1:7">
      <c r="A8509" t="s">
        <v>1378</v>
      </c>
      <c r="G8509" t="str">
        <f t="shared" si="132"/>
        <v xml:space="preserve">        5</v>
      </c>
    </row>
    <row r="8510" spans="1:7">
      <c r="A8510" t="s">
        <v>1376</v>
      </c>
      <c r="G8510" t="str">
        <f t="shared" si="132"/>
        <v>308544354</v>
      </c>
    </row>
    <row r="8511" spans="1:7">
      <c r="A8511" t="s">
        <v>1377</v>
      </c>
      <c r="G8511" t="str">
        <f t="shared" si="132"/>
        <v>308545115</v>
      </c>
    </row>
    <row r="8512" spans="1:7">
      <c r="A8512" t="s">
        <v>1373</v>
      </c>
      <c r="G8512" t="str">
        <f t="shared" si="132"/>
        <v>308544097</v>
      </c>
    </row>
    <row r="8513" spans="1:7">
      <c r="A8513" t="s">
        <v>1430</v>
      </c>
      <c r="G8513" t="str">
        <f t="shared" si="132"/>
        <v>123848803</v>
      </c>
    </row>
    <row r="8514" spans="1:7">
      <c r="A8514" t="s">
        <v>1375</v>
      </c>
      <c r="G8514" t="str">
        <f t="shared" si="132"/>
        <v>308543837</v>
      </c>
    </row>
    <row r="8515" spans="1:7">
      <c r="A8515" t="s">
        <v>1374</v>
      </c>
      <c r="G8515" t="str">
        <f t="shared" ref="G8515:G8578" si="133">LEFT(A8515,9)</f>
        <v>308545886</v>
      </c>
    </row>
    <row r="8516" spans="1:7">
      <c r="A8516" t="s">
        <v>1371</v>
      </c>
      <c r="G8516" t="str">
        <f t="shared" si="133"/>
        <v>312740440</v>
      </c>
    </row>
    <row r="8517" spans="1:7">
      <c r="A8517" t="s">
        <v>1376</v>
      </c>
      <c r="G8517" t="str">
        <f t="shared" si="133"/>
        <v>308544354</v>
      </c>
    </row>
    <row r="8518" spans="1:7">
      <c r="A8518" t="s">
        <v>1372</v>
      </c>
      <c r="G8518" t="str">
        <f t="shared" si="133"/>
        <v>312740954</v>
      </c>
    </row>
    <row r="8519" spans="1:7">
      <c r="A8519" t="s">
        <v>1373</v>
      </c>
      <c r="G8519" t="str">
        <f t="shared" si="133"/>
        <v>308544097</v>
      </c>
    </row>
    <row r="8520" spans="1:7">
      <c r="A8520" t="s">
        <v>1431</v>
      </c>
      <c r="G8520" t="str">
        <f t="shared" si="133"/>
        <v>123783267</v>
      </c>
    </row>
    <row r="8521" spans="1:7">
      <c r="A8521" t="s">
        <v>1377</v>
      </c>
      <c r="G8521" t="str">
        <f t="shared" si="133"/>
        <v>308545115</v>
      </c>
    </row>
    <row r="8522" spans="1:7">
      <c r="A8522" t="s">
        <v>1374</v>
      </c>
      <c r="G8522" t="str">
        <f t="shared" si="133"/>
        <v>308545886</v>
      </c>
    </row>
    <row r="8523" spans="1:7">
      <c r="A8523" t="s">
        <v>1375</v>
      </c>
      <c r="G8523" t="str">
        <f t="shared" si="133"/>
        <v>308543837</v>
      </c>
    </row>
    <row r="8524" spans="1:7">
      <c r="A8524" t="s">
        <v>1376</v>
      </c>
      <c r="G8524" t="str">
        <f t="shared" si="133"/>
        <v>308544354</v>
      </c>
    </row>
    <row r="8525" spans="1:7">
      <c r="A8525" t="s">
        <v>1372</v>
      </c>
      <c r="G8525" t="str">
        <f t="shared" si="133"/>
        <v>312740954</v>
      </c>
    </row>
    <row r="8526" spans="1:7">
      <c r="A8526" t="s">
        <v>1378</v>
      </c>
      <c r="G8526" t="str">
        <f t="shared" si="133"/>
        <v xml:space="preserve">        5</v>
      </c>
    </row>
    <row r="8527" spans="1:7">
      <c r="A8527" t="s">
        <v>1432</v>
      </c>
      <c r="G8527" t="str">
        <f t="shared" si="133"/>
        <v>123717731</v>
      </c>
    </row>
    <row r="8528" spans="1:7">
      <c r="A8528" t="s">
        <v>1373</v>
      </c>
      <c r="G8528" t="str">
        <f t="shared" si="133"/>
        <v>308544097</v>
      </c>
    </row>
    <row r="8529" spans="1:7">
      <c r="A8529" t="s">
        <v>1374</v>
      </c>
      <c r="G8529" t="str">
        <f t="shared" si="133"/>
        <v>308545886</v>
      </c>
    </row>
    <row r="8530" spans="1:7">
      <c r="A8530" t="s">
        <v>1371</v>
      </c>
      <c r="G8530" t="str">
        <f t="shared" si="133"/>
        <v>312740440</v>
      </c>
    </row>
    <row r="8531" spans="1:7">
      <c r="A8531" t="s">
        <v>1376</v>
      </c>
      <c r="G8531" t="str">
        <f t="shared" si="133"/>
        <v>308544354</v>
      </c>
    </row>
    <row r="8532" spans="1:7">
      <c r="A8532" t="s">
        <v>1375</v>
      </c>
      <c r="G8532" t="str">
        <f t="shared" si="133"/>
        <v>308543837</v>
      </c>
    </row>
    <row r="8533" spans="1:7">
      <c r="A8533" t="s">
        <v>1433</v>
      </c>
      <c r="G8533" t="str">
        <f t="shared" si="133"/>
        <v>123652195</v>
      </c>
    </row>
    <row r="8534" spans="1:7">
      <c r="A8534" t="s">
        <v>1372</v>
      </c>
      <c r="G8534" t="str">
        <f t="shared" si="133"/>
        <v>312740954</v>
      </c>
    </row>
    <row r="8535" spans="1:7">
      <c r="A8535" t="s">
        <v>1373</v>
      </c>
      <c r="G8535" t="str">
        <f t="shared" si="133"/>
        <v>308544097</v>
      </c>
    </row>
    <row r="8536" spans="1:7">
      <c r="A8536" t="s">
        <v>1376</v>
      </c>
      <c r="G8536" t="str">
        <f t="shared" si="133"/>
        <v>308544354</v>
      </c>
    </row>
    <row r="8537" spans="1:7">
      <c r="A8537" t="s">
        <v>1374</v>
      </c>
      <c r="G8537" t="str">
        <f t="shared" si="133"/>
        <v>308545886</v>
      </c>
    </row>
    <row r="8538" spans="1:7">
      <c r="A8538" t="s">
        <v>1435</v>
      </c>
      <c r="G8538" t="str">
        <f t="shared" si="133"/>
        <v>123586659</v>
      </c>
    </row>
    <row r="8539" spans="1:7">
      <c r="A8539" t="s">
        <v>1375</v>
      </c>
      <c r="G8539" t="str">
        <f t="shared" si="133"/>
        <v>308543837</v>
      </c>
    </row>
    <row r="8540" spans="1:7">
      <c r="A8540" t="s">
        <v>1371</v>
      </c>
      <c r="G8540" t="str">
        <f t="shared" si="133"/>
        <v>312740440</v>
      </c>
    </row>
    <row r="8541" spans="1:7">
      <c r="A8541" t="s">
        <v>1373</v>
      </c>
      <c r="G8541" t="str">
        <f t="shared" si="133"/>
        <v>308544097</v>
      </c>
    </row>
    <row r="8542" spans="1:7">
      <c r="A8542" t="s">
        <v>1378</v>
      </c>
      <c r="G8542" t="str">
        <f t="shared" si="133"/>
        <v xml:space="preserve">        5</v>
      </c>
    </row>
    <row r="8543" spans="1:7">
      <c r="A8543" t="s">
        <v>1372</v>
      </c>
      <c r="G8543" t="str">
        <f t="shared" si="133"/>
        <v>312740954</v>
      </c>
    </row>
    <row r="8544" spans="1:7">
      <c r="A8544" t="s">
        <v>1437</v>
      </c>
      <c r="G8544" t="str">
        <f t="shared" si="133"/>
        <v>123521123</v>
      </c>
    </row>
    <row r="8545" spans="1:7">
      <c r="A8545" t="s">
        <v>1376</v>
      </c>
      <c r="G8545" t="str">
        <f t="shared" si="133"/>
        <v>308544354</v>
      </c>
    </row>
    <row r="8546" spans="1:7">
      <c r="A8546" t="s">
        <v>1374</v>
      </c>
      <c r="G8546" t="str">
        <f t="shared" si="133"/>
        <v>308545886</v>
      </c>
    </row>
    <row r="8547" spans="1:7">
      <c r="A8547" t="s">
        <v>1371</v>
      </c>
      <c r="G8547" t="str">
        <f t="shared" si="133"/>
        <v>312740440</v>
      </c>
    </row>
    <row r="8548" spans="1:7">
      <c r="A8548" t="s">
        <v>1439</v>
      </c>
      <c r="G8548" t="str">
        <f t="shared" si="133"/>
        <v>123455587</v>
      </c>
    </row>
    <row r="8549" spans="1:7">
      <c r="A8549" t="s">
        <v>1373</v>
      </c>
      <c r="G8549" t="str">
        <f t="shared" si="133"/>
        <v>308544097</v>
      </c>
    </row>
    <row r="8550" spans="1:7">
      <c r="A8550" t="s">
        <v>1372</v>
      </c>
      <c r="G8550" t="str">
        <f t="shared" si="133"/>
        <v>312740954</v>
      </c>
    </row>
    <row r="8551" spans="1:7">
      <c r="A8551" t="s">
        <v>1376</v>
      </c>
      <c r="G8551" t="str">
        <f t="shared" si="133"/>
        <v>308544354</v>
      </c>
    </row>
    <row r="8552" spans="1:7">
      <c r="A8552" t="s">
        <v>1371</v>
      </c>
      <c r="G8552" t="str">
        <f t="shared" si="133"/>
        <v>312740440</v>
      </c>
    </row>
    <row r="8553" spans="1:7">
      <c r="A8553" t="s">
        <v>1375</v>
      </c>
      <c r="G8553" t="str">
        <f t="shared" si="133"/>
        <v>308543837</v>
      </c>
    </row>
    <row r="8554" spans="1:7">
      <c r="A8554" t="s">
        <v>1374</v>
      </c>
      <c r="G8554" t="str">
        <f t="shared" si="133"/>
        <v>308545886</v>
      </c>
    </row>
    <row r="8555" spans="1:7">
      <c r="A8555" t="s">
        <v>1441</v>
      </c>
      <c r="G8555" t="str">
        <f t="shared" si="133"/>
        <v>123390051</v>
      </c>
    </row>
    <row r="8556" spans="1:7">
      <c r="A8556" t="s">
        <v>1373</v>
      </c>
      <c r="G8556" t="str">
        <f t="shared" si="133"/>
        <v>308544097</v>
      </c>
    </row>
    <row r="8557" spans="1:7">
      <c r="A8557" t="s">
        <v>1378</v>
      </c>
      <c r="G8557" t="str">
        <f t="shared" si="133"/>
        <v xml:space="preserve">        5</v>
      </c>
    </row>
    <row r="8558" spans="1:7">
      <c r="A8558" t="s">
        <v>1376</v>
      </c>
      <c r="G8558" t="str">
        <f t="shared" si="133"/>
        <v>308544354</v>
      </c>
    </row>
    <row r="8559" spans="1:7">
      <c r="A8559" t="s">
        <v>1371</v>
      </c>
      <c r="G8559" t="str">
        <f t="shared" si="133"/>
        <v>312740440</v>
      </c>
    </row>
    <row r="8560" spans="1:7">
      <c r="A8560" t="s">
        <v>1375</v>
      </c>
      <c r="G8560" t="str">
        <f t="shared" si="133"/>
        <v>308543837</v>
      </c>
    </row>
    <row r="8561" spans="1:7">
      <c r="A8561" t="s">
        <v>1374</v>
      </c>
      <c r="G8561" t="str">
        <f t="shared" si="133"/>
        <v>308545886</v>
      </c>
    </row>
    <row r="8562" spans="1:7">
      <c r="A8562" t="s">
        <v>1370</v>
      </c>
      <c r="G8562" t="str">
        <f t="shared" si="133"/>
        <v>308545379</v>
      </c>
    </row>
    <row r="8563" spans="1:7">
      <c r="A8563" t="s">
        <v>1373</v>
      </c>
      <c r="G8563" t="str">
        <f t="shared" si="133"/>
        <v>308544097</v>
      </c>
    </row>
    <row r="8564" spans="1:7">
      <c r="A8564" t="s">
        <v>1372</v>
      </c>
      <c r="G8564" t="str">
        <f t="shared" si="133"/>
        <v>312740954</v>
      </c>
    </row>
    <row r="8565" spans="1:7">
      <c r="A8565" t="s">
        <v>1371</v>
      </c>
      <c r="G8565" t="str">
        <f t="shared" si="133"/>
        <v>312740440</v>
      </c>
    </row>
    <row r="8566" spans="1:7">
      <c r="A8566" t="s">
        <v>1376</v>
      </c>
      <c r="G8566" t="str">
        <f t="shared" si="133"/>
        <v>308544354</v>
      </c>
    </row>
    <row r="8567" spans="1:7">
      <c r="A8567" t="s">
        <v>1374</v>
      </c>
      <c r="G8567" t="str">
        <f t="shared" si="133"/>
        <v>308545886</v>
      </c>
    </row>
    <row r="8568" spans="1:7">
      <c r="A8568" t="s">
        <v>1375</v>
      </c>
      <c r="G8568" t="str">
        <f t="shared" si="133"/>
        <v>308543837</v>
      </c>
    </row>
    <row r="8569" spans="1:7">
      <c r="A8569" t="s">
        <v>1373</v>
      </c>
      <c r="G8569" t="str">
        <f t="shared" si="133"/>
        <v>308544097</v>
      </c>
    </row>
    <row r="8570" spans="1:7">
      <c r="A8570" t="s">
        <v>1370</v>
      </c>
      <c r="G8570" t="str">
        <f t="shared" si="133"/>
        <v>308545379</v>
      </c>
    </row>
    <row r="8571" spans="1:7">
      <c r="A8571" t="s">
        <v>1372</v>
      </c>
      <c r="G8571" t="str">
        <f t="shared" si="133"/>
        <v>312740954</v>
      </c>
    </row>
    <row r="8572" spans="1:7">
      <c r="A8572" t="s">
        <v>1377</v>
      </c>
      <c r="G8572" t="str">
        <f t="shared" si="133"/>
        <v>308545115</v>
      </c>
    </row>
    <row r="8573" spans="1:7">
      <c r="A8573" t="s">
        <v>1371</v>
      </c>
      <c r="G8573" t="str">
        <f t="shared" si="133"/>
        <v>312740440</v>
      </c>
    </row>
    <row r="8574" spans="1:7">
      <c r="A8574" t="s">
        <v>1378</v>
      </c>
      <c r="G8574" t="str">
        <f t="shared" si="133"/>
        <v xml:space="preserve">        5</v>
      </c>
    </row>
    <row r="8575" spans="1:7">
      <c r="A8575" t="s">
        <v>1376</v>
      </c>
      <c r="G8575" t="str">
        <f t="shared" si="133"/>
        <v>308544354</v>
      </c>
    </row>
    <row r="8576" spans="1:7">
      <c r="A8576" t="s">
        <v>1375</v>
      </c>
      <c r="G8576" t="str">
        <f t="shared" si="133"/>
        <v>308543837</v>
      </c>
    </row>
    <row r="8577" spans="1:7">
      <c r="A8577" t="s">
        <v>1373</v>
      </c>
      <c r="G8577" t="str">
        <f t="shared" si="133"/>
        <v>308544097</v>
      </c>
    </row>
    <row r="8578" spans="1:7">
      <c r="A8578" t="s">
        <v>1370</v>
      </c>
      <c r="G8578" t="str">
        <f t="shared" si="133"/>
        <v>308545379</v>
      </c>
    </row>
    <row r="8579" spans="1:7">
      <c r="A8579" t="s">
        <v>1377</v>
      </c>
      <c r="G8579" t="str">
        <f t="shared" ref="G8579:G8642" si="134">LEFT(A8579,9)</f>
        <v>308545115</v>
      </c>
    </row>
    <row r="8580" spans="1:7">
      <c r="A8580" t="s">
        <v>1374</v>
      </c>
      <c r="G8580" t="str">
        <f t="shared" si="134"/>
        <v>308545886</v>
      </c>
    </row>
    <row r="8581" spans="1:7">
      <c r="A8581" t="s">
        <v>1371</v>
      </c>
      <c r="G8581" t="str">
        <f t="shared" si="134"/>
        <v>312740440</v>
      </c>
    </row>
    <row r="8582" spans="1:7">
      <c r="A8582" t="s">
        <v>1372</v>
      </c>
      <c r="G8582" t="str">
        <f t="shared" si="134"/>
        <v>312740954</v>
      </c>
    </row>
    <row r="8583" spans="1:7">
      <c r="A8583" t="s">
        <v>1375</v>
      </c>
      <c r="G8583" t="str">
        <f t="shared" si="134"/>
        <v>308543837</v>
      </c>
    </row>
    <row r="8584" spans="1:7">
      <c r="A8584" t="s">
        <v>1373</v>
      </c>
      <c r="G8584" t="str">
        <f t="shared" si="134"/>
        <v>308544097</v>
      </c>
    </row>
    <row r="8585" spans="1:7">
      <c r="A8585" t="s">
        <v>1370</v>
      </c>
      <c r="G8585" t="str">
        <f t="shared" si="134"/>
        <v>308545379</v>
      </c>
    </row>
    <row r="8586" spans="1:7">
      <c r="A8586" t="s">
        <v>1376</v>
      </c>
      <c r="G8586" t="str">
        <f t="shared" si="134"/>
        <v>308544354</v>
      </c>
    </row>
    <row r="8587" spans="1:7">
      <c r="A8587" t="s">
        <v>1374</v>
      </c>
      <c r="G8587" t="str">
        <f t="shared" si="134"/>
        <v>308545886</v>
      </c>
    </row>
    <row r="8588" spans="1:7">
      <c r="A8588" t="s">
        <v>1377</v>
      </c>
      <c r="G8588" t="str">
        <f t="shared" si="134"/>
        <v>308545115</v>
      </c>
    </row>
    <row r="8589" spans="1:7">
      <c r="A8589" t="s">
        <v>1371</v>
      </c>
      <c r="G8589" t="str">
        <f t="shared" si="134"/>
        <v>312740440</v>
      </c>
    </row>
    <row r="8590" spans="1:7">
      <c r="A8590" t="s">
        <v>1375</v>
      </c>
      <c r="G8590" t="str">
        <f t="shared" si="134"/>
        <v>308543837</v>
      </c>
    </row>
    <row r="8591" spans="1:7">
      <c r="A8591" t="s">
        <v>1373</v>
      </c>
      <c r="G8591" t="str">
        <f t="shared" si="134"/>
        <v>308544097</v>
      </c>
    </row>
    <row r="8592" spans="1:7">
      <c r="A8592" t="s">
        <v>1370</v>
      </c>
      <c r="G8592" t="str">
        <f t="shared" si="134"/>
        <v>308545379</v>
      </c>
    </row>
    <row r="8593" spans="1:7">
      <c r="A8593" t="s">
        <v>1372</v>
      </c>
      <c r="G8593" t="str">
        <f t="shared" si="134"/>
        <v>312740954</v>
      </c>
    </row>
    <row r="8594" spans="1:7">
      <c r="A8594" t="s">
        <v>1376</v>
      </c>
      <c r="G8594" t="str">
        <f t="shared" si="134"/>
        <v>308544354</v>
      </c>
    </row>
    <row r="8595" spans="1:7">
      <c r="A8595" t="s">
        <v>1377</v>
      </c>
      <c r="G8595" t="str">
        <f t="shared" si="134"/>
        <v>308545115</v>
      </c>
    </row>
    <row r="8596" spans="1:7">
      <c r="A8596" t="s">
        <v>1371</v>
      </c>
      <c r="G8596" t="str">
        <f t="shared" si="134"/>
        <v>312740440</v>
      </c>
    </row>
    <row r="8597" spans="1:7">
      <c r="A8597" t="s">
        <v>1375</v>
      </c>
      <c r="G8597" t="str">
        <f t="shared" si="134"/>
        <v>308543837</v>
      </c>
    </row>
    <row r="8598" spans="1:7">
      <c r="A8598" t="s">
        <v>1373</v>
      </c>
      <c r="G8598" t="str">
        <f t="shared" si="134"/>
        <v>308544097</v>
      </c>
    </row>
    <row r="8599" spans="1:7">
      <c r="A8599" t="s">
        <v>1374</v>
      </c>
      <c r="G8599" t="str">
        <f t="shared" si="134"/>
        <v>308545886</v>
      </c>
    </row>
    <row r="8600" spans="1:7">
      <c r="A8600" t="s">
        <v>1370</v>
      </c>
      <c r="G8600" t="str">
        <f t="shared" si="134"/>
        <v>308545379</v>
      </c>
    </row>
    <row r="8601" spans="1:7">
      <c r="A8601" t="s">
        <v>1372</v>
      </c>
      <c r="G8601" t="str">
        <f t="shared" si="134"/>
        <v>312740954</v>
      </c>
    </row>
    <row r="8602" spans="1:7">
      <c r="A8602" t="s">
        <v>1376</v>
      </c>
      <c r="G8602" t="str">
        <f t="shared" si="134"/>
        <v>308544354</v>
      </c>
    </row>
    <row r="8603" spans="1:7">
      <c r="A8603" t="s">
        <v>1371</v>
      </c>
      <c r="G8603" t="str">
        <f t="shared" si="134"/>
        <v>312740440</v>
      </c>
    </row>
    <row r="8604" spans="1:7">
      <c r="A8604" t="s">
        <v>1377</v>
      </c>
      <c r="G8604" t="str">
        <f t="shared" si="134"/>
        <v>308545115</v>
      </c>
    </row>
    <row r="8605" spans="1:7">
      <c r="A8605" t="s">
        <v>1378</v>
      </c>
      <c r="G8605" t="str">
        <f t="shared" si="134"/>
        <v xml:space="preserve">        5</v>
      </c>
    </row>
    <row r="8606" spans="1:7">
      <c r="A8606" t="s">
        <v>1375</v>
      </c>
      <c r="G8606" t="str">
        <f t="shared" si="134"/>
        <v>308543837</v>
      </c>
    </row>
    <row r="8607" spans="1:7">
      <c r="A8607" t="s">
        <v>1373</v>
      </c>
      <c r="G8607" t="str">
        <f t="shared" si="134"/>
        <v>308544097</v>
      </c>
    </row>
    <row r="8608" spans="1:7">
      <c r="A8608" t="s">
        <v>1370</v>
      </c>
      <c r="G8608" t="str">
        <f t="shared" si="134"/>
        <v>308545379</v>
      </c>
    </row>
    <row r="8609" spans="1:7">
      <c r="A8609" t="s">
        <v>1376</v>
      </c>
      <c r="G8609" t="str">
        <f t="shared" si="134"/>
        <v>308544354</v>
      </c>
    </row>
    <row r="8610" spans="1:7">
      <c r="A8610" t="s">
        <v>1374</v>
      </c>
      <c r="G8610" t="str">
        <f t="shared" si="134"/>
        <v>308545886</v>
      </c>
    </row>
    <row r="8611" spans="1:7">
      <c r="A8611" t="s">
        <v>1371</v>
      </c>
      <c r="G8611" t="str">
        <f t="shared" si="134"/>
        <v>312740440</v>
      </c>
    </row>
    <row r="8612" spans="1:7">
      <c r="A8612" t="s">
        <v>1377</v>
      </c>
      <c r="G8612" t="str">
        <f t="shared" si="134"/>
        <v>308545115</v>
      </c>
    </row>
    <row r="8613" spans="1:7">
      <c r="A8613" t="s">
        <v>1372</v>
      </c>
      <c r="G8613" t="str">
        <f t="shared" si="134"/>
        <v>312740954</v>
      </c>
    </row>
    <row r="8614" spans="1:7">
      <c r="A8614" t="s">
        <v>1375</v>
      </c>
      <c r="G8614" t="str">
        <f t="shared" si="134"/>
        <v>308543837</v>
      </c>
    </row>
    <row r="8615" spans="1:7">
      <c r="A8615" t="s">
        <v>1373</v>
      </c>
      <c r="G8615" t="str">
        <f t="shared" si="134"/>
        <v>308544097</v>
      </c>
    </row>
    <row r="8616" spans="1:7">
      <c r="A8616" t="s">
        <v>1376</v>
      </c>
      <c r="G8616" t="str">
        <f t="shared" si="134"/>
        <v>308544354</v>
      </c>
    </row>
    <row r="8617" spans="1:7">
      <c r="A8617" t="s">
        <v>1370</v>
      </c>
      <c r="G8617" t="str">
        <f t="shared" si="134"/>
        <v>308545379</v>
      </c>
    </row>
    <row r="8618" spans="1:7">
      <c r="A8618" t="s">
        <v>1374</v>
      </c>
      <c r="G8618" t="str">
        <f t="shared" si="134"/>
        <v>308545886</v>
      </c>
    </row>
    <row r="8619" spans="1:7">
      <c r="A8619" t="s">
        <v>1371</v>
      </c>
      <c r="G8619" t="str">
        <f t="shared" si="134"/>
        <v>312740440</v>
      </c>
    </row>
    <row r="8620" spans="1:7">
      <c r="A8620" t="s">
        <v>1372</v>
      </c>
      <c r="G8620" t="str">
        <f t="shared" si="134"/>
        <v>312740954</v>
      </c>
    </row>
    <row r="8621" spans="1:7">
      <c r="A8621" t="s">
        <v>1375</v>
      </c>
      <c r="G8621" t="str">
        <f t="shared" si="134"/>
        <v>308543837</v>
      </c>
    </row>
    <row r="8622" spans="1:7">
      <c r="A8622" t="s">
        <v>1373</v>
      </c>
      <c r="G8622" t="str">
        <f t="shared" si="134"/>
        <v>308544097</v>
      </c>
    </row>
    <row r="8623" spans="1:7">
      <c r="A8623" t="s">
        <v>1378</v>
      </c>
      <c r="G8623" t="str">
        <f t="shared" si="134"/>
        <v xml:space="preserve">        5</v>
      </c>
    </row>
    <row r="8624" spans="1:7">
      <c r="A8624" t="s">
        <v>1377</v>
      </c>
      <c r="G8624" t="str">
        <f t="shared" si="134"/>
        <v>308545115</v>
      </c>
    </row>
    <row r="8625" spans="1:7">
      <c r="A8625" t="s">
        <v>1376</v>
      </c>
      <c r="G8625" t="str">
        <f t="shared" si="134"/>
        <v>308544354</v>
      </c>
    </row>
    <row r="8626" spans="1:7">
      <c r="A8626" t="s">
        <v>1370</v>
      </c>
      <c r="G8626" t="str">
        <f t="shared" si="134"/>
        <v>308545379</v>
      </c>
    </row>
    <row r="8627" spans="1:7">
      <c r="A8627" t="s">
        <v>1374</v>
      </c>
      <c r="G8627" t="str">
        <f t="shared" si="134"/>
        <v>308545886</v>
      </c>
    </row>
    <row r="8628" spans="1:7">
      <c r="A8628" t="s">
        <v>1375</v>
      </c>
      <c r="G8628" t="str">
        <f t="shared" si="134"/>
        <v>308543837</v>
      </c>
    </row>
    <row r="8629" spans="1:7">
      <c r="A8629" t="s">
        <v>1373</v>
      </c>
      <c r="G8629" t="str">
        <f t="shared" si="134"/>
        <v>308544097</v>
      </c>
    </row>
    <row r="8630" spans="1:7">
      <c r="A8630" t="s">
        <v>1371</v>
      </c>
      <c r="G8630" t="str">
        <f t="shared" si="134"/>
        <v>312740440</v>
      </c>
    </row>
    <row r="8631" spans="1:7">
      <c r="A8631" t="s">
        <v>1372</v>
      </c>
      <c r="G8631" t="str">
        <f t="shared" si="134"/>
        <v>312740954</v>
      </c>
    </row>
    <row r="8632" spans="1:7">
      <c r="A8632" t="s">
        <v>1377</v>
      </c>
      <c r="G8632" t="str">
        <f t="shared" si="134"/>
        <v>308545115</v>
      </c>
    </row>
    <row r="8633" spans="1:7">
      <c r="A8633" t="s">
        <v>1376</v>
      </c>
      <c r="G8633" t="str">
        <f t="shared" si="134"/>
        <v>308544354</v>
      </c>
    </row>
    <row r="8634" spans="1:7">
      <c r="A8634" t="s">
        <v>1370</v>
      </c>
      <c r="G8634" t="str">
        <f t="shared" si="134"/>
        <v>308545379</v>
      </c>
    </row>
    <row r="8635" spans="1:7">
      <c r="A8635" t="s">
        <v>1374</v>
      </c>
      <c r="G8635" t="str">
        <f t="shared" si="134"/>
        <v>308545886</v>
      </c>
    </row>
    <row r="8636" spans="1:7">
      <c r="A8636" t="s">
        <v>1371</v>
      </c>
      <c r="G8636" t="str">
        <f t="shared" si="134"/>
        <v>312740440</v>
      </c>
    </row>
    <row r="8637" spans="1:7">
      <c r="A8637" t="s">
        <v>1372</v>
      </c>
      <c r="G8637" t="str">
        <f t="shared" si="134"/>
        <v>312740954</v>
      </c>
    </row>
    <row r="8638" spans="1:7">
      <c r="A8638" t="s">
        <v>1375</v>
      </c>
      <c r="G8638" t="str">
        <f t="shared" si="134"/>
        <v>308543837</v>
      </c>
    </row>
    <row r="8639" spans="1:7">
      <c r="A8639" t="s">
        <v>1373</v>
      </c>
      <c r="G8639" t="str">
        <f t="shared" si="134"/>
        <v>308544097</v>
      </c>
    </row>
    <row r="8640" spans="1:7">
      <c r="A8640" t="s">
        <v>1377</v>
      </c>
      <c r="G8640" t="str">
        <f t="shared" si="134"/>
        <v>308545115</v>
      </c>
    </row>
    <row r="8641" spans="1:7">
      <c r="A8641" t="s">
        <v>1378</v>
      </c>
      <c r="G8641" t="str">
        <f t="shared" si="134"/>
        <v xml:space="preserve">        5</v>
      </c>
    </row>
    <row r="8642" spans="1:7">
      <c r="A8642" t="s">
        <v>1376</v>
      </c>
      <c r="G8642" t="str">
        <f t="shared" si="134"/>
        <v>308544354</v>
      </c>
    </row>
    <row r="8643" spans="1:7">
      <c r="A8643" t="s">
        <v>1370</v>
      </c>
      <c r="G8643" t="str">
        <f t="shared" ref="G8643:G8706" si="135">LEFT(A8643,9)</f>
        <v>308545379</v>
      </c>
    </row>
    <row r="8644" spans="1:7">
      <c r="A8644" t="s">
        <v>1375</v>
      </c>
      <c r="G8644" t="str">
        <f t="shared" si="135"/>
        <v>308543837</v>
      </c>
    </row>
    <row r="8645" spans="1:7">
      <c r="A8645" t="s">
        <v>1373</v>
      </c>
      <c r="G8645" t="str">
        <f t="shared" si="135"/>
        <v>308544097</v>
      </c>
    </row>
    <row r="8646" spans="1:7">
      <c r="A8646" t="s">
        <v>1374</v>
      </c>
      <c r="G8646" t="str">
        <f t="shared" si="135"/>
        <v>308545886</v>
      </c>
    </row>
    <row r="8647" spans="1:7">
      <c r="A8647" t="s">
        <v>1371</v>
      </c>
      <c r="G8647" t="str">
        <f t="shared" si="135"/>
        <v>312740440</v>
      </c>
    </row>
    <row r="8648" spans="1:7">
      <c r="A8648" t="s">
        <v>1377</v>
      </c>
      <c r="G8648" t="str">
        <f t="shared" si="135"/>
        <v>308545115</v>
      </c>
    </row>
    <row r="8649" spans="1:7">
      <c r="A8649" t="s">
        <v>1372</v>
      </c>
      <c r="G8649" t="str">
        <f t="shared" si="135"/>
        <v>312740954</v>
      </c>
    </row>
    <row r="8650" spans="1:7">
      <c r="A8650" t="s">
        <v>1376</v>
      </c>
      <c r="G8650" t="str">
        <f t="shared" si="135"/>
        <v>308544354</v>
      </c>
    </row>
    <row r="8651" spans="1:7">
      <c r="A8651" t="s">
        <v>1375</v>
      </c>
      <c r="G8651" t="str">
        <f t="shared" si="135"/>
        <v>308543837</v>
      </c>
    </row>
    <row r="8652" spans="1:7">
      <c r="A8652" t="s">
        <v>1373</v>
      </c>
      <c r="G8652" t="str">
        <f t="shared" si="135"/>
        <v>308544097</v>
      </c>
    </row>
    <row r="8653" spans="1:7">
      <c r="A8653" t="s">
        <v>1370</v>
      </c>
      <c r="G8653" t="str">
        <f t="shared" si="135"/>
        <v>308545379</v>
      </c>
    </row>
    <row r="8654" spans="1:7">
      <c r="A8654" t="s">
        <v>1377</v>
      </c>
      <c r="G8654" t="str">
        <f t="shared" si="135"/>
        <v>308545115</v>
      </c>
    </row>
    <row r="8655" spans="1:7">
      <c r="A8655" t="s">
        <v>1374</v>
      </c>
      <c r="G8655" t="str">
        <f t="shared" si="135"/>
        <v>308545886</v>
      </c>
    </row>
    <row r="8656" spans="1:7">
      <c r="A8656" t="s">
        <v>1372</v>
      </c>
      <c r="G8656" t="str">
        <f t="shared" si="135"/>
        <v>312740954</v>
      </c>
    </row>
    <row r="8657" spans="1:7">
      <c r="A8657" t="s">
        <v>1376</v>
      </c>
      <c r="G8657" t="str">
        <f t="shared" si="135"/>
        <v>308544354</v>
      </c>
    </row>
    <row r="8658" spans="1:7">
      <c r="A8658" t="s">
        <v>1378</v>
      </c>
      <c r="G8658" t="str">
        <f t="shared" si="135"/>
        <v xml:space="preserve">        5</v>
      </c>
    </row>
    <row r="8659" spans="1:7">
      <c r="A8659" t="s">
        <v>1375</v>
      </c>
      <c r="G8659" t="str">
        <f t="shared" si="135"/>
        <v>308543837</v>
      </c>
    </row>
    <row r="8660" spans="1:7">
      <c r="A8660" t="s">
        <v>1373</v>
      </c>
      <c r="G8660" t="str">
        <f t="shared" si="135"/>
        <v>308544097</v>
      </c>
    </row>
    <row r="8661" spans="1:7">
      <c r="A8661" t="s">
        <v>1370</v>
      </c>
      <c r="G8661" t="str">
        <f t="shared" si="135"/>
        <v>308545379</v>
      </c>
    </row>
    <row r="8662" spans="1:7">
      <c r="A8662" t="s">
        <v>1377</v>
      </c>
      <c r="G8662" t="str">
        <f t="shared" si="135"/>
        <v>308545115</v>
      </c>
    </row>
    <row r="8663" spans="1:7">
      <c r="A8663" t="s">
        <v>1374</v>
      </c>
      <c r="G8663" t="str">
        <f t="shared" si="135"/>
        <v>308545886</v>
      </c>
    </row>
    <row r="8664" spans="1:7">
      <c r="A8664" t="s">
        <v>1372</v>
      </c>
      <c r="G8664" t="str">
        <f t="shared" si="135"/>
        <v>312740954</v>
      </c>
    </row>
    <row r="8665" spans="1:7">
      <c r="A8665" t="s">
        <v>1375</v>
      </c>
      <c r="G8665" t="str">
        <f t="shared" si="135"/>
        <v>308543837</v>
      </c>
    </row>
    <row r="8666" spans="1:7">
      <c r="A8666" t="s">
        <v>1373</v>
      </c>
      <c r="G8666" t="str">
        <f t="shared" si="135"/>
        <v>308544097</v>
      </c>
    </row>
    <row r="8667" spans="1:7">
      <c r="A8667" t="s">
        <v>1376</v>
      </c>
      <c r="G8667" t="str">
        <f t="shared" si="135"/>
        <v>308544354</v>
      </c>
    </row>
    <row r="8668" spans="1:7">
      <c r="A8668" t="s">
        <v>1370</v>
      </c>
      <c r="G8668" t="str">
        <f t="shared" si="135"/>
        <v>308545379</v>
      </c>
    </row>
    <row r="8669" spans="1:7">
      <c r="A8669" t="s">
        <v>1377</v>
      </c>
      <c r="G8669" t="str">
        <f t="shared" si="135"/>
        <v>308545115</v>
      </c>
    </row>
    <row r="8670" spans="1:7">
      <c r="A8670" t="s">
        <v>1374</v>
      </c>
      <c r="G8670" t="str">
        <f t="shared" si="135"/>
        <v>308545886</v>
      </c>
    </row>
    <row r="8671" spans="1:7">
      <c r="A8671" t="s">
        <v>1372</v>
      </c>
      <c r="G8671" t="str">
        <f t="shared" si="135"/>
        <v>312740954</v>
      </c>
    </row>
    <row r="8672" spans="1:7">
      <c r="A8672" t="s">
        <v>1375</v>
      </c>
      <c r="G8672" t="str">
        <f t="shared" si="135"/>
        <v>308543837</v>
      </c>
    </row>
    <row r="8673" spans="1:7">
      <c r="A8673" t="s">
        <v>1373</v>
      </c>
      <c r="G8673" t="str">
        <f t="shared" si="135"/>
        <v>308544097</v>
      </c>
    </row>
    <row r="8674" spans="1:7">
      <c r="A8674" t="s">
        <v>1376</v>
      </c>
      <c r="G8674" t="str">
        <f t="shared" si="135"/>
        <v>308544354</v>
      </c>
    </row>
    <row r="8675" spans="1:7">
      <c r="A8675" t="s">
        <v>1378</v>
      </c>
      <c r="G8675" t="str">
        <f t="shared" si="135"/>
        <v xml:space="preserve">        5</v>
      </c>
    </row>
    <row r="8676" spans="1:7">
      <c r="A8676" t="s">
        <v>1377</v>
      </c>
      <c r="G8676" t="str">
        <f t="shared" si="135"/>
        <v>308545115</v>
      </c>
    </row>
    <row r="8677" spans="1:7">
      <c r="A8677" t="s">
        <v>1372</v>
      </c>
      <c r="G8677" t="str">
        <f t="shared" si="135"/>
        <v>312740954</v>
      </c>
    </row>
    <row r="8678" spans="1:7">
      <c r="A8678" t="s">
        <v>1370</v>
      </c>
      <c r="G8678" t="str">
        <f t="shared" si="135"/>
        <v>308545379</v>
      </c>
    </row>
    <row r="8679" spans="1:7">
      <c r="A8679" t="s">
        <v>1375</v>
      </c>
      <c r="G8679" t="str">
        <f t="shared" si="135"/>
        <v>308543837</v>
      </c>
    </row>
    <row r="8680" spans="1:7">
      <c r="A8680" t="s">
        <v>1374</v>
      </c>
      <c r="G8680" t="str">
        <f t="shared" si="135"/>
        <v>308545886</v>
      </c>
    </row>
    <row r="8681" spans="1:7">
      <c r="A8681" t="s">
        <v>1376</v>
      </c>
      <c r="G8681" t="str">
        <f t="shared" si="135"/>
        <v>308544354</v>
      </c>
    </row>
    <row r="8682" spans="1:7">
      <c r="A8682" t="s">
        <v>1377</v>
      </c>
      <c r="G8682" t="str">
        <f t="shared" si="135"/>
        <v>308545115</v>
      </c>
    </row>
    <row r="8683" spans="1:7">
      <c r="A8683" t="s">
        <v>1372</v>
      </c>
      <c r="G8683" t="str">
        <f t="shared" si="135"/>
        <v>312740954</v>
      </c>
    </row>
    <row r="8684" spans="1:7">
      <c r="A8684" t="s">
        <v>1370</v>
      </c>
      <c r="G8684" t="str">
        <f t="shared" si="135"/>
        <v>308545379</v>
      </c>
    </row>
    <row r="8685" spans="1:7">
      <c r="A8685" t="s">
        <v>1375</v>
      </c>
      <c r="G8685" t="str">
        <f t="shared" si="135"/>
        <v>308543837</v>
      </c>
    </row>
    <row r="8686" spans="1:7">
      <c r="A8686" t="s">
        <v>1374</v>
      </c>
      <c r="G8686" t="str">
        <f t="shared" si="135"/>
        <v>308545886</v>
      </c>
    </row>
    <row r="8687" spans="1:7">
      <c r="A8687" t="s">
        <v>1376</v>
      </c>
      <c r="G8687" t="str">
        <f t="shared" si="135"/>
        <v>308544354</v>
      </c>
    </row>
    <row r="8688" spans="1:7">
      <c r="A8688" t="s">
        <v>1372</v>
      </c>
      <c r="G8688" t="str">
        <f t="shared" si="135"/>
        <v>312740954</v>
      </c>
    </row>
    <row r="8689" spans="1:7">
      <c r="A8689" t="s">
        <v>1378</v>
      </c>
      <c r="G8689" t="str">
        <f t="shared" si="135"/>
        <v xml:space="preserve">        5</v>
      </c>
    </row>
    <row r="8690" spans="1:7">
      <c r="A8690" t="s">
        <v>1377</v>
      </c>
      <c r="G8690" t="str">
        <f t="shared" si="135"/>
        <v>308545115</v>
      </c>
    </row>
    <row r="8691" spans="1:7">
      <c r="A8691" t="s">
        <v>1375</v>
      </c>
      <c r="G8691" t="str">
        <f t="shared" si="135"/>
        <v>308543837</v>
      </c>
    </row>
    <row r="8692" spans="1:7">
      <c r="A8692" t="s">
        <v>1376</v>
      </c>
      <c r="G8692" t="str">
        <f t="shared" si="135"/>
        <v>308544354</v>
      </c>
    </row>
    <row r="8693" spans="1:7">
      <c r="A8693" t="s">
        <v>1374</v>
      </c>
      <c r="G8693" t="str">
        <f t="shared" si="135"/>
        <v>308545886</v>
      </c>
    </row>
    <row r="8694" spans="1:7">
      <c r="A8694" t="s">
        <v>1372</v>
      </c>
      <c r="G8694" t="str">
        <f t="shared" si="135"/>
        <v>312740954</v>
      </c>
    </row>
    <row r="8695" spans="1:7">
      <c r="A8695" t="s">
        <v>1377</v>
      </c>
      <c r="G8695" t="str">
        <f t="shared" si="135"/>
        <v>308545115</v>
      </c>
    </row>
    <row r="8696" spans="1:7">
      <c r="A8696" t="s">
        <v>1371</v>
      </c>
      <c r="G8696" t="str">
        <f t="shared" si="135"/>
        <v>312740440</v>
      </c>
    </row>
    <row r="8697" spans="1:7">
      <c r="A8697" t="s">
        <v>1375</v>
      </c>
      <c r="G8697" t="str">
        <f t="shared" si="135"/>
        <v>308543837</v>
      </c>
    </row>
    <row r="8698" spans="1:7">
      <c r="A8698" t="s">
        <v>1376</v>
      </c>
      <c r="G8698" t="str">
        <f t="shared" si="135"/>
        <v>308544354</v>
      </c>
    </row>
    <row r="8699" spans="1:7">
      <c r="A8699" t="s">
        <v>1374</v>
      </c>
      <c r="G8699" t="str">
        <f t="shared" si="135"/>
        <v>308545886</v>
      </c>
    </row>
    <row r="8700" spans="1:7">
      <c r="A8700" t="s">
        <v>1371</v>
      </c>
      <c r="G8700" t="str">
        <f t="shared" si="135"/>
        <v>312740440</v>
      </c>
    </row>
    <row r="8701" spans="1:7">
      <c r="A8701" t="s">
        <v>1377</v>
      </c>
      <c r="G8701" t="str">
        <f t="shared" si="135"/>
        <v>308545115</v>
      </c>
    </row>
    <row r="8702" spans="1:7">
      <c r="A8702" t="s">
        <v>1378</v>
      </c>
      <c r="G8702" t="str">
        <f t="shared" si="135"/>
        <v xml:space="preserve">        5</v>
      </c>
    </row>
    <row r="8703" spans="1:7">
      <c r="A8703" t="s">
        <v>1375</v>
      </c>
      <c r="G8703" t="str">
        <f t="shared" si="135"/>
        <v>308543837</v>
      </c>
    </row>
    <row r="8704" spans="1:7">
      <c r="A8704" t="s">
        <v>1376</v>
      </c>
      <c r="G8704" t="str">
        <f t="shared" si="135"/>
        <v>308544354</v>
      </c>
    </row>
    <row r="8705" spans="1:7">
      <c r="A8705" t="s">
        <v>1374</v>
      </c>
      <c r="G8705" t="str">
        <f t="shared" si="135"/>
        <v>308545886</v>
      </c>
    </row>
    <row r="8706" spans="1:7">
      <c r="A8706" t="s">
        <v>1371</v>
      </c>
      <c r="G8706" t="str">
        <f t="shared" si="135"/>
        <v>312740440</v>
      </c>
    </row>
    <row r="8707" spans="1:7">
      <c r="A8707" t="s">
        <v>1377</v>
      </c>
      <c r="G8707" t="str">
        <f t="shared" ref="G8707:G8770" si="136">LEFT(A8707,9)</f>
        <v>308545115</v>
      </c>
    </row>
    <row r="8708" spans="1:7">
      <c r="A8708" t="s">
        <v>1375</v>
      </c>
      <c r="G8708" t="str">
        <f t="shared" si="136"/>
        <v>308543837</v>
      </c>
    </row>
    <row r="8709" spans="1:7">
      <c r="A8709" t="s">
        <v>1376</v>
      </c>
      <c r="G8709" t="str">
        <f t="shared" si="136"/>
        <v>308544354</v>
      </c>
    </row>
    <row r="8710" spans="1:7">
      <c r="A8710" t="s">
        <v>1374</v>
      </c>
      <c r="G8710" t="str">
        <f t="shared" si="136"/>
        <v>308545886</v>
      </c>
    </row>
    <row r="8711" spans="1:7">
      <c r="A8711" t="s">
        <v>1377</v>
      </c>
      <c r="G8711" t="str">
        <f t="shared" si="136"/>
        <v>308545115</v>
      </c>
    </row>
    <row r="8712" spans="1:7">
      <c r="A8712" t="s">
        <v>1371</v>
      </c>
      <c r="G8712" t="str">
        <f t="shared" si="136"/>
        <v>312740440</v>
      </c>
    </row>
    <row r="8713" spans="1:7">
      <c r="A8713" t="s">
        <v>1375</v>
      </c>
      <c r="G8713" t="str">
        <f t="shared" si="136"/>
        <v>308543837</v>
      </c>
    </row>
    <row r="8714" spans="1:7">
      <c r="A8714" t="s">
        <v>1373</v>
      </c>
      <c r="G8714" t="str">
        <f t="shared" si="136"/>
        <v>308544097</v>
      </c>
    </row>
    <row r="8715" spans="1:7">
      <c r="A8715" t="s">
        <v>1378</v>
      </c>
      <c r="G8715" t="str">
        <f t="shared" si="136"/>
        <v xml:space="preserve">        5</v>
      </c>
    </row>
    <row r="8716" spans="1:7">
      <c r="A8716" t="s">
        <v>1377</v>
      </c>
      <c r="G8716" t="str">
        <f t="shared" si="136"/>
        <v>308545115</v>
      </c>
    </row>
    <row r="8717" spans="1:7">
      <c r="A8717" t="s">
        <v>1374</v>
      </c>
      <c r="G8717" t="str">
        <f t="shared" si="136"/>
        <v>308545886</v>
      </c>
    </row>
    <row r="8718" spans="1:7">
      <c r="A8718" t="s">
        <v>1371</v>
      </c>
      <c r="G8718" t="str">
        <f t="shared" si="136"/>
        <v>312740440</v>
      </c>
    </row>
    <row r="8719" spans="1:7">
      <c r="A8719" t="s">
        <v>1373</v>
      </c>
      <c r="G8719" t="str">
        <f t="shared" si="136"/>
        <v>308544097</v>
      </c>
    </row>
    <row r="8720" spans="1:7">
      <c r="A8720" t="s">
        <v>1376</v>
      </c>
      <c r="G8720" t="str">
        <f t="shared" si="136"/>
        <v>308544354</v>
      </c>
    </row>
    <row r="8721" spans="1:7">
      <c r="A8721" t="s">
        <v>1377</v>
      </c>
      <c r="G8721" t="str">
        <f t="shared" si="136"/>
        <v>308545115</v>
      </c>
    </row>
    <row r="8722" spans="1:7">
      <c r="A8722" t="s">
        <v>1374</v>
      </c>
      <c r="G8722" t="str">
        <f t="shared" si="136"/>
        <v>308545886</v>
      </c>
    </row>
    <row r="8723" spans="1:7">
      <c r="A8723" t="s">
        <v>1373</v>
      </c>
      <c r="G8723" t="str">
        <f t="shared" si="136"/>
        <v>308544097</v>
      </c>
    </row>
    <row r="8724" spans="1:7">
      <c r="A8724" t="s">
        <v>1370</v>
      </c>
      <c r="G8724" t="str">
        <f t="shared" si="136"/>
        <v>308545379</v>
      </c>
    </row>
    <row r="8725" spans="1:7">
      <c r="A8725" t="s">
        <v>1371</v>
      </c>
      <c r="G8725" t="str">
        <f t="shared" si="136"/>
        <v>312740440</v>
      </c>
    </row>
    <row r="8726" spans="1:7">
      <c r="A8726" t="s">
        <v>1376</v>
      </c>
      <c r="G8726" t="str">
        <f t="shared" si="136"/>
        <v>308544354</v>
      </c>
    </row>
    <row r="8727" spans="1:7">
      <c r="A8727" t="s">
        <v>1378</v>
      </c>
      <c r="G8727" t="str">
        <f t="shared" si="136"/>
        <v xml:space="preserve">        5</v>
      </c>
    </row>
    <row r="8728" spans="1:7">
      <c r="A8728" t="s">
        <v>1374</v>
      </c>
      <c r="G8728" t="str">
        <f t="shared" si="136"/>
        <v>308545886</v>
      </c>
    </row>
    <row r="8729" spans="1:7">
      <c r="A8729" t="s">
        <v>1377</v>
      </c>
      <c r="G8729" t="str">
        <f t="shared" si="136"/>
        <v>308545115</v>
      </c>
    </row>
    <row r="8730" spans="1:7">
      <c r="A8730" t="s">
        <v>1370</v>
      </c>
      <c r="G8730" t="str">
        <f t="shared" si="136"/>
        <v>308545379</v>
      </c>
    </row>
    <row r="8731" spans="1:7">
      <c r="A8731" t="s">
        <v>1371</v>
      </c>
      <c r="G8731" t="str">
        <f t="shared" si="136"/>
        <v>312740440</v>
      </c>
    </row>
    <row r="8732" spans="1:7">
      <c r="A8732" t="s">
        <v>1373</v>
      </c>
      <c r="G8732" t="str">
        <f t="shared" si="136"/>
        <v>308544097</v>
      </c>
    </row>
    <row r="8733" spans="1:7">
      <c r="A8733" t="s">
        <v>1376</v>
      </c>
      <c r="G8733" t="str">
        <f t="shared" si="136"/>
        <v>308544354</v>
      </c>
    </row>
    <row r="8734" spans="1:7">
      <c r="A8734" t="s">
        <v>1372</v>
      </c>
      <c r="G8734" t="str">
        <f t="shared" si="136"/>
        <v>312740954</v>
      </c>
    </row>
    <row r="8735" spans="1:7">
      <c r="A8735" t="s">
        <v>1377</v>
      </c>
      <c r="G8735" t="str">
        <f t="shared" si="136"/>
        <v>308545115</v>
      </c>
    </row>
    <row r="8736" spans="1:7">
      <c r="A8736" t="s">
        <v>1374</v>
      </c>
      <c r="G8736" t="str">
        <f t="shared" si="136"/>
        <v>308545886</v>
      </c>
    </row>
    <row r="8737" spans="1:7">
      <c r="A8737" t="s">
        <v>1373</v>
      </c>
      <c r="G8737" t="str">
        <f t="shared" si="136"/>
        <v>308544097</v>
      </c>
    </row>
    <row r="8738" spans="1:7">
      <c r="A8738" t="s">
        <v>1370</v>
      </c>
      <c r="G8738" t="str">
        <f t="shared" si="136"/>
        <v>308545379</v>
      </c>
    </row>
    <row r="8739" spans="1:7">
      <c r="A8739" t="s">
        <v>1371</v>
      </c>
      <c r="G8739" t="str">
        <f t="shared" si="136"/>
        <v>312740440</v>
      </c>
    </row>
    <row r="8740" spans="1:7">
      <c r="A8740" t="s">
        <v>1376</v>
      </c>
      <c r="G8740" t="str">
        <f t="shared" si="136"/>
        <v>308544354</v>
      </c>
    </row>
    <row r="8741" spans="1:7">
      <c r="A8741" t="s">
        <v>1372</v>
      </c>
      <c r="G8741" t="str">
        <f t="shared" si="136"/>
        <v>312740954</v>
      </c>
    </row>
    <row r="8742" spans="1:7">
      <c r="A8742" t="s">
        <v>1378</v>
      </c>
      <c r="G8742" t="str">
        <f t="shared" si="136"/>
        <v xml:space="preserve">        5</v>
      </c>
    </row>
    <row r="8743" spans="1:7">
      <c r="A8743" t="s">
        <v>1374</v>
      </c>
      <c r="G8743" t="str">
        <f t="shared" si="136"/>
        <v>308545886</v>
      </c>
    </row>
    <row r="8744" spans="1:7">
      <c r="A8744" t="s">
        <v>1373</v>
      </c>
      <c r="G8744" t="str">
        <f t="shared" si="136"/>
        <v>308544097</v>
      </c>
    </row>
    <row r="8745" spans="1:7">
      <c r="A8745" t="s">
        <v>1377</v>
      </c>
      <c r="G8745" t="str">
        <f t="shared" si="136"/>
        <v>308545115</v>
      </c>
    </row>
    <row r="8746" spans="1:7">
      <c r="A8746" t="s">
        <v>1370</v>
      </c>
      <c r="G8746" t="str">
        <f t="shared" si="136"/>
        <v>308545379</v>
      </c>
    </row>
    <row r="8747" spans="1:7">
      <c r="A8747" t="s">
        <v>1376</v>
      </c>
      <c r="G8747" t="str">
        <f t="shared" si="136"/>
        <v>308544354</v>
      </c>
    </row>
    <row r="8748" spans="1:7">
      <c r="A8748" t="s">
        <v>1371</v>
      </c>
      <c r="G8748" t="str">
        <f t="shared" si="136"/>
        <v>312740440</v>
      </c>
    </row>
    <row r="8749" spans="1:7">
      <c r="A8749" t="s">
        <v>1373</v>
      </c>
      <c r="G8749" t="str">
        <f t="shared" si="136"/>
        <v>308544097</v>
      </c>
    </row>
    <row r="8750" spans="1:7">
      <c r="A8750" t="s">
        <v>1377</v>
      </c>
      <c r="G8750" t="str">
        <f t="shared" si="136"/>
        <v>308545115</v>
      </c>
    </row>
    <row r="8751" spans="1:7">
      <c r="A8751" t="s">
        <v>1370</v>
      </c>
      <c r="G8751" t="str">
        <f t="shared" si="136"/>
        <v>308545379</v>
      </c>
    </row>
    <row r="8752" spans="1:7">
      <c r="A8752" t="s">
        <v>1374</v>
      </c>
      <c r="G8752" t="str">
        <f t="shared" si="136"/>
        <v>308545886</v>
      </c>
    </row>
    <row r="8753" spans="1:7">
      <c r="A8753" t="s">
        <v>1371</v>
      </c>
      <c r="G8753" t="str">
        <f t="shared" si="136"/>
        <v>312740440</v>
      </c>
    </row>
    <row r="8754" spans="1:7">
      <c r="A8754" t="s">
        <v>1372</v>
      </c>
      <c r="G8754" t="str">
        <f t="shared" si="136"/>
        <v>312740954</v>
      </c>
    </row>
    <row r="8755" spans="1:7">
      <c r="A8755" t="s">
        <v>1376</v>
      </c>
      <c r="G8755" t="str">
        <f t="shared" si="136"/>
        <v>308544354</v>
      </c>
    </row>
    <row r="8756" spans="1:7">
      <c r="A8756" t="s">
        <v>1373</v>
      </c>
      <c r="G8756" t="str">
        <f t="shared" si="136"/>
        <v>308544097</v>
      </c>
    </row>
    <row r="8757" spans="1:7">
      <c r="A8757" t="s">
        <v>1378</v>
      </c>
      <c r="G8757" t="str">
        <f t="shared" si="136"/>
        <v xml:space="preserve">        5</v>
      </c>
    </row>
    <row r="8758" spans="1:7">
      <c r="A8758" t="s">
        <v>1377</v>
      </c>
      <c r="G8758" t="str">
        <f t="shared" si="136"/>
        <v>308545115</v>
      </c>
    </row>
    <row r="8759" spans="1:7">
      <c r="A8759" t="s">
        <v>1374</v>
      </c>
      <c r="G8759" t="str">
        <f t="shared" si="136"/>
        <v>308545886</v>
      </c>
    </row>
    <row r="8760" spans="1:7">
      <c r="A8760" t="s">
        <v>1370</v>
      </c>
      <c r="G8760" t="str">
        <f t="shared" si="136"/>
        <v>308545379</v>
      </c>
    </row>
    <row r="8761" spans="1:7">
      <c r="A8761" t="s">
        <v>1376</v>
      </c>
      <c r="G8761" t="str">
        <f t="shared" si="136"/>
        <v>308544354</v>
      </c>
    </row>
    <row r="8762" spans="1:7">
      <c r="A8762" t="s">
        <v>1371</v>
      </c>
      <c r="G8762" t="str">
        <f t="shared" si="136"/>
        <v>312740440</v>
      </c>
    </row>
    <row r="8763" spans="1:7">
      <c r="A8763" t="s">
        <v>1372</v>
      </c>
      <c r="G8763" t="str">
        <f t="shared" si="136"/>
        <v>312740954</v>
      </c>
    </row>
    <row r="8764" spans="1:7">
      <c r="A8764" t="s">
        <v>1373</v>
      </c>
      <c r="G8764" t="str">
        <f t="shared" si="136"/>
        <v>308544097</v>
      </c>
    </row>
    <row r="8765" spans="1:7">
      <c r="A8765" t="s">
        <v>1377</v>
      </c>
      <c r="G8765" t="str">
        <f t="shared" si="136"/>
        <v>308545115</v>
      </c>
    </row>
    <row r="8766" spans="1:7">
      <c r="A8766" t="s">
        <v>1370</v>
      </c>
      <c r="G8766" t="str">
        <f t="shared" si="136"/>
        <v>308545379</v>
      </c>
    </row>
    <row r="8767" spans="1:7">
      <c r="A8767" t="s">
        <v>1375</v>
      </c>
      <c r="G8767" t="str">
        <f t="shared" si="136"/>
        <v>308543837</v>
      </c>
    </row>
    <row r="8768" spans="1:7">
      <c r="A8768" t="s">
        <v>1376</v>
      </c>
      <c r="G8768" t="str">
        <f t="shared" si="136"/>
        <v>308544354</v>
      </c>
    </row>
    <row r="8769" spans="1:7">
      <c r="A8769" t="s">
        <v>1374</v>
      </c>
      <c r="G8769" t="str">
        <f t="shared" si="136"/>
        <v>308545886</v>
      </c>
    </row>
    <row r="8770" spans="1:7">
      <c r="A8770" t="s">
        <v>1371</v>
      </c>
      <c r="G8770" t="str">
        <f t="shared" si="136"/>
        <v>312740440</v>
      </c>
    </row>
    <row r="8771" spans="1:7">
      <c r="A8771" t="s">
        <v>1372</v>
      </c>
      <c r="G8771" t="str">
        <f t="shared" ref="G8771:G8834" si="137">LEFT(A8771,9)</f>
        <v>312740954</v>
      </c>
    </row>
    <row r="8772" spans="1:7">
      <c r="A8772" t="s">
        <v>1373</v>
      </c>
      <c r="G8772" t="str">
        <f t="shared" si="137"/>
        <v>308544097</v>
      </c>
    </row>
    <row r="8773" spans="1:7">
      <c r="A8773" t="s">
        <v>1377</v>
      </c>
      <c r="G8773" t="str">
        <f t="shared" si="137"/>
        <v>308545115</v>
      </c>
    </row>
    <row r="8774" spans="1:7">
      <c r="A8774" t="s">
        <v>1378</v>
      </c>
      <c r="G8774" t="str">
        <f t="shared" si="137"/>
        <v xml:space="preserve">        5</v>
      </c>
    </row>
    <row r="8775" spans="1:7">
      <c r="A8775" t="s">
        <v>1375</v>
      </c>
      <c r="G8775" t="str">
        <f t="shared" si="137"/>
        <v>308543837</v>
      </c>
    </row>
    <row r="8776" spans="1:7">
      <c r="A8776" t="s">
        <v>1376</v>
      </c>
      <c r="G8776" t="str">
        <f t="shared" si="137"/>
        <v>308544354</v>
      </c>
    </row>
    <row r="8777" spans="1:7">
      <c r="A8777" t="s">
        <v>1370</v>
      </c>
      <c r="G8777" t="str">
        <f t="shared" si="137"/>
        <v>308545379</v>
      </c>
    </row>
    <row r="8778" spans="1:7">
      <c r="A8778" t="s">
        <v>1374</v>
      </c>
      <c r="G8778" t="str">
        <f t="shared" si="137"/>
        <v>308545886</v>
      </c>
    </row>
    <row r="8779" spans="1:7">
      <c r="A8779" t="s">
        <v>1371</v>
      </c>
      <c r="G8779" t="str">
        <f t="shared" si="137"/>
        <v>312740440</v>
      </c>
    </row>
    <row r="8780" spans="1:7">
      <c r="A8780" t="s">
        <v>1377</v>
      </c>
      <c r="G8780" t="str">
        <f t="shared" si="137"/>
        <v>308545115</v>
      </c>
    </row>
    <row r="8781" spans="1:7">
      <c r="A8781" t="s">
        <v>1372</v>
      </c>
      <c r="G8781" t="str">
        <f t="shared" si="137"/>
        <v>312740954</v>
      </c>
    </row>
    <row r="8782" spans="1:7">
      <c r="A8782" t="s">
        <v>1373</v>
      </c>
      <c r="G8782" t="str">
        <f t="shared" si="137"/>
        <v>308544097</v>
      </c>
    </row>
    <row r="8783" spans="1:7">
      <c r="A8783" t="s">
        <v>1375</v>
      </c>
      <c r="G8783" t="str">
        <f t="shared" si="137"/>
        <v>308543837</v>
      </c>
    </row>
    <row r="8784" spans="1:7">
      <c r="A8784" t="s">
        <v>1376</v>
      </c>
      <c r="G8784" t="str">
        <f t="shared" si="137"/>
        <v>308544354</v>
      </c>
    </row>
    <row r="8785" spans="1:7">
      <c r="A8785" t="s">
        <v>1370</v>
      </c>
      <c r="G8785" t="str">
        <f t="shared" si="137"/>
        <v>308545379</v>
      </c>
    </row>
    <row r="8786" spans="1:7">
      <c r="A8786" t="s">
        <v>1374</v>
      </c>
      <c r="G8786" t="str">
        <f t="shared" si="137"/>
        <v>308545886</v>
      </c>
    </row>
    <row r="8787" spans="1:7">
      <c r="A8787" t="s">
        <v>1377</v>
      </c>
      <c r="G8787" t="str">
        <f t="shared" si="137"/>
        <v>308545115</v>
      </c>
    </row>
    <row r="8788" spans="1:7">
      <c r="A8788" t="s">
        <v>1371</v>
      </c>
      <c r="G8788" t="str">
        <f t="shared" si="137"/>
        <v>312740440</v>
      </c>
    </row>
    <row r="8789" spans="1:7">
      <c r="A8789" t="s">
        <v>1373</v>
      </c>
      <c r="G8789" t="str">
        <f t="shared" si="137"/>
        <v>308544097</v>
      </c>
    </row>
    <row r="8790" spans="1:7">
      <c r="A8790" t="s">
        <v>1372</v>
      </c>
      <c r="G8790" t="str">
        <f t="shared" si="137"/>
        <v>312740954</v>
      </c>
    </row>
    <row r="8791" spans="1:7">
      <c r="A8791" t="s">
        <v>1378</v>
      </c>
      <c r="G8791" t="str">
        <f t="shared" si="137"/>
        <v xml:space="preserve">        5</v>
      </c>
    </row>
    <row r="8792" spans="1:7">
      <c r="A8792" t="s">
        <v>1375</v>
      </c>
      <c r="G8792" t="str">
        <f t="shared" si="137"/>
        <v>308543837</v>
      </c>
    </row>
    <row r="8793" spans="1:7">
      <c r="A8793" t="s">
        <v>1376</v>
      </c>
      <c r="G8793" t="str">
        <f t="shared" si="137"/>
        <v>308544354</v>
      </c>
    </row>
    <row r="8794" spans="1:7">
      <c r="A8794" t="s">
        <v>1377</v>
      </c>
      <c r="G8794" t="str">
        <f t="shared" si="137"/>
        <v>308545115</v>
      </c>
    </row>
    <row r="8795" spans="1:7">
      <c r="A8795" t="s">
        <v>1370</v>
      </c>
      <c r="G8795" t="str">
        <f t="shared" si="137"/>
        <v>308545379</v>
      </c>
    </row>
    <row r="8796" spans="1:7">
      <c r="A8796" t="s">
        <v>1373</v>
      </c>
      <c r="G8796" t="str">
        <f t="shared" si="137"/>
        <v>308544097</v>
      </c>
    </row>
    <row r="8797" spans="1:7">
      <c r="A8797" t="s">
        <v>1374</v>
      </c>
      <c r="G8797" t="str">
        <f t="shared" si="137"/>
        <v>308545886</v>
      </c>
    </row>
    <row r="8798" spans="1:7">
      <c r="A8798" t="s">
        <v>1371</v>
      </c>
      <c r="G8798" t="str">
        <f t="shared" si="137"/>
        <v>312740440</v>
      </c>
    </row>
    <row r="8799" spans="1:7">
      <c r="A8799" t="s">
        <v>1372</v>
      </c>
      <c r="G8799" t="str">
        <f t="shared" si="137"/>
        <v>312740954</v>
      </c>
    </row>
    <row r="8800" spans="1:7">
      <c r="A8800" t="s">
        <v>1370</v>
      </c>
      <c r="G8800" t="str">
        <f t="shared" si="137"/>
        <v>308545379</v>
      </c>
    </row>
    <row r="8801" spans="1:7">
      <c r="A8801" t="s">
        <v>1375</v>
      </c>
      <c r="G8801" t="str">
        <f t="shared" si="137"/>
        <v>308543837</v>
      </c>
    </row>
    <row r="8802" spans="1:7">
      <c r="A8802" t="s">
        <v>1373</v>
      </c>
      <c r="G8802" t="str">
        <f t="shared" si="137"/>
        <v>308544097</v>
      </c>
    </row>
    <row r="8803" spans="1:7">
      <c r="A8803" t="s">
        <v>1376</v>
      </c>
      <c r="G8803" t="str">
        <f t="shared" si="137"/>
        <v>308544354</v>
      </c>
    </row>
    <row r="8804" spans="1:7">
      <c r="A8804" t="s">
        <v>1377</v>
      </c>
      <c r="G8804" t="str">
        <f t="shared" si="137"/>
        <v>308545115</v>
      </c>
    </row>
    <row r="8805" spans="1:7">
      <c r="A8805" t="s">
        <v>1374</v>
      </c>
      <c r="G8805" t="str">
        <f t="shared" si="137"/>
        <v>308545886</v>
      </c>
    </row>
    <row r="8806" spans="1:7">
      <c r="A8806" t="s">
        <v>1371</v>
      </c>
      <c r="G8806" t="str">
        <f t="shared" si="137"/>
        <v>312740440</v>
      </c>
    </row>
    <row r="8807" spans="1:7">
      <c r="A8807" t="s">
        <v>1372</v>
      </c>
      <c r="G8807" t="str">
        <f t="shared" si="137"/>
        <v>312740954</v>
      </c>
    </row>
    <row r="8808" spans="1:7">
      <c r="A8808" t="s">
        <v>1370</v>
      </c>
      <c r="G8808" t="str">
        <f t="shared" si="137"/>
        <v>308545379</v>
      </c>
    </row>
    <row r="8809" spans="1:7">
      <c r="A8809" t="s">
        <v>1375</v>
      </c>
      <c r="G8809" t="str">
        <f t="shared" si="137"/>
        <v>308543837</v>
      </c>
    </row>
    <row r="8810" spans="1:7">
      <c r="A8810" t="s">
        <v>1373</v>
      </c>
      <c r="G8810" t="str">
        <f t="shared" si="137"/>
        <v>308544097</v>
      </c>
    </row>
    <row r="8811" spans="1:7">
      <c r="A8811" t="s">
        <v>1376</v>
      </c>
      <c r="G8811" t="str">
        <f t="shared" si="137"/>
        <v>308544354</v>
      </c>
    </row>
    <row r="8812" spans="1:7">
      <c r="A8812" t="s">
        <v>1377</v>
      </c>
      <c r="G8812" t="str">
        <f t="shared" si="137"/>
        <v>308545115</v>
      </c>
    </row>
    <row r="8813" spans="1:7">
      <c r="A8813" t="s">
        <v>1374</v>
      </c>
      <c r="G8813" t="str">
        <f t="shared" si="137"/>
        <v>308545886</v>
      </c>
    </row>
    <row r="8814" spans="1:7">
      <c r="A8814" t="s">
        <v>1371</v>
      </c>
      <c r="G8814" t="str">
        <f t="shared" si="137"/>
        <v>312740440</v>
      </c>
    </row>
    <row r="8815" spans="1:7">
      <c r="A8815" t="s">
        <v>1372</v>
      </c>
      <c r="G8815" t="str">
        <f t="shared" si="137"/>
        <v>312740954</v>
      </c>
    </row>
    <row r="8816" spans="1:7">
      <c r="A8816" t="s">
        <v>1373</v>
      </c>
      <c r="G8816" t="str">
        <f t="shared" si="137"/>
        <v>308544097</v>
      </c>
    </row>
    <row r="8817" spans="1:7">
      <c r="A8817" t="s">
        <v>1370</v>
      </c>
      <c r="G8817" t="str">
        <f t="shared" si="137"/>
        <v>308545379</v>
      </c>
    </row>
    <row r="8818" spans="1:7">
      <c r="A8818" t="s">
        <v>1375</v>
      </c>
      <c r="G8818" t="str">
        <f t="shared" si="137"/>
        <v>308543837</v>
      </c>
    </row>
    <row r="8819" spans="1:7">
      <c r="A8819" t="s">
        <v>1372</v>
      </c>
      <c r="G8819" t="str">
        <f t="shared" si="137"/>
        <v>312740954</v>
      </c>
    </row>
    <row r="8820" spans="1:7">
      <c r="A8820" t="s">
        <v>1497</v>
      </c>
      <c r="G8820" t="str">
        <f t="shared" si="137"/>
        <v>124045408</v>
      </c>
    </row>
    <row r="8821" spans="1:7">
      <c r="A8821" t="s">
        <v>1378</v>
      </c>
      <c r="G8821" t="str">
        <f t="shared" si="137"/>
        <v xml:space="preserve">        5</v>
      </c>
    </row>
    <row r="8822" spans="1:7">
      <c r="A8822" t="s">
        <v>1373</v>
      </c>
      <c r="G8822" t="str">
        <f t="shared" si="137"/>
        <v>308544097</v>
      </c>
    </row>
    <row r="8823" spans="1:7">
      <c r="A8823" t="s">
        <v>1377</v>
      </c>
      <c r="G8823" t="str">
        <f t="shared" si="137"/>
        <v>308545115</v>
      </c>
    </row>
    <row r="8824" spans="1:7">
      <c r="A8824" t="s">
        <v>1375</v>
      </c>
      <c r="G8824" t="str">
        <f t="shared" si="137"/>
        <v>308543837</v>
      </c>
    </row>
    <row r="8825" spans="1:7">
      <c r="A8825" t="s">
        <v>1370</v>
      </c>
      <c r="G8825" t="str">
        <f t="shared" si="137"/>
        <v>308545379</v>
      </c>
    </row>
    <row r="8826" spans="1:7">
      <c r="A8826" t="s">
        <v>1498</v>
      </c>
      <c r="G8826" t="str">
        <f t="shared" si="137"/>
        <v>123979872</v>
      </c>
    </row>
    <row r="8827" spans="1:7">
      <c r="A8827" t="s">
        <v>1374</v>
      </c>
      <c r="G8827" t="str">
        <f t="shared" si="137"/>
        <v>308545886</v>
      </c>
    </row>
    <row r="8828" spans="1:7">
      <c r="A8828" t="s">
        <v>1371</v>
      </c>
      <c r="G8828" t="str">
        <f t="shared" si="137"/>
        <v>312740440</v>
      </c>
    </row>
    <row r="8829" spans="1:7">
      <c r="A8829" t="s">
        <v>1373</v>
      </c>
      <c r="G8829" t="str">
        <f t="shared" si="137"/>
        <v>308544097</v>
      </c>
    </row>
    <row r="8830" spans="1:7">
      <c r="A8830" t="s">
        <v>1377</v>
      </c>
      <c r="G8830" t="str">
        <f t="shared" si="137"/>
        <v>308545115</v>
      </c>
    </row>
    <row r="8831" spans="1:7">
      <c r="A8831" t="s">
        <v>1375</v>
      </c>
      <c r="G8831" t="str">
        <f t="shared" si="137"/>
        <v>308543837</v>
      </c>
    </row>
    <row r="8832" spans="1:7">
      <c r="A8832" t="s">
        <v>1372</v>
      </c>
      <c r="G8832" t="str">
        <f t="shared" si="137"/>
        <v>312740954</v>
      </c>
    </row>
    <row r="8833" spans="1:7">
      <c r="A8833" t="s">
        <v>1499</v>
      </c>
      <c r="G8833" t="str">
        <f t="shared" si="137"/>
        <v>123914336</v>
      </c>
    </row>
    <row r="8834" spans="1:7">
      <c r="A8834" t="s">
        <v>1374</v>
      </c>
      <c r="G8834" t="str">
        <f t="shared" si="137"/>
        <v>308545886</v>
      </c>
    </row>
    <row r="8835" spans="1:7">
      <c r="A8835" t="s">
        <v>1370</v>
      </c>
      <c r="G8835" t="str">
        <f t="shared" ref="G8835:G8898" si="138">LEFT(A8835,9)</f>
        <v>308545379</v>
      </c>
    </row>
    <row r="8836" spans="1:7">
      <c r="A8836" t="s">
        <v>1371</v>
      </c>
      <c r="G8836" t="str">
        <f t="shared" si="138"/>
        <v>312740440</v>
      </c>
    </row>
    <row r="8837" spans="1:7">
      <c r="A8837" t="s">
        <v>1372</v>
      </c>
      <c r="G8837" t="str">
        <f t="shared" si="138"/>
        <v>312740954</v>
      </c>
    </row>
    <row r="8838" spans="1:7">
      <c r="A8838" t="s">
        <v>1378</v>
      </c>
      <c r="G8838" t="str">
        <f t="shared" si="138"/>
        <v xml:space="preserve">        5</v>
      </c>
    </row>
    <row r="8839" spans="1:7">
      <c r="A8839" t="s">
        <v>1500</v>
      </c>
      <c r="G8839" t="str">
        <f t="shared" si="138"/>
        <v>123848800</v>
      </c>
    </row>
    <row r="8840" spans="1:7">
      <c r="A8840" t="s">
        <v>1375</v>
      </c>
      <c r="G8840" t="str">
        <f t="shared" si="138"/>
        <v>308543837</v>
      </c>
    </row>
    <row r="8841" spans="1:7">
      <c r="A8841" t="s">
        <v>1373</v>
      </c>
      <c r="G8841" t="str">
        <f t="shared" si="138"/>
        <v>308544097</v>
      </c>
    </row>
    <row r="8842" spans="1:7">
      <c r="A8842" t="s">
        <v>1377</v>
      </c>
      <c r="G8842" t="str">
        <f t="shared" si="138"/>
        <v>308545115</v>
      </c>
    </row>
    <row r="8843" spans="1:7">
      <c r="A8843" t="s">
        <v>1370</v>
      </c>
      <c r="G8843" t="str">
        <f t="shared" si="138"/>
        <v>308545379</v>
      </c>
    </row>
    <row r="8844" spans="1:7">
      <c r="A8844" t="s">
        <v>1374</v>
      </c>
      <c r="G8844" t="str">
        <f t="shared" si="138"/>
        <v>308545886</v>
      </c>
    </row>
    <row r="8845" spans="1:7">
      <c r="A8845" t="s">
        <v>1501</v>
      </c>
      <c r="G8845" t="str">
        <f t="shared" si="138"/>
        <v>123783264</v>
      </c>
    </row>
    <row r="8846" spans="1:7">
      <c r="A8846" t="s">
        <v>1371</v>
      </c>
      <c r="G8846" t="str">
        <f t="shared" si="138"/>
        <v>312740440</v>
      </c>
    </row>
    <row r="8847" spans="1:7">
      <c r="A8847" t="s">
        <v>1375</v>
      </c>
      <c r="G8847" t="str">
        <f t="shared" si="138"/>
        <v>308543837</v>
      </c>
    </row>
    <row r="8848" spans="1:7">
      <c r="A8848" t="s">
        <v>1373</v>
      </c>
      <c r="G8848" t="str">
        <f t="shared" si="138"/>
        <v>308544097</v>
      </c>
    </row>
    <row r="8849" spans="1:7">
      <c r="A8849" t="s">
        <v>1372</v>
      </c>
      <c r="G8849" t="str">
        <f t="shared" si="138"/>
        <v>312740954</v>
      </c>
    </row>
    <row r="8850" spans="1:7">
      <c r="A8850" t="s">
        <v>1377</v>
      </c>
      <c r="G8850" t="str">
        <f t="shared" si="138"/>
        <v>308545115</v>
      </c>
    </row>
    <row r="8851" spans="1:7">
      <c r="A8851" t="s">
        <v>1370</v>
      </c>
      <c r="G8851" t="str">
        <f t="shared" si="138"/>
        <v>308545379</v>
      </c>
    </row>
    <row r="8852" spans="1:7">
      <c r="A8852" t="s">
        <v>1502</v>
      </c>
      <c r="G8852" t="str">
        <f t="shared" si="138"/>
        <v>123717728</v>
      </c>
    </row>
    <row r="8853" spans="1:7">
      <c r="A8853" t="s">
        <v>1371</v>
      </c>
      <c r="G8853" t="str">
        <f t="shared" si="138"/>
        <v>312740440</v>
      </c>
    </row>
    <row r="8854" spans="1:7">
      <c r="A8854" t="s">
        <v>1373</v>
      </c>
      <c r="G8854" t="str">
        <f t="shared" si="138"/>
        <v>308544097</v>
      </c>
    </row>
    <row r="8855" spans="1:7">
      <c r="A8855" t="s">
        <v>1378</v>
      </c>
      <c r="G8855" t="str">
        <f t="shared" si="138"/>
        <v xml:space="preserve">        5</v>
      </c>
    </row>
    <row r="8856" spans="1:7">
      <c r="A8856" t="s">
        <v>1375</v>
      </c>
      <c r="G8856" t="str">
        <f t="shared" si="138"/>
        <v>308543837</v>
      </c>
    </row>
    <row r="8857" spans="1:7">
      <c r="A8857" t="s">
        <v>1377</v>
      </c>
      <c r="G8857" t="str">
        <f t="shared" si="138"/>
        <v>308545115</v>
      </c>
    </row>
    <row r="8858" spans="1:7">
      <c r="A8858" t="s">
        <v>1503</v>
      </c>
      <c r="G8858" t="str">
        <f t="shared" si="138"/>
        <v>123652192</v>
      </c>
    </row>
    <row r="8859" spans="1:7">
      <c r="A8859" t="s">
        <v>1370</v>
      </c>
      <c r="G8859" t="str">
        <f t="shared" si="138"/>
        <v>308545379</v>
      </c>
    </row>
    <row r="8860" spans="1:7">
      <c r="A8860" t="s">
        <v>1374</v>
      </c>
      <c r="G8860" t="str">
        <f t="shared" si="138"/>
        <v>308545886</v>
      </c>
    </row>
    <row r="8861" spans="1:7">
      <c r="A8861" t="s">
        <v>1371</v>
      </c>
      <c r="G8861" t="str">
        <f t="shared" si="138"/>
        <v>312740440</v>
      </c>
    </row>
    <row r="8862" spans="1:7">
      <c r="A8862" t="s">
        <v>1373</v>
      </c>
      <c r="G8862" t="str">
        <f t="shared" si="138"/>
        <v>308544097</v>
      </c>
    </row>
    <row r="8863" spans="1:7">
      <c r="A8863" t="s">
        <v>1376</v>
      </c>
      <c r="G8863" t="str">
        <f t="shared" si="138"/>
        <v>308544354</v>
      </c>
    </row>
    <row r="8864" spans="1:7">
      <c r="A8864" t="s">
        <v>1375</v>
      </c>
      <c r="G8864" t="str">
        <f t="shared" si="138"/>
        <v>308543837</v>
      </c>
    </row>
    <row r="8865" spans="1:7">
      <c r="A8865" t="s">
        <v>1504</v>
      </c>
      <c r="G8865" t="str">
        <f t="shared" si="138"/>
        <v>123586656</v>
      </c>
    </row>
    <row r="8866" spans="1:7">
      <c r="A8866" t="s">
        <v>1377</v>
      </c>
      <c r="G8866" t="str">
        <f t="shared" si="138"/>
        <v>308545115</v>
      </c>
    </row>
    <row r="8867" spans="1:7">
      <c r="A8867" t="s">
        <v>1374</v>
      </c>
      <c r="G8867" t="str">
        <f t="shared" si="138"/>
        <v>308545886</v>
      </c>
    </row>
    <row r="8868" spans="1:7">
      <c r="A8868" t="s">
        <v>1372</v>
      </c>
      <c r="G8868" t="str">
        <f t="shared" si="138"/>
        <v>312740954</v>
      </c>
    </row>
    <row r="8869" spans="1:7">
      <c r="A8869" t="s">
        <v>1373</v>
      </c>
      <c r="G8869" t="str">
        <f t="shared" si="138"/>
        <v>308544097</v>
      </c>
    </row>
    <row r="8870" spans="1:7">
      <c r="A8870" t="s">
        <v>1370</v>
      </c>
      <c r="G8870" t="str">
        <f t="shared" si="138"/>
        <v>308545379</v>
      </c>
    </row>
    <row r="8871" spans="1:7">
      <c r="A8871" t="s">
        <v>1375</v>
      </c>
      <c r="G8871" t="str">
        <f t="shared" si="138"/>
        <v>308543837</v>
      </c>
    </row>
    <row r="8872" spans="1:7">
      <c r="A8872" t="s">
        <v>1505</v>
      </c>
      <c r="G8872" t="str">
        <f t="shared" si="138"/>
        <v>123521120</v>
      </c>
    </row>
    <row r="8873" spans="1:7">
      <c r="A8873" t="s">
        <v>1378</v>
      </c>
      <c r="G8873" t="str">
        <f t="shared" si="138"/>
        <v xml:space="preserve">        5</v>
      </c>
    </row>
    <row r="8874" spans="1:7">
      <c r="A8874" t="s">
        <v>1376</v>
      </c>
      <c r="G8874" t="str">
        <f t="shared" si="138"/>
        <v>308544354</v>
      </c>
    </row>
    <row r="8875" spans="1:7">
      <c r="A8875" t="s">
        <v>1377</v>
      </c>
      <c r="G8875" t="str">
        <f t="shared" si="138"/>
        <v>308545115</v>
      </c>
    </row>
    <row r="8876" spans="1:7">
      <c r="A8876" t="s">
        <v>1373</v>
      </c>
      <c r="G8876" t="str">
        <f t="shared" si="138"/>
        <v>308544097</v>
      </c>
    </row>
    <row r="8877" spans="1:7">
      <c r="A8877" t="s">
        <v>1370</v>
      </c>
      <c r="G8877" t="str">
        <f t="shared" si="138"/>
        <v>308545379</v>
      </c>
    </row>
    <row r="8878" spans="1:7">
      <c r="A8878" t="s">
        <v>1506</v>
      </c>
      <c r="G8878" t="str">
        <f t="shared" si="138"/>
        <v>123455584</v>
      </c>
    </row>
    <row r="8879" spans="1:7">
      <c r="A8879" t="s">
        <v>1375</v>
      </c>
      <c r="G8879" t="str">
        <f t="shared" si="138"/>
        <v>308543837</v>
      </c>
    </row>
    <row r="8880" spans="1:7">
      <c r="A8880" t="s">
        <v>1374</v>
      </c>
      <c r="G8880" t="str">
        <f t="shared" si="138"/>
        <v>308545886</v>
      </c>
    </row>
    <row r="8881" spans="1:7">
      <c r="A8881" t="s">
        <v>1376</v>
      </c>
      <c r="G8881" t="str">
        <f t="shared" si="138"/>
        <v>308544354</v>
      </c>
    </row>
    <row r="8882" spans="1:7">
      <c r="A8882" t="s">
        <v>1371</v>
      </c>
      <c r="G8882" t="str">
        <f t="shared" si="138"/>
        <v>312740440</v>
      </c>
    </row>
    <row r="8883" spans="1:7">
      <c r="A8883" t="s">
        <v>1372</v>
      </c>
      <c r="G8883" t="str">
        <f t="shared" si="138"/>
        <v>312740954</v>
      </c>
    </row>
    <row r="8884" spans="1:7">
      <c r="A8884" t="s">
        <v>1373</v>
      </c>
      <c r="G8884" t="str">
        <f t="shared" si="138"/>
        <v>308544097</v>
      </c>
    </row>
    <row r="8885" spans="1:7">
      <c r="A8885" t="s">
        <v>1507</v>
      </c>
      <c r="G8885" t="str">
        <f t="shared" si="138"/>
        <v>123390048</v>
      </c>
    </row>
    <row r="8886" spans="1:7">
      <c r="A8886" t="s">
        <v>1377</v>
      </c>
      <c r="G8886" t="str">
        <f t="shared" si="138"/>
        <v>308545115</v>
      </c>
    </row>
    <row r="8887" spans="1:7">
      <c r="A8887" t="s">
        <v>1370</v>
      </c>
      <c r="G8887" t="str">
        <f t="shared" si="138"/>
        <v>308545379</v>
      </c>
    </row>
    <row r="8888" spans="1:7">
      <c r="A8888" t="s">
        <v>1376</v>
      </c>
      <c r="G8888" t="str">
        <f t="shared" si="138"/>
        <v>308544354</v>
      </c>
    </row>
    <row r="8889" spans="1:7">
      <c r="A8889" t="s">
        <v>1374</v>
      </c>
      <c r="G8889" t="str">
        <f t="shared" si="138"/>
        <v>308545886</v>
      </c>
    </row>
    <row r="8890" spans="1:7">
      <c r="A8890" t="s">
        <v>1375</v>
      </c>
      <c r="G8890" t="str">
        <f t="shared" si="138"/>
        <v>308543837</v>
      </c>
    </row>
    <row r="8891" spans="1:7">
      <c r="A8891" t="s">
        <v>1378</v>
      </c>
      <c r="G8891" t="str">
        <f t="shared" si="138"/>
        <v xml:space="preserve">        5</v>
      </c>
    </row>
    <row r="8892" spans="1:7">
      <c r="A8892" t="s">
        <v>1373</v>
      </c>
      <c r="G8892" t="str">
        <f t="shared" si="138"/>
        <v>308544097</v>
      </c>
    </row>
    <row r="8893" spans="1:7">
      <c r="A8893" t="s">
        <v>1377</v>
      </c>
      <c r="G8893" t="str">
        <f t="shared" si="138"/>
        <v>308545115</v>
      </c>
    </row>
    <row r="8894" spans="1:7">
      <c r="A8894" t="s">
        <v>1370</v>
      </c>
      <c r="G8894" t="str">
        <f t="shared" si="138"/>
        <v>308545379</v>
      </c>
    </row>
    <row r="8895" spans="1:7">
      <c r="A8895" t="s">
        <v>1371</v>
      </c>
      <c r="G8895" t="str">
        <f t="shared" si="138"/>
        <v>312740440</v>
      </c>
    </row>
    <row r="8896" spans="1:7">
      <c r="A8896" t="s">
        <v>1521</v>
      </c>
      <c r="G8896" t="str">
        <f t="shared" si="138"/>
        <v>124045410</v>
      </c>
    </row>
    <row r="8897" spans="1:7">
      <c r="A8897" t="s">
        <v>1375</v>
      </c>
      <c r="G8897" t="str">
        <f t="shared" si="138"/>
        <v>308543837</v>
      </c>
    </row>
    <row r="8898" spans="1:7">
      <c r="A8898" t="s">
        <v>1374</v>
      </c>
      <c r="G8898" t="str">
        <f t="shared" si="138"/>
        <v>308545886</v>
      </c>
    </row>
    <row r="8899" spans="1:7">
      <c r="A8899" t="s">
        <v>1372</v>
      </c>
      <c r="G8899" t="str">
        <f t="shared" ref="G8899:G8962" si="139">LEFT(A8899,9)</f>
        <v>312740954</v>
      </c>
    </row>
    <row r="8900" spans="1:7">
      <c r="A8900" t="s">
        <v>1373</v>
      </c>
      <c r="G8900" t="str">
        <f t="shared" si="139"/>
        <v>308544097</v>
      </c>
    </row>
    <row r="8901" spans="1:7">
      <c r="A8901" t="s">
        <v>1377</v>
      </c>
      <c r="G8901" t="str">
        <f t="shared" si="139"/>
        <v>308545115</v>
      </c>
    </row>
    <row r="8902" spans="1:7">
      <c r="A8902" t="s">
        <v>1522</v>
      </c>
      <c r="G8902" t="str">
        <f t="shared" si="139"/>
        <v>123979874</v>
      </c>
    </row>
    <row r="8903" spans="1:7">
      <c r="A8903" t="s">
        <v>1370</v>
      </c>
      <c r="G8903" t="str">
        <f t="shared" si="139"/>
        <v>308545379</v>
      </c>
    </row>
    <row r="8904" spans="1:7">
      <c r="A8904" t="s">
        <v>1371</v>
      </c>
      <c r="G8904" t="str">
        <f t="shared" si="139"/>
        <v>312740440</v>
      </c>
    </row>
    <row r="8905" spans="1:7">
      <c r="A8905" t="s">
        <v>1372</v>
      </c>
      <c r="G8905" t="str">
        <f t="shared" si="139"/>
        <v>312740954</v>
      </c>
    </row>
    <row r="8906" spans="1:7">
      <c r="A8906" t="s">
        <v>1375</v>
      </c>
      <c r="G8906" t="str">
        <f t="shared" si="139"/>
        <v>308543837</v>
      </c>
    </row>
    <row r="8907" spans="1:7">
      <c r="A8907" t="s">
        <v>1378</v>
      </c>
      <c r="G8907" t="str">
        <f t="shared" si="139"/>
        <v xml:space="preserve">        5</v>
      </c>
    </row>
    <row r="8908" spans="1:7">
      <c r="A8908" t="s">
        <v>1523</v>
      </c>
      <c r="G8908" t="str">
        <f t="shared" si="139"/>
        <v>123914338</v>
      </c>
    </row>
    <row r="8909" spans="1:7">
      <c r="A8909" t="s">
        <v>1373</v>
      </c>
      <c r="G8909" t="str">
        <f t="shared" si="139"/>
        <v>308544097</v>
      </c>
    </row>
    <row r="8910" spans="1:7">
      <c r="A8910" t="s">
        <v>1377</v>
      </c>
      <c r="G8910" t="str">
        <f t="shared" si="139"/>
        <v>308545115</v>
      </c>
    </row>
    <row r="8911" spans="1:7">
      <c r="A8911" t="s">
        <v>1370</v>
      </c>
      <c r="G8911" t="str">
        <f t="shared" si="139"/>
        <v>308545379</v>
      </c>
    </row>
    <row r="8912" spans="1:7">
      <c r="A8912" t="s">
        <v>1371</v>
      </c>
      <c r="G8912" t="str">
        <f t="shared" si="139"/>
        <v>312740440</v>
      </c>
    </row>
    <row r="8913" spans="1:7">
      <c r="A8913" t="s">
        <v>1375</v>
      </c>
      <c r="G8913" t="str">
        <f t="shared" si="139"/>
        <v>308543837</v>
      </c>
    </row>
    <row r="8914" spans="1:7">
      <c r="A8914" t="s">
        <v>1372</v>
      </c>
      <c r="G8914" t="str">
        <f t="shared" si="139"/>
        <v>312740954</v>
      </c>
    </row>
    <row r="8915" spans="1:7">
      <c r="A8915" t="s">
        <v>1524</v>
      </c>
      <c r="G8915" t="str">
        <f t="shared" si="139"/>
        <v>123848802</v>
      </c>
    </row>
    <row r="8916" spans="1:7">
      <c r="A8916" t="s">
        <v>1373</v>
      </c>
      <c r="G8916" t="str">
        <f t="shared" si="139"/>
        <v>308544097</v>
      </c>
    </row>
    <row r="8917" spans="1:7">
      <c r="A8917" t="s">
        <v>1377</v>
      </c>
      <c r="G8917" t="str">
        <f t="shared" si="139"/>
        <v>308545115</v>
      </c>
    </row>
    <row r="8918" spans="1:7">
      <c r="A8918" t="s">
        <v>1371</v>
      </c>
      <c r="G8918" t="str">
        <f t="shared" si="139"/>
        <v>312740440</v>
      </c>
    </row>
    <row r="8919" spans="1:7">
      <c r="A8919" t="s">
        <v>1525</v>
      </c>
      <c r="G8919" t="str">
        <f t="shared" si="139"/>
        <v>123783266</v>
      </c>
    </row>
    <row r="8920" spans="1:7">
      <c r="A8920" t="s">
        <v>1375</v>
      </c>
      <c r="G8920" t="str">
        <f t="shared" si="139"/>
        <v>308543837</v>
      </c>
    </row>
    <row r="8921" spans="1:7">
      <c r="A8921" t="s">
        <v>1373</v>
      </c>
      <c r="G8921" t="str">
        <f t="shared" si="139"/>
        <v>308544097</v>
      </c>
    </row>
    <row r="8922" spans="1:7">
      <c r="A8922" t="s">
        <v>1378</v>
      </c>
      <c r="G8922" t="str">
        <f t="shared" si="139"/>
        <v xml:space="preserve">        5</v>
      </c>
    </row>
    <row r="8923" spans="1:7">
      <c r="A8923" t="s">
        <v>1558</v>
      </c>
      <c r="G8923" t="str">
        <f t="shared" si="139"/>
        <v>308544412</v>
      </c>
    </row>
    <row r="8924" spans="1:7">
      <c r="A8924" t="s">
        <v>1377</v>
      </c>
      <c r="G8924" t="str">
        <f t="shared" si="139"/>
        <v>308545115</v>
      </c>
    </row>
    <row r="8925" spans="1:7">
      <c r="A8925" t="s">
        <v>1526</v>
      </c>
      <c r="G8925" t="str">
        <f t="shared" si="139"/>
        <v>123717730</v>
      </c>
    </row>
    <row r="8926" spans="1:7">
      <c r="A8926" t="s">
        <v>1375</v>
      </c>
      <c r="G8926" t="str">
        <f t="shared" si="139"/>
        <v>308543837</v>
      </c>
    </row>
    <row r="8927" spans="1:7">
      <c r="A8927" t="s">
        <v>1370</v>
      </c>
      <c r="G8927" t="str">
        <f t="shared" si="139"/>
        <v>308545379</v>
      </c>
    </row>
    <row r="8928" spans="1:7">
      <c r="A8928" t="s">
        <v>1371</v>
      </c>
      <c r="G8928" t="str">
        <f t="shared" si="139"/>
        <v>312740440</v>
      </c>
    </row>
    <row r="8929" spans="1:7">
      <c r="A8929" t="s">
        <v>1372</v>
      </c>
      <c r="G8929" t="str">
        <f t="shared" si="139"/>
        <v>312740954</v>
      </c>
    </row>
    <row r="8930" spans="1:7">
      <c r="A8930" t="s">
        <v>1527</v>
      </c>
      <c r="G8930" t="str">
        <f t="shared" si="139"/>
        <v>123652194</v>
      </c>
    </row>
    <row r="8931" spans="1:7">
      <c r="A8931" t="s">
        <v>1373</v>
      </c>
      <c r="G8931" t="str">
        <f t="shared" si="139"/>
        <v>308544097</v>
      </c>
    </row>
    <row r="8932" spans="1:7">
      <c r="A8932" t="s">
        <v>1377</v>
      </c>
      <c r="G8932" t="str">
        <f t="shared" si="139"/>
        <v>308545115</v>
      </c>
    </row>
    <row r="8933" spans="1:7">
      <c r="A8933" t="s">
        <v>1375</v>
      </c>
      <c r="G8933" t="str">
        <f t="shared" si="139"/>
        <v>308543837</v>
      </c>
    </row>
    <row r="8934" spans="1:7">
      <c r="A8934" t="s">
        <v>1370</v>
      </c>
      <c r="G8934" t="str">
        <f t="shared" si="139"/>
        <v>308545379</v>
      </c>
    </row>
    <row r="8935" spans="1:7">
      <c r="A8935" t="s">
        <v>1528</v>
      </c>
      <c r="G8935" t="str">
        <f t="shared" si="139"/>
        <v>123586658</v>
      </c>
    </row>
    <row r="8936" spans="1:7">
      <c r="A8936" t="s">
        <v>1378</v>
      </c>
      <c r="G8936" t="str">
        <f t="shared" si="139"/>
        <v xml:space="preserve">        5</v>
      </c>
    </row>
    <row r="8937" spans="1:7">
      <c r="A8937" t="s">
        <v>1371</v>
      </c>
      <c r="G8937" t="str">
        <f t="shared" si="139"/>
        <v>312740440</v>
      </c>
    </row>
    <row r="8938" spans="1:7">
      <c r="A8938" t="s">
        <v>1372</v>
      </c>
      <c r="G8938" t="str">
        <f t="shared" si="139"/>
        <v>312740954</v>
      </c>
    </row>
    <row r="8939" spans="1:7">
      <c r="A8939" t="s">
        <v>1373</v>
      </c>
      <c r="G8939" t="str">
        <f t="shared" si="139"/>
        <v>308544097</v>
      </c>
    </row>
    <row r="8940" spans="1:7">
      <c r="A8940" t="s">
        <v>1375</v>
      </c>
      <c r="G8940" t="str">
        <f t="shared" si="139"/>
        <v>308543837</v>
      </c>
    </row>
    <row r="8941" spans="1:7">
      <c r="A8941" t="s">
        <v>1529</v>
      </c>
      <c r="G8941" t="str">
        <f t="shared" si="139"/>
        <v>123521122</v>
      </c>
    </row>
    <row r="8942" spans="1:7">
      <c r="A8942" t="s">
        <v>1377</v>
      </c>
      <c r="G8942" t="str">
        <f t="shared" si="139"/>
        <v>308545115</v>
      </c>
    </row>
    <row r="8943" spans="1:7">
      <c r="A8943" t="s">
        <v>1370</v>
      </c>
      <c r="G8943" t="str">
        <f t="shared" si="139"/>
        <v>308545379</v>
      </c>
    </row>
    <row r="8944" spans="1:7">
      <c r="A8944" t="s">
        <v>1371</v>
      </c>
      <c r="G8944" t="str">
        <f t="shared" si="139"/>
        <v>312740440</v>
      </c>
    </row>
    <row r="8945" spans="1:7">
      <c r="A8945" t="s">
        <v>1372</v>
      </c>
      <c r="G8945" t="str">
        <f t="shared" si="139"/>
        <v>312740954</v>
      </c>
    </row>
    <row r="8946" spans="1:7">
      <c r="A8946" t="s">
        <v>1373</v>
      </c>
      <c r="G8946" t="str">
        <f t="shared" si="139"/>
        <v>308544097</v>
      </c>
    </row>
    <row r="8947" spans="1:7">
      <c r="A8947" t="s">
        <v>1374</v>
      </c>
      <c r="G8947" t="str">
        <f t="shared" si="139"/>
        <v>308545886</v>
      </c>
    </row>
    <row r="8948" spans="1:7">
      <c r="A8948" t="s">
        <v>1530</v>
      </c>
      <c r="G8948" t="str">
        <f t="shared" si="139"/>
        <v>123455586</v>
      </c>
    </row>
    <row r="8949" spans="1:7">
      <c r="A8949" t="s">
        <v>1375</v>
      </c>
      <c r="G8949" t="str">
        <f t="shared" si="139"/>
        <v>308543837</v>
      </c>
    </row>
    <row r="8950" spans="1:7">
      <c r="A8950" t="s">
        <v>1377</v>
      </c>
      <c r="G8950" t="str">
        <f t="shared" si="139"/>
        <v>308545115</v>
      </c>
    </row>
    <row r="8951" spans="1:7">
      <c r="A8951" t="s">
        <v>1370</v>
      </c>
      <c r="G8951" t="str">
        <f t="shared" si="139"/>
        <v>308545379</v>
      </c>
    </row>
    <row r="8952" spans="1:7">
      <c r="A8952" t="s">
        <v>1371</v>
      </c>
      <c r="G8952" t="str">
        <f t="shared" si="139"/>
        <v>312740440</v>
      </c>
    </row>
    <row r="8953" spans="1:7">
      <c r="A8953" t="s">
        <v>1378</v>
      </c>
      <c r="G8953" t="str">
        <f t="shared" si="139"/>
        <v xml:space="preserve">        5</v>
      </c>
    </row>
    <row r="8954" spans="1:7">
      <c r="A8954" t="s">
        <v>1533</v>
      </c>
      <c r="G8954" t="str">
        <f t="shared" si="139"/>
        <v>123390050</v>
      </c>
    </row>
    <row r="8955" spans="1:7">
      <c r="A8955" t="s">
        <v>1373</v>
      </c>
      <c r="G8955" t="str">
        <f t="shared" si="139"/>
        <v>308544097</v>
      </c>
    </row>
    <row r="8956" spans="1:7">
      <c r="A8956" t="s">
        <v>1374</v>
      </c>
      <c r="G8956" t="str">
        <f t="shared" si="139"/>
        <v>308545886</v>
      </c>
    </row>
    <row r="8957" spans="1:7">
      <c r="A8957" t="s">
        <v>1375</v>
      </c>
      <c r="G8957" t="str">
        <f t="shared" si="139"/>
        <v>308543837</v>
      </c>
    </row>
    <row r="8958" spans="1:7">
      <c r="A8958" t="s">
        <v>1370</v>
      </c>
      <c r="G8958" t="str">
        <f t="shared" si="139"/>
        <v>308545379</v>
      </c>
    </row>
    <row r="8959" spans="1:7">
      <c r="A8959" t="s">
        <v>1372</v>
      </c>
      <c r="G8959" t="str">
        <f t="shared" si="139"/>
        <v>312740954</v>
      </c>
    </row>
    <row r="8960" spans="1:7">
      <c r="A8960" t="s">
        <v>1377</v>
      </c>
      <c r="G8960" t="str">
        <f t="shared" si="139"/>
        <v>308545115</v>
      </c>
    </row>
    <row r="8961" spans="1:7">
      <c r="A8961" t="s">
        <v>1376</v>
      </c>
      <c r="G8961" t="str">
        <f t="shared" si="139"/>
        <v>308544354</v>
      </c>
    </row>
    <row r="8962" spans="1:7">
      <c r="A8962" t="s">
        <v>1373</v>
      </c>
      <c r="G8962" t="str">
        <f t="shared" si="139"/>
        <v>308544097</v>
      </c>
    </row>
    <row r="8963" spans="1:7">
      <c r="A8963" t="s">
        <v>1371</v>
      </c>
      <c r="G8963" t="str">
        <f t="shared" ref="G8963:G9026" si="140">LEFT(A8963,9)</f>
        <v>312740440</v>
      </c>
    </row>
    <row r="8964" spans="1:7">
      <c r="A8964" t="s">
        <v>1375</v>
      </c>
      <c r="G8964" t="str">
        <f t="shared" si="140"/>
        <v>308543837</v>
      </c>
    </row>
    <row r="8965" spans="1:7">
      <c r="A8965" t="s">
        <v>1374</v>
      </c>
      <c r="G8965" t="str">
        <f t="shared" si="140"/>
        <v>308545886</v>
      </c>
    </row>
    <row r="8966" spans="1:7">
      <c r="A8966" t="s">
        <v>1370</v>
      </c>
      <c r="G8966" t="str">
        <f t="shared" si="140"/>
        <v>308545379</v>
      </c>
    </row>
    <row r="8967" spans="1:7">
      <c r="A8967" t="s">
        <v>1372</v>
      </c>
      <c r="G8967" t="str">
        <f t="shared" si="140"/>
        <v>312740954</v>
      </c>
    </row>
    <row r="8968" spans="1:7">
      <c r="A8968" t="s">
        <v>1377</v>
      </c>
      <c r="G8968" t="str">
        <f t="shared" si="140"/>
        <v>308545115</v>
      </c>
    </row>
    <row r="8969" spans="1:7">
      <c r="A8969" t="s">
        <v>1376</v>
      </c>
      <c r="G8969" t="str">
        <f t="shared" si="140"/>
        <v>308544354</v>
      </c>
    </row>
    <row r="8970" spans="1:7">
      <c r="A8970" t="s">
        <v>1378</v>
      </c>
      <c r="G8970" t="str">
        <f t="shared" si="140"/>
        <v xml:space="preserve">        5</v>
      </c>
    </row>
    <row r="8971" spans="1:7">
      <c r="A8971" t="s">
        <v>1375</v>
      </c>
      <c r="G8971" t="str">
        <f t="shared" si="140"/>
        <v>308543837</v>
      </c>
    </row>
    <row r="8972" spans="1:7">
      <c r="A8972" t="s">
        <v>1371</v>
      </c>
      <c r="G8972" t="str">
        <f t="shared" si="140"/>
        <v>312740440</v>
      </c>
    </row>
    <row r="8973" spans="1:7">
      <c r="A8973" t="s">
        <v>1370</v>
      </c>
      <c r="G8973" t="str">
        <f t="shared" si="140"/>
        <v>308545379</v>
      </c>
    </row>
    <row r="8974" spans="1:7">
      <c r="A8974" t="s">
        <v>1374</v>
      </c>
      <c r="G8974" t="str">
        <f t="shared" si="140"/>
        <v>308545886</v>
      </c>
    </row>
    <row r="8975" spans="1:7">
      <c r="A8975" t="s">
        <v>1372</v>
      </c>
      <c r="G8975" t="str">
        <f t="shared" si="140"/>
        <v>312740954</v>
      </c>
    </row>
    <row r="8976" spans="1:7">
      <c r="A8976" t="s">
        <v>1559</v>
      </c>
      <c r="G8976" t="str">
        <f t="shared" si="140"/>
        <v>308594785</v>
      </c>
    </row>
    <row r="8977" spans="1:7">
      <c r="A8977" t="s">
        <v>1377</v>
      </c>
      <c r="G8977" t="str">
        <f t="shared" si="140"/>
        <v>308545115</v>
      </c>
    </row>
    <row r="8978" spans="1:7">
      <c r="A8978" t="s">
        <v>1375</v>
      </c>
      <c r="G8978" t="str">
        <f t="shared" si="140"/>
        <v>308543837</v>
      </c>
    </row>
    <row r="8979" spans="1:7">
      <c r="A8979" t="s">
        <v>1376</v>
      </c>
      <c r="G8979" t="str">
        <f t="shared" si="140"/>
        <v>308544354</v>
      </c>
    </row>
    <row r="8980" spans="1:7">
      <c r="A8980" t="s">
        <v>1370</v>
      </c>
      <c r="G8980" t="str">
        <f t="shared" si="140"/>
        <v>308545379</v>
      </c>
    </row>
    <row r="8981" spans="1:7">
      <c r="A8981" t="s">
        <v>1374</v>
      </c>
      <c r="G8981" t="str">
        <f t="shared" si="140"/>
        <v>308545886</v>
      </c>
    </row>
    <row r="8982" spans="1:7">
      <c r="A8982" t="s">
        <v>1371</v>
      </c>
      <c r="G8982" t="str">
        <f t="shared" si="140"/>
        <v>312740440</v>
      </c>
    </row>
    <row r="8983" spans="1:7">
      <c r="A8983" t="s">
        <v>1560</v>
      </c>
      <c r="G8983" t="str">
        <f t="shared" si="140"/>
        <v>308529249</v>
      </c>
    </row>
    <row r="8984" spans="1:7">
      <c r="A8984" t="s">
        <v>1372</v>
      </c>
      <c r="G8984" t="str">
        <f t="shared" si="140"/>
        <v>312740954</v>
      </c>
    </row>
    <row r="8985" spans="1:7">
      <c r="A8985" t="s">
        <v>1375</v>
      </c>
      <c r="G8985" t="str">
        <f t="shared" si="140"/>
        <v>308543837</v>
      </c>
    </row>
    <row r="8986" spans="1:7">
      <c r="A8986" t="s">
        <v>1376</v>
      </c>
      <c r="G8986" t="str">
        <f t="shared" si="140"/>
        <v>308544354</v>
      </c>
    </row>
    <row r="8987" spans="1:7">
      <c r="A8987" t="s">
        <v>1378</v>
      </c>
      <c r="G8987" t="str">
        <f t="shared" si="140"/>
        <v xml:space="preserve">        5</v>
      </c>
    </row>
    <row r="8988" spans="1:7">
      <c r="A8988" t="s">
        <v>1370</v>
      </c>
      <c r="G8988" t="str">
        <f t="shared" si="140"/>
        <v>308545379</v>
      </c>
    </row>
    <row r="8989" spans="1:7">
      <c r="A8989" t="s">
        <v>1561</v>
      </c>
      <c r="G8989" t="str">
        <f t="shared" si="140"/>
        <v>308463713</v>
      </c>
    </row>
    <row r="8990" spans="1:7">
      <c r="A8990" t="s">
        <v>1377</v>
      </c>
      <c r="G8990" t="str">
        <f t="shared" si="140"/>
        <v>308545115</v>
      </c>
    </row>
    <row r="8991" spans="1:7">
      <c r="A8991" t="s">
        <v>1374</v>
      </c>
      <c r="G8991" t="str">
        <f t="shared" si="140"/>
        <v>308545886</v>
      </c>
    </row>
    <row r="8992" spans="1:7">
      <c r="A8992" t="s">
        <v>1375</v>
      </c>
      <c r="G8992" t="str">
        <f t="shared" si="140"/>
        <v>308543837</v>
      </c>
    </row>
    <row r="8993" spans="1:7">
      <c r="A8993" t="s">
        <v>1371</v>
      </c>
      <c r="G8993" t="str">
        <f t="shared" si="140"/>
        <v>312740440</v>
      </c>
    </row>
    <row r="8994" spans="1:7">
      <c r="A8994" t="s">
        <v>1372</v>
      </c>
      <c r="G8994" t="str">
        <f t="shared" si="140"/>
        <v>312740954</v>
      </c>
    </row>
    <row r="8995" spans="1:7">
      <c r="A8995" t="s">
        <v>1562</v>
      </c>
      <c r="G8995" t="str">
        <f t="shared" si="140"/>
        <v>308398177</v>
      </c>
    </row>
    <row r="8996" spans="1:7">
      <c r="A8996" t="s">
        <v>1376</v>
      </c>
      <c r="G8996" t="str">
        <f t="shared" si="140"/>
        <v>308544354</v>
      </c>
    </row>
    <row r="8997" spans="1:7">
      <c r="A8997" t="s">
        <v>1370</v>
      </c>
      <c r="G8997" t="str">
        <f t="shared" si="140"/>
        <v>308545379</v>
      </c>
    </row>
    <row r="8998" spans="1:7">
      <c r="A8998" t="s">
        <v>1377</v>
      </c>
      <c r="G8998" t="str">
        <f t="shared" si="140"/>
        <v>308545115</v>
      </c>
    </row>
    <row r="8999" spans="1:7">
      <c r="A8999" t="s">
        <v>1375</v>
      </c>
      <c r="G8999" t="str">
        <f t="shared" si="140"/>
        <v>308543837</v>
      </c>
    </row>
    <row r="9000" spans="1:7">
      <c r="A9000" t="s">
        <v>1374</v>
      </c>
      <c r="G9000" t="str">
        <f t="shared" si="140"/>
        <v>308545886</v>
      </c>
    </row>
    <row r="9001" spans="1:7">
      <c r="A9001" t="s">
        <v>1563</v>
      </c>
      <c r="G9001" t="str">
        <f t="shared" si="140"/>
        <v>308332641</v>
      </c>
    </row>
    <row r="9002" spans="1:7">
      <c r="A9002" t="s">
        <v>1376</v>
      </c>
      <c r="G9002" t="str">
        <f t="shared" si="140"/>
        <v>308544354</v>
      </c>
    </row>
    <row r="9003" spans="1:7">
      <c r="A9003" t="s">
        <v>1371</v>
      </c>
      <c r="G9003" t="str">
        <f t="shared" si="140"/>
        <v>312740440</v>
      </c>
    </row>
    <row r="9004" spans="1:7">
      <c r="A9004" t="s">
        <v>1378</v>
      </c>
      <c r="G9004" t="str">
        <f t="shared" si="140"/>
        <v xml:space="preserve">        5</v>
      </c>
    </row>
    <row r="9005" spans="1:7">
      <c r="A9005" t="s">
        <v>1377</v>
      </c>
      <c r="G9005" t="str">
        <f t="shared" si="140"/>
        <v>308545115</v>
      </c>
    </row>
    <row r="9006" spans="1:7">
      <c r="A9006" t="s">
        <v>1370</v>
      </c>
      <c r="G9006" t="str">
        <f t="shared" si="140"/>
        <v>308545379</v>
      </c>
    </row>
    <row r="9007" spans="1:7">
      <c r="A9007" t="s">
        <v>1564</v>
      </c>
      <c r="G9007" t="str">
        <f t="shared" si="140"/>
        <v>308267105</v>
      </c>
    </row>
    <row r="9008" spans="1:7">
      <c r="A9008" t="s">
        <v>1375</v>
      </c>
      <c r="G9008" t="str">
        <f t="shared" si="140"/>
        <v>308543837</v>
      </c>
    </row>
    <row r="9009" spans="1:7">
      <c r="A9009" t="s">
        <v>1390</v>
      </c>
      <c r="G9009" t="str">
        <f t="shared" si="140"/>
        <v>308544668</v>
      </c>
    </row>
    <row r="9010" spans="1:7">
      <c r="A9010" t="s">
        <v>1376</v>
      </c>
      <c r="G9010" t="str">
        <f t="shared" si="140"/>
        <v>308544354</v>
      </c>
    </row>
    <row r="9011" spans="1:7">
      <c r="A9011" t="s">
        <v>1374</v>
      </c>
      <c r="G9011" t="str">
        <f t="shared" si="140"/>
        <v>308545886</v>
      </c>
    </row>
    <row r="9012" spans="1:7">
      <c r="A9012" t="s">
        <v>1377</v>
      </c>
      <c r="G9012" t="str">
        <f t="shared" si="140"/>
        <v>308545115</v>
      </c>
    </row>
    <row r="9013" spans="1:7">
      <c r="A9013" t="s">
        <v>1371</v>
      </c>
      <c r="G9013" t="str">
        <f t="shared" si="140"/>
        <v>312740440</v>
      </c>
    </row>
    <row r="9014" spans="1:7">
      <c r="A9014" t="s">
        <v>1372</v>
      </c>
      <c r="G9014" t="str">
        <f t="shared" si="140"/>
        <v>312740954</v>
      </c>
    </row>
    <row r="9015" spans="1:7">
      <c r="A9015" t="s">
        <v>1370</v>
      </c>
      <c r="G9015" t="str">
        <f t="shared" si="140"/>
        <v>308545379</v>
      </c>
    </row>
    <row r="9016" spans="1:7">
      <c r="A9016" t="s">
        <v>1375</v>
      </c>
      <c r="G9016" t="str">
        <f t="shared" si="140"/>
        <v>308543837</v>
      </c>
    </row>
    <row r="9017" spans="1:7">
      <c r="A9017" t="s">
        <v>1376</v>
      </c>
      <c r="G9017" t="str">
        <f t="shared" si="140"/>
        <v>308544354</v>
      </c>
    </row>
    <row r="9018" spans="1:7">
      <c r="A9018" t="s">
        <v>1373</v>
      </c>
      <c r="G9018" t="str">
        <f t="shared" si="140"/>
        <v>308544097</v>
      </c>
    </row>
    <row r="9019" spans="1:7">
      <c r="A9019" t="s">
        <v>1377</v>
      </c>
      <c r="G9019" t="str">
        <f t="shared" si="140"/>
        <v>308545115</v>
      </c>
    </row>
    <row r="9020" spans="1:7">
      <c r="A9020" t="s">
        <v>1371</v>
      </c>
      <c r="G9020" t="str">
        <f t="shared" si="140"/>
        <v>312740440</v>
      </c>
    </row>
    <row r="9021" spans="1:7">
      <c r="A9021" t="s">
        <v>1378</v>
      </c>
      <c r="G9021" t="str">
        <f t="shared" si="140"/>
        <v xml:space="preserve">        5</v>
      </c>
    </row>
    <row r="9022" spans="1:7">
      <c r="A9022" t="s">
        <v>1370</v>
      </c>
      <c r="G9022" t="str">
        <f t="shared" si="140"/>
        <v>308545379</v>
      </c>
    </row>
    <row r="9023" spans="1:7">
      <c r="A9023" t="s">
        <v>1375</v>
      </c>
      <c r="G9023" t="str">
        <f t="shared" si="140"/>
        <v>308543837</v>
      </c>
    </row>
    <row r="9024" spans="1:7">
      <c r="A9024" t="s">
        <v>1376</v>
      </c>
      <c r="G9024" t="str">
        <f t="shared" si="140"/>
        <v>308544354</v>
      </c>
    </row>
    <row r="9025" spans="1:7">
      <c r="A9025" t="s">
        <v>1374</v>
      </c>
      <c r="G9025" t="str">
        <f t="shared" si="140"/>
        <v>308545886</v>
      </c>
    </row>
    <row r="9026" spans="1:7">
      <c r="A9026" t="s">
        <v>1379</v>
      </c>
      <c r="G9026" t="str">
        <f t="shared" si="140"/>
        <v>124045409</v>
      </c>
    </row>
    <row r="9027" spans="1:7">
      <c r="A9027" t="s">
        <v>1377</v>
      </c>
      <c r="G9027" t="str">
        <f t="shared" ref="G9027:G9090" si="141">LEFT(A9027,9)</f>
        <v>308545115</v>
      </c>
    </row>
    <row r="9028" spans="1:7">
      <c r="A9028" t="s">
        <v>1372</v>
      </c>
      <c r="G9028" t="str">
        <f t="shared" si="141"/>
        <v>312740954</v>
      </c>
    </row>
    <row r="9029" spans="1:7">
      <c r="A9029" t="s">
        <v>1371</v>
      </c>
      <c r="G9029" t="str">
        <f t="shared" si="141"/>
        <v>312740440</v>
      </c>
    </row>
    <row r="9030" spans="1:7">
      <c r="A9030" t="s">
        <v>1375</v>
      </c>
      <c r="G9030" t="str">
        <f t="shared" si="141"/>
        <v>308543837</v>
      </c>
    </row>
    <row r="9031" spans="1:7">
      <c r="A9031" t="s">
        <v>1376</v>
      </c>
      <c r="G9031" t="str">
        <f t="shared" si="141"/>
        <v>308544354</v>
      </c>
    </row>
    <row r="9032" spans="1:7">
      <c r="A9032" t="s">
        <v>1370</v>
      </c>
      <c r="G9032" t="str">
        <f t="shared" si="141"/>
        <v>308545379</v>
      </c>
    </row>
    <row r="9033" spans="1:7">
      <c r="A9033" t="s">
        <v>1380</v>
      </c>
      <c r="G9033" t="str">
        <f t="shared" si="141"/>
        <v>123979873</v>
      </c>
    </row>
    <row r="9034" spans="1:7">
      <c r="A9034" t="s">
        <v>1374</v>
      </c>
      <c r="G9034" t="str">
        <f t="shared" si="141"/>
        <v>308545886</v>
      </c>
    </row>
    <row r="9035" spans="1:7">
      <c r="A9035" t="s">
        <v>1372</v>
      </c>
      <c r="G9035" t="str">
        <f t="shared" si="141"/>
        <v>312740954</v>
      </c>
    </row>
    <row r="9036" spans="1:7">
      <c r="A9036" t="s">
        <v>1377</v>
      </c>
      <c r="G9036" t="str">
        <f t="shared" si="141"/>
        <v>308545115</v>
      </c>
    </row>
    <row r="9037" spans="1:7">
      <c r="A9037" t="s">
        <v>1375</v>
      </c>
      <c r="G9037" t="str">
        <f t="shared" si="141"/>
        <v>308543837</v>
      </c>
    </row>
    <row r="9038" spans="1:7">
      <c r="A9038" t="s">
        <v>1371</v>
      </c>
      <c r="G9038" t="str">
        <f t="shared" si="141"/>
        <v>312740440</v>
      </c>
    </row>
    <row r="9039" spans="1:7">
      <c r="A9039" t="s">
        <v>1381</v>
      </c>
      <c r="G9039" t="str">
        <f t="shared" si="141"/>
        <v>123914337</v>
      </c>
    </row>
    <row r="9040" spans="1:7">
      <c r="A9040" t="s">
        <v>1376</v>
      </c>
      <c r="G9040" t="str">
        <f t="shared" si="141"/>
        <v>308544354</v>
      </c>
    </row>
    <row r="9041" spans="1:7">
      <c r="A9041" t="s">
        <v>1370</v>
      </c>
      <c r="G9041" t="str">
        <f t="shared" si="141"/>
        <v>308545379</v>
      </c>
    </row>
    <row r="9042" spans="1:7">
      <c r="A9042" t="s">
        <v>1374</v>
      </c>
      <c r="G9042" t="str">
        <f t="shared" si="141"/>
        <v>308545886</v>
      </c>
    </row>
    <row r="9043" spans="1:7">
      <c r="A9043" t="s">
        <v>1372</v>
      </c>
      <c r="G9043" t="str">
        <f t="shared" si="141"/>
        <v>312740954</v>
      </c>
    </row>
    <row r="9044" spans="1:7">
      <c r="A9044" t="s">
        <v>1377</v>
      </c>
      <c r="G9044" t="str">
        <f t="shared" si="141"/>
        <v>308545115</v>
      </c>
    </row>
    <row r="9045" spans="1:7">
      <c r="A9045" t="s">
        <v>1382</v>
      </c>
      <c r="G9045" t="str">
        <f t="shared" si="141"/>
        <v>123848801</v>
      </c>
    </row>
    <row r="9046" spans="1:7">
      <c r="A9046" t="s">
        <v>1375</v>
      </c>
      <c r="G9046" t="str">
        <f t="shared" si="141"/>
        <v>308543837</v>
      </c>
    </row>
    <row r="9047" spans="1:7">
      <c r="A9047" t="s">
        <v>1376</v>
      </c>
      <c r="G9047" t="str">
        <f t="shared" si="141"/>
        <v>308544354</v>
      </c>
    </row>
    <row r="9048" spans="1:7">
      <c r="A9048" t="s">
        <v>1370</v>
      </c>
      <c r="G9048" t="str">
        <f t="shared" si="141"/>
        <v>308545379</v>
      </c>
    </row>
    <row r="9049" spans="1:7">
      <c r="A9049" t="s">
        <v>1371</v>
      </c>
      <c r="G9049" t="str">
        <f t="shared" si="141"/>
        <v>312740440</v>
      </c>
    </row>
    <row r="9050" spans="1:7">
      <c r="A9050" t="s">
        <v>1372</v>
      </c>
      <c r="G9050" t="str">
        <f t="shared" si="141"/>
        <v>312740954</v>
      </c>
    </row>
    <row r="9051" spans="1:7">
      <c r="A9051" t="s">
        <v>1383</v>
      </c>
      <c r="G9051" t="str">
        <f t="shared" si="141"/>
        <v>123783265</v>
      </c>
    </row>
    <row r="9052" spans="1:7">
      <c r="A9052" t="s">
        <v>1378</v>
      </c>
      <c r="G9052" t="str">
        <f t="shared" si="141"/>
        <v xml:space="preserve">        5</v>
      </c>
    </row>
    <row r="9053" spans="1:7">
      <c r="A9053" t="s">
        <v>1375</v>
      </c>
      <c r="G9053" t="str">
        <f t="shared" si="141"/>
        <v>308543837</v>
      </c>
    </row>
    <row r="9054" spans="1:7">
      <c r="A9054" t="s">
        <v>1376</v>
      </c>
      <c r="G9054" t="str">
        <f t="shared" si="141"/>
        <v>308544354</v>
      </c>
    </row>
    <row r="9055" spans="1:7">
      <c r="A9055" t="s">
        <v>1377</v>
      </c>
      <c r="G9055" t="str">
        <f t="shared" si="141"/>
        <v>308545115</v>
      </c>
    </row>
    <row r="9056" spans="1:7">
      <c r="A9056" t="s">
        <v>1370</v>
      </c>
      <c r="G9056" t="str">
        <f t="shared" si="141"/>
        <v>308545379</v>
      </c>
    </row>
    <row r="9057" spans="1:7">
      <c r="A9057" t="s">
        <v>1384</v>
      </c>
      <c r="G9057" t="str">
        <f t="shared" si="141"/>
        <v>123717729</v>
      </c>
    </row>
    <row r="9058" spans="1:7">
      <c r="A9058" t="s">
        <v>1374</v>
      </c>
      <c r="G9058" t="str">
        <f t="shared" si="141"/>
        <v>308545886</v>
      </c>
    </row>
    <row r="9059" spans="1:7">
      <c r="A9059" t="s">
        <v>1371</v>
      </c>
      <c r="G9059" t="str">
        <f t="shared" si="141"/>
        <v>312740440</v>
      </c>
    </row>
    <row r="9060" spans="1:7">
      <c r="A9060" t="s">
        <v>1375</v>
      </c>
      <c r="G9060" t="str">
        <f t="shared" si="141"/>
        <v>308543837</v>
      </c>
    </row>
    <row r="9061" spans="1:7">
      <c r="A9061" t="s">
        <v>1372</v>
      </c>
      <c r="G9061" t="str">
        <f t="shared" si="141"/>
        <v>312740954</v>
      </c>
    </row>
    <row r="9062" spans="1:7">
      <c r="A9062" t="s">
        <v>1376</v>
      </c>
      <c r="G9062" t="str">
        <f t="shared" si="141"/>
        <v>308544354</v>
      </c>
    </row>
    <row r="9063" spans="1:7">
      <c r="A9063" t="s">
        <v>1385</v>
      </c>
      <c r="G9063" t="str">
        <f t="shared" si="141"/>
        <v>123652193</v>
      </c>
    </row>
    <row r="9064" spans="1:7">
      <c r="A9064" t="s">
        <v>1377</v>
      </c>
      <c r="G9064" t="str">
        <f t="shared" si="141"/>
        <v>308545115</v>
      </c>
    </row>
    <row r="9065" spans="1:7">
      <c r="A9065" t="s">
        <v>1370</v>
      </c>
      <c r="G9065" t="str">
        <f t="shared" si="141"/>
        <v>308545379</v>
      </c>
    </row>
    <row r="9066" spans="1:7">
      <c r="A9066" t="s">
        <v>1375</v>
      </c>
      <c r="G9066" t="str">
        <f t="shared" si="141"/>
        <v>308543837</v>
      </c>
    </row>
    <row r="9067" spans="1:7">
      <c r="A9067" t="s">
        <v>1374</v>
      </c>
      <c r="G9067" t="str">
        <f t="shared" si="141"/>
        <v>308545886</v>
      </c>
    </row>
    <row r="9068" spans="1:7">
      <c r="A9068" t="s">
        <v>1371</v>
      </c>
      <c r="G9068" t="str">
        <f t="shared" si="141"/>
        <v>312740440</v>
      </c>
    </row>
    <row r="9069" spans="1:7">
      <c r="A9069" t="s">
        <v>1378</v>
      </c>
      <c r="G9069" t="str">
        <f t="shared" si="141"/>
        <v xml:space="preserve">        5</v>
      </c>
    </row>
    <row r="9070" spans="1:7">
      <c r="A9070" t="s">
        <v>1386</v>
      </c>
      <c r="G9070" t="str">
        <f t="shared" si="141"/>
        <v>123586657</v>
      </c>
    </row>
    <row r="9071" spans="1:7">
      <c r="A9071" t="s">
        <v>1376</v>
      </c>
      <c r="G9071" t="str">
        <f t="shared" si="141"/>
        <v>308544354</v>
      </c>
    </row>
    <row r="9072" spans="1:7">
      <c r="A9072" t="s">
        <v>1370</v>
      </c>
      <c r="G9072" t="str">
        <f t="shared" si="141"/>
        <v>308545379</v>
      </c>
    </row>
    <row r="9073" spans="1:7">
      <c r="A9073" t="s">
        <v>1372</v>
      </c>
      <c r="G9073" t="str">
        <f t="shared" si="141"/>
        <v>312740954</v>
      </c>
    </row>
    <row r="9074" spans="1:7">
      <c r="A9074" t="s">
        <v>1375</v>
      </c>
      <c r="G9074" t="str">
        <f t="shared" si="141"/>
        <v>308543837</v>
      </c>
    </row>
    <row r="9075" spans="1:7">
      <c r="A9075" t="s">
        <v>1377</v>
      </c>
      <c r="G9075" t="str">
        <f t="shared" si="141"/>
        <v>308545115</v>
      </c>
    </row>
    <row r="9076" spans="1:7">
      <c r="A9076" t="s">
        <v>1374</v>
      </c>
      <c r="G9076" t="str">
        <f t="shared" si="141"/>
        <v>308545886</v>
      </c>
    </row>
    <row r="9077" spans="1:7">
      <c r="A9077" t="s">
        <v>1387</v>
      </c>
      <c r="G9077" t="str">
        <f t="shared" si="141"/>
        <v>123521121</v>
      </c>
    </row>
    <row r="9078" spans="1:7">
      <c r="A9078" t="s">
        <v>1371</v>
      </c>
      <c r="G9078" t="str">
        <f t="shared" si="141"/>
        <v>312740440</v>
      </c>
    </row>
    <row r="9079" spans="1:7">
      <c r="A9079" t="s">
        <v>1376</v>
      </c>
      <c r="G9079" t="str">
        <f t="shared" si="141"/>
        <v>308544354</v>
      </c>
    </row>
    <row r="9080" spans="1:7">
      <c r="A9080" t="s">
        <v>1370</v>
      </c>
      <c r="G9080" t="str">
        <f t="shared" si="141"/>
        <v>308545379</v>
      </c>
    </row>
    <row r="9081" spans="1:7">
      <c r="A9081" t="s">
        <v>1377</v>
      </c>
      <c r="G9081" t="str">
        <f t="shared" si="141"/>
        <v>308545115</v>
      </c>
    </row>
    <row r="9082" spans="1:7">
      <c r="A9082" t="s">
        <v>1372</v>
      </c>
      <c r="G9082" t="str">
        <f t="shared" si="141"/>
        <v>312740954</v>
      </c>
    </row>
    <row r="9083" spans="1:7">
      <c r="A9083" t="s">
        <v>1388</v>
      </c>
      <c r="G9083" t="str">
        <f t="shared" si="141"/>
        <v>123455585</v>
      </c>
    </row>
    <row r="9084" spans="1:7">
      <c r="A9084" t="s">
        <v>1375</v>
      </c>
      <c r="G9084" t="str">
        <f t="shared" si="141"/>
        <v>308543837</v>
      </c>
    </row>
    <row r="9085" spans="1:7">
      <c r="A9085" t="s">
        <v>1376</v>
      </c>
      <c r="G9085" t="str">
        <f t="shared" si="141"/>
        <v>308544354</v>
      </c>
    </row>
    <row r="9086" spans="1:7">
      <c r="A9086" t="s">
        <v>1378</v>
      </c>
      <c r="G9086" t="str">
        <f t="shared" si="141"/>
        <v xml:space="preserve">        5</v>
      </c>
    </row>
    <row r="9087" spans="1:7">
      <c r="A9087" t="s">
        <v>1370</v>
      </c>
      <c r="G9087" t="str">
        <f t="shared" si="141"/>
        <v>308545379</v>
      </c>
    </row>
    <row r="9088" spans="1:7">
      <c r="A9088" t="s">
        <v>1374</v>
      </c>
      <c r="G9088" t="str">
        <f t="shared" si="141"/>
        <v>308545886</v>
      </c>
    </row>
    <row r="9089" spans="1:7">
      <c r="A9089" t="s">
        <v>1389</v>
      </c>
      <c r="G9089" t="str">
        <f t="shared" si="141"/>
        <v>123390049</v>
      </c>
    </row>
    <row r="9090" spans="1:7">
      <c r="A9090" t="s">
        <v>1391</v>
      </c>
      <c r="G9090" t="str">
        <f t="shared" si="141"/>
        <v>124045407</v>
      </c>
    </row>
    <row r="9091" spans="1:7">
      <c r="A9091" t="s">
        <v>1371</v>
      </c>
      <c r="G9091" t="str">
        <f t="shared" ref="G9091:G9154" si="142">LEFT(A9091,9)</f>
        <v>312740440</v>
      </c>
    </row>
    <row r="9092" spans="1:7">
      <c r="A9092" t="s">
        <v>1375</v>
      </c>
      <c r="G9092" t="str">
        <f t="shared" si="142"/>
        <v>308543837</v>
      </c>
    </row>
    <row r="9093" spans="1:7">
      <c r="A9093" t="s">
        <v>1376</v>
      </c>
      <c r="G9093" t="str">
        <f t="shared" si="142"/>
        <v>308544354</v>
      </c>
    </row>
    <row r="9094" spans="1:7">
      <c r="A9094" t="s">
        <v>1372</v>
      </c>
      <c r="G9094" t="str">
        <f t="shared" si="142"/>
        <v>312740954</v>
      </c>
    </row>
    <row r="9095" spans="1:7">
      <c r="A9095" t="s">
        <v>1373</v>
      </c>
      <c r="G9095" t="str">
        <f t="shared" si="142"/>
        <v>308544097</v>
      </c>
    </row>
    <row r="9096" spans="1:7">
      <c r="A9096" t="s">
        <v>1370</v>
      </c>
      <c r="G9096" t="str">
        <f t="shared" si="142"/>
        <v>308545379</v>
      </c>
    </row>
    <row r="9097" spans="1:7">
      <c r="A9097" t="s">
        <v>1392</v>
      </c>
      <c r="G9097" t="str">
        <f t="shared" si="142"/>
        <v>123979871</v>
      </c>
    </row>
    <row r="9098" spans="1:7">
      <c r="A9098" t="s">
        <v>1374</v>
      </c>
      <c r="G9098" t="str">
        <f t="shared" si="142"/>
        <v>308545886</v>
      </c>
    </row>
    <row r="9099" spans="1:7">
      <c r="A9099" t="s">
        <v>1371</v>
      </c>
      <c r="G9099" t="str">
        <f t="shared" si="142"/>
        <v>312740440</v>
      </c>
    </row>
    <row r="9100" spans="1:7">
      <c r="A9100" t="s">
        <v>1372</v>
      </c>
      <c r="G9100" t="str">
        <f t="shared" si="142"/>
        <v>312740954</v>
      </c>
    </row>
    <row r="9101" spans="1:7">
      <c r="A9101" t="s">
        <v>1375</v>
      </c>
      <c r="G9101" t="str">
        <f t="shared" si="142"/>
        <v>308543837</v>
      </c>
    </row>
    <row r="9102" spans="1:7">
      <c r="A9102" t="s">
        <v>1373</v>
      </c>
      <c r="G9102" t="str">
        <f t="shared" si="142"/>
        <v>308544097</v>
      </c>
    </row>
    <row r="9103" spans="1:7">
      <c r="A9103" t="s">
        <v>1378</v>
      </c>
      <c r="G9103" t="str">
        <f t="shared" si="142"/>
        <v xml:space="preserve">        5</v>
      </c>
    </row>
    <row r="9104" spans="1:7">
      <c r="A9104" t="s">
        <v>1393</v>
      </c>
      <c r="G9104" t="str">
        <f t="shared" si="142"/>
        <v>123914335</v>
      </c>
    </row>
    <row r="9105" spans="1:7">
      <c r="A9105" t="s">
        <v>1376</v>
      </c>
      <c r="G9105" t="str">
        <f t="shared" si="142"/>
        <v>308544354</v>
      </c>
    </row>
    <row r="9106" spans="1:7">
      <c r="A9106" t="s">
        <v>1370</v>
      </c>
      <c r="G9106" t="str">
        <f t="shared" si="142"/>
        <v>308545379</v>
      </c>
    </row>
    <row r="9107" spans="1:7">
      <c r="A9107" t="s">
        <v>1374</v>
      </c>
      <c r="G9107" t="str">
        <f t="shared" si="142"/>
        <v>308545886</v>
      </c>
    </row>
    <row r="9108" spans="1:7">
      <c r="A9108" t="s">
        <v>1375</v>
      </c>
      <c r="G9108" t="str">
        <f t="shared" si="142"/>
        <v>308543837</v>
      </c>
    </row>
    <row r="9109" spans="1:7">
      <c r="A9109" t="s">
        <v>1373</v>
      </c>
      <c r="G9109" t="str">
        <f t="shared" si="142"/>
        <v>308544097</v>
      </c>
    </row>
    <row r="9110" spans="1:7">
      <c r="A9110" t="s">
        <v>1371</v>
      </c>
      <c r="G9110" t="str">
        <f t="shared" si="142"/>
        <v>312740440</v>
      </c>
    </row>
    <row r="9111" spans="1:7">
      <c r="A9111" t="s">
        <v>1394</v>
      </c>
      <c r="G9111" t="str">
        <f t="shared" si="142"/>
        <v>123848799</v>
      </c>
    </row>
    <row r="9112" spans="1:7">
      <c r="A9112" t="s">
        <v>1372</v>
      </c>
      <c r="G9112" t="str">
        <f t="shared" si="142"/>
        <v>312740954</v>
      </c>
    </row>
    <row r="9113" spans="1:7">
      <c r="A9113" t="s">
        <v>1376</v>
      </c>
      <c r="G9113" t="str">
        <f t="shared" si="142"/>
        <v>308544354</v>
      </c>
    </row>
    <row r="9114" spans="1:7">
      <c r="A9114" t="s">
        <v>1370</v>
      </c>
      <c r="G9114" t="str">
        <f t="shared" si="142"/>
        <v>308545379</v>
      </c>
    </row>
    <row r="9115" spans="1:7">
      <c r="A9115" t="s">
        <v>1375</v>
      </c>
      <c r="G9115" t="str">
        <f t="shared" si="142"/>
        <v>308543837</v>
      </c>
    </row>
    <row r="9116" spans="1:7">
      <c r="A9116" t="s">
        <v>1373</v>
      </c>
      <c r="G9116" t="str">
        <f t="shared" si="142"/>
        <v>308544097</v>
      </c>
    </row>
    <row r="9117" spans="1:7">
      <c r="A9117" t="s">
        <v>1374</v>
      </c>
      <c r="G9117" t="str">
        <f t="shared" si="142"/>
        <v>308545886</v>
      </c>
    </row>
    <row r="9118" spans="1:7">
      <c r="A9118" t="s">
        <v>1395</v>
      </c>
      <c r="G9118" t="str">
        <f t="shared" si="142"/>
        <v>123783263</v>
      </c>
    </row>
    <row r="9119" spans="1:7">
      <c r="A9119" t="s">
        <v>1372</v>
      </c>
      <c r="G9119" t="str">
        <f t="shared" si="142"/>
        <v>312740954</v>
      </c>
    </row>
    <row r="9120" spans="1:7">
      <c r="A9120" t="s">
        <v>1378</v>
      </c>
      <c r="G9120" t="str">
        <f t="shared" si="142"/>
        <v xml:space="preserve">        5</v>
      </c>
    </row>
    <row r="9121" spans="1:7">
      <c r="A9121" t="s">
        <v>1370</v>
      </c>
      <c r="G9121" t="str">
        <f t="shared" si="142"/>
        <v>308545379</v>
      </c>
    </row>
    <row r="9122" spans="1:7">
      <c r="A9122" t="s">
        <v>1375</v>
      </c>
      <c r="G9122" t="str">
        <f t="shared" si="142"/>
        <v>308543837</v>
      </c>
    </row>
    <row r="9123" spans="1:7">
      <c r="A9123" t="s">
        <v>1373</v>
      </c>
      <c r="G9123" t="str">
        <f t="shared" si="142"/>
        <v>308544097</v>
      </c>
    </row>
    <row r="9124" spans="1:7">
      <c r="A9124" t="s">
        <v>1396</v>
      </c>
      <c r="G9124" t="str">
        <f t="shared" si="142"/>
        <v>123717727</v>
      </c>
    </row>
    <row r="9125" spans="1:7">
      <c r="A9125" t="s">
        <v>1376</v>
      </c>
      <c r="G9125" t="str">
        <f t="shared" si="142"/>
        <v>308544354</v>
      </c>
    </row>
    <row r="9126" spans="1:7">
      <c r="A9126" t="s">
        <v>1371</v>
      </c>
      <c r="G9126" t="str">
        <f t="shared" si="142"/>
        <v>312740440</v>
      </c>
    </row>
    <row r="9127" spans="1:7">
      <c r="A9127" t="s">
        <v>1372</v>
      </c>
      <c r="G9127" t="str">
        <f t="shared" si="142"/>
        <v>312740954</v>
      </c>
    </row>
    <row r="9128" spans="1:7">
      <c r="A9128" t="s">
        <v>1370</v>
      </c>
      <c r="G9128" t="str">
        <f t="shared" si="142"/>
        <v>308545379</v>
      </c>
    </row>
    <row r="9129" spans="1:7">
      <c r="A9129" t="s">
        <v>1373</v>
      </c>
      <c r="G9129" t="str">
        <f t="shared" si="142"/>
        <v>308544097</v>
      </c>
    </row>
    <row r="9130" spans="1:7">
      <c r="A9130" t="s">
        <v>1397</v>
      </c>
      <c r="G9130" t="str">
        <f t="shared" si="142"/>
        <v>123652191</v>
      </c>
    </row>
    <row r="9131" spans="1:7">
      <c r="A9131" t="s">
        <v>1375</v>
      </c>
      <c r="G9131" t="str">
        <f t="shared" si="142"/>
        <v>308543837</v>
      </c>
    </row>
    <row r="9132" spans="1:7">
      <c r="A9132" t="s">
        <v>1376</v>
      </c>
      <c r="G9132" t="str">
        <f t="shared" si="142"/>
        <v>308544354</v>
      </c>
    </row>
    <row r="9133" spans="1:7">
      <c r="A9133" t="s">
        <v>1377</v>
      </c>
      <c r="G9133" t="str">
        <f t="shared" si="142"/>
        <v>308545115</v>
      </c>
    </row>
    <row r="9134" spans="1:7">
      <c r="A9134" t="s">
        <v>1374</v>
      </c>
      <c r="G9134" t="str">
        <f t="shared" si="142"/>
        <v>308545886</v>
      </c>
    </row>
    <row r="9135" spans="1:7">
      <c r="A9135" t="s">
        <v>1370</v>
      </c>
      <c r="G9135" t="str">
        <f t="shared" si="142"/>
        <v>308545379</v>
      </c>
    </row>
    <row r="9136" spans="1:7">
      <c r="A9136" t="s">
        <v>1371</v>
      </c>
      <c r="G9136" t="str">
        <f t="shared" si="142"/>
        <v>312740440</v>
      </c>
    </row>
    <row r="9137" spans="1:7">
      <c r="A9137" t="s">
        <v>1378</v>
      </c>
      <c r="G9137" t="str">
        <f t="shared" si="142"/>
        <v xml:space="preserve">        5</v>
      </c>
    </row>
    <row r="9138" spans="1:7">
      <c r="A9138" t="s">
        <v>1398</v>
      </c>
      <c r="G9138" t="str">
        <f t="shared" si="142"/>
        <v>123586655</v>
      </c>
    </row>
    <row r="9139" spans="1:7">
      <c r="A9139" t="s">
        <v>1375</v>
      </c>
      <c r="G9139" t="str">
        <f t="shared" si="142"/>
        <v>308543837</v>
      </c>
    </row>
    <row r="9140" spans="1:7">
      <c r="A9140" t="s">
        <v>1373</v>
      </c>
      <c r="G9140" t="str">
        <f t="shared" si="142"/>
        <v>308544097</v>
      </c>
    </row>
    <row r="9141" spans="1:7">
      <c r="A9141" t="s">
        <v>1376</v>
      </c>
      <c r="G9141" t="str">
        <f t="shared" si="142"/>
        <v>308544354</v>
      </c>
    </row>
    <row r="9142" spans="1:7">
      <c r="A9142" t="s">
        <v>1377</v>
      </c>
      <c r="G9142" t="str">
        <f t="shared" si="142"/>
        <v>308545115</v>
      </c>
    </row>
    <row r="9143" spans="1:7">
      <c r="A9143" t="s">
        <v>1370</v>
      </c>
      <c r="G9143" t="str">
        <f t="shared" si="142"/>
        <v>308545379</v>
      </c>
    </row>
    <row r="9144" spans="1:7">
      <c r="A9144" t="s">
        <v>1374</v>
      </c>
      <c r="G9144" t="str">
        <f t="shared" si="142"/>
        <v>308545886</v>
      </c>
    </row>
    <row r="9145" spans="1:7">
      <c r="A9145" t="s">
        <v>1399</v>
      </c>
      <c r="G9145" t="str">
        <f t="shared" si="142"/>
        <v>123521119</v>
      </c>
    </row>
    <row r="9146" spans="1:7">
      <c r="A9146" t="s">
        <v>1371</v>
      </c>
      <c r="G9146" t="str">
        <f t="shared" si="142"/>
        <v>312740440</v>
      </c>
    </row>
    <row r="9147" spans="1:7">
      <c r="A9147" t="s">
        <v>1372</v>
      </c>
      <c r="G9147" t="str">
        <f t="shared" si="142"/>
        <v>312740954</v>
      </c>
    </row>
    <row r="9148" spans="1:7">
      <c r="A9148" t="s">
        <v>1375</v>
      </c>
      <c r="G9148" t="str">
        <f t="shared" si="142"/>
        <v>308543837</v>
      </c>
    </row>
    <row r="9149" spans="1:7">
      <c r="A9149" t="s">
        <v>1373</v>
      </c>
      <c r="G9149" t="str">
        <f t="shared" si="142"/>
        <v>308544097</v>
      </c>
    </row>
    <row r="9150" spans="1:7">
      <c r="A9150" t="s">
        <v>1376</v>
      </c>
      <c r="G9150" t="str">
        <f t="shared" si="142"/>
        <v>308544354</v>
      </c>
    </row>
    <row r="9151" spans="1:7">
      <c r="A9151" t="s">
        <v>1377</v>
      </c>
      <c r="G9151" t="str">
        <f t="shared" si="142"/>
        <v>308545115</v>
      </c>
    </row>
    <row r="9152" spans="1:7">
      <c r="A9152" t="s">
        <v>1400</v>
      </c>
      <c r="G9152" t="str">
        <f t="shared" si="142"/>
        <v>123455583</v>
      </c>
    </row>
    <row r="9153" spans="1:7">
      <c r="A9153" t="s">
        <v>1370</v>
      </c>
      <c r="G9153" t="str">
        <f t="shared" si="142"/>
        <v>308545379</v>
      </c>
    </row>
    <row r="9154" spans="1:7">
      <c r="A9154" t="s">
        <v>1374</v>
      </c>
      <c r="G9154" t="str">
        <f t="shared" si="142"/>
        <v>308545886</v>
      </c>
    </row>
    <row r="9155" spans="1:7">
      <c r="A9155" t="s">
        <v>1378</v>
      </c>
      <c r="G9155" t="str">
        <f t="shared" ref="G9155:G9218" si="143">LEFT(A9155,9)</f>
        <v xml:space="preserve">        5</v>
      </c>
    </row>
    <row r="9156" spans="1:7">
      <c r="A9156" t="s">
        <v>1375</v>
      </c>
      <c r="G9156" t="str">
        <f t="shared" si="143"/>
        <v>308543837</v>
      </c>
    </row>
    <row r="9157" spans="1:7">
      <c r="A9157" t="s">
        <v>1373</v>
      </c>
      <c r="G9157" t="str">
        <f t="shared" si="143"/>
        <v>308544097</v>
      </c>
    </row>
    <row r="9158" spans="1:7">
      <c r="A9158" t="s">
        <v>1401</v>
      </c>
      <c r="G9158" t="str">
        <f t="shared" si="143"/>
        <v>123390047</v>
      </c>
    </row>
    <row r="9159" spans="1:7">
      <c r="A9159" t="s">
        <v>1376</v>
      </c>
      <c r="G9159" t="str">
        <f t="shared" si="143"/>
        <v>308544354</v>
      </c>
    </row>
    <row r="9160" spans="1:7">
      <c r="A9160" t="s">
        <v>1377</v>
      </c>
      <c r="G9160" t="str">
        <f t="shared" si="143"/>
        <v>308545115</v>
      </c>
    </row>
    <row r="9161" spans="1:7">
      <c r="A9161" t="s">
        <v>1370</v>
      </c>
      <c r="G9161" t="str">
        <f t="shared" si="143"/>
        <v>308545379</v>
      </c>
    </row>
    <row r="9162" spans="1:7">
      <c r="A9162" t="s">
        <v>1374</v>
      </c>
      <c r="G9162" t="str">
        <f t="shared" si="143"/>
        <v>308545886</v>
      </c>
    </row>
    <row r="9163" spans="1:7">
      <c r="A9163" t="s">
        <v>1371</v>
      </c>
      <c r="G9163" t="str">
        <f t="shared" si="143"/>
        <v>312740440</v>
      </c>
    </row>
    <row r="9164" spans="1:7">
      <c r="A9164" t="s">
        <v>1372</v>
      </c>
      <c r="G9164" t="str">
        <f t="shared" si="143"/>
        <v>312740954</v>
      </c>
    </row>
    <row r="9165" spans="1:7">
      <c r="A9165" t="s">
        <v>1375</v>
      </c>
      <c r="G9165" t="str">
        <f t="shared" si="143"/>
        <v>308543837</v>
      </c>
    </row>
    <row r="9166" spans="1:7">
      <c r="A9166" t="s">
        <v>1373</v>
      </c>
      <c r="G9166" t="str">
        <f t="shared" si="143"/>
        <v>308544097</v>
      </c>
    </row>
    <row r="9167" spans="1:7">
      <c r="A9167" t="s">
        <v>1376</v>
      </c>
      <c r="G9167" t="str">
        <f t="shared" si="143"/>
        <v>308544354</v>
      </c>
    </row>
    <row r="9168" spans="1:7">
      <c r="A9168" t="s">
        <v>1370</v>
      </c>
      <c r="G9168" t="str">
        <f t="shared" si="143"/>
        <v>308545379</v>
      </c>
    </row>
    <row r="9169" spans="1:7">
      <c r="A9169" t="s">
        <v>1377</v>
      </c>
      <c r="G9169" t="str">
        <f t="shared" si="143"/>
        <v>308545115</v>
      </c>
    </row>
    <row r="9170" spans="1:7">
      <c r="A9170" t="s">
        <v>1374</v>
      </c>
      <c r="G9170" t="str">
        <f t="shared" si="143"/>
        <v>308545886</v>
      </c>
    </row>
    <row r="9171" spans="1:7">
      <c r="A9171" t="s">
        <v>1378</v>
      </c>
      <c r="G9171" t="str">
        <f t="shared" si="143"/>
        <v xml:space="preserve">        5</v>
      </c>
    </row>
    <row r="9172" spans="1:7">
      <c r="A9172" t="s">
        <v>1375</v>
      </c>
      <c r="G9172" t="str">
        <f t="shared" si="143"/>
        <v>308543837</v>
      </c>
    </row>
    <row r="9173" spans="1:7">
      <c r="A9173" t="s">
        <v>1373</v>
      </c>
      <c r="G9173" t="str">
        <f t="shared" si="143"/>
        <v>308544097</v>
      </c>
    </row>
    <row r="9174" spans="1:7">
      <c r="A9174" t="s">
        <v>1402</v>
      </c>
      <c r="G9174" t="str">
        <f t="shared" si="143"/>
        <v>308594784</v>
      </c>
    </row>
    <row r="9175" spans="1:7">
      <c r="A9175" t="s">
        <v>1370</v>
      </c>
      <c r="G9175" t="str">
        <f t="shared" si="143"/>
        <v>308545379</v>
      </c>
    </row>
    <row r="9176" spans="1:7">
      <c r="A9176" t="s">
        <v>1371</v>
      </c>
      <c r="G9176" t="str">
        <f t="shared" si="143"/>
        <v>312740440</v>
      </c>
    </row>
    <row r="9177" spans="1:7">
      <c r="A9177" t="s">
        <v>1372</v>
      </c>
      <c r="G9177" t="str">
        <f t="shared" si="143"/>
        <v>312740954</v>
      </c>
    </row>
    <row r="9178" spans="1:7">
      <c r="A9178" t="s">
        <v>1375</v>
      </c>
      <c r="G9178" t="str">
        <f t="shared" si="143"/>
        <v>308543837</v>
      </c>
    </row>
    <row r="9179" spans="1:7">
      <c r="A9179" t="s">
        <v>1377</v>
      </c>
      <c r="G9179" t="str">
        <f t="shared" si="143"/>
        <v>308545115</v>
      </c>
    </row>
    <row r="9180" spans="1:7">
      <c r="A9180" t="s">
        <v>1374</v>
      </c>
      <c r="G9180" t="str">
        <f t="shared" si="143"/>
        <v>308545886</v>
      </c>
    </row>
    <row r="9181" spans="1:7">
      <c r="A9181" t="s">
        <v>1404</v>
      </c>
      <c r="G9181" t="str">
        <f t="shared" si="143"/>
        <v>308529248</v>
      </c>
    </row>
    <row r="9182" spans="1:7">
      <c r="A9182" t="s">
        <v>1373</v>
      </c>
      <c r="G9182" t="str">
        <f t="shared" si="143"/>
        <v>308544097</v>
      </c>
    </row>
    <row r="9183" spans="1:7">
      <c r="A9183" t="s">
        <v>1370</v>
      </c>
      <c r="G9183" t="str">
        <f t="shared" si="143"/>
        <v>308545379</v>
      </c>
    </row>
    <row r="9184" spans="1:7">
      <c r="A9184" t="s">
        <v>1376</v>
      </c>
      <c r="G9184" t="str">
        <f t="shared" si="143"/>
        <v>308544354</v>
      </c>
    </row>
    <row r="9185" spans="1:7">
      <c r="A9185" t="s">
        <v>1371</v>
      </c>
      <c r="G9185" t="str">
        <f t="shared" si="143"/>
        <v>312740440</v>
      </c>
    </row>
    <row r="9186" spans="1:7">
      <c r="A9186" t="s">
        <v>1375</v>
      </c>
      <c r="G9186" t="str">
        <f t="shared" si="143"/>
        <v>308543837</v>
      </c>
    </row>
    <row r="9187" spans="1:7">
      <c r="A9187" t="s">
        <v>1377</v>
      </c>
      <c r="G9187" t="str">
        <f t="shared" si="143"/>
        <v>308545115</v>
      </c>
    </row>
    <row r="9188" spans="1:7">
      <c r="A9188" t="s">
        <v>1407</v>
      </c>
      <c r="G9188" t="str">
        <f t="shared" si="143"/>
        <v>308463712</v>
      </c>
    </row>
    <row r="9189" spans="1:7">
      <c r="A9189" t="s">
        <v>1378</v>
      </c>
      <c r="G9189" t="str">
        <f t="shared" si="143"/>
        <v xml:space="preserve">        5</v>
      </c>
    </row>
    <row r="9190" spans="1:7">
      <c r="A9190" t="s">
        <v>1373</v>
      </c>
      <c r="G9190" t="str">
        <f t="shared" si="143"/>
        <v>308544097</v>
      </c>
    </row>
    <row r="9191" spans="1:7">
      <c r="A9191" t="s">
        <v>1376</v>
      </c>
      <c r="G9191" t="str">
        <f t="shared" si="143"/>
        <v>308544354</v>
      </c>
    </row>
    <row r="9192" spans="1:7">
      <c r="A9192" t="s">
        <v>1370</v>
      </c>
      <c r="G9192" t="str">
        <f t="shared" si="143"/>
        <v>308545379</v>
      </c>
    </row>
    <row r="9193" spans="1:7">
      <c r="A9193" t="s">
        <v>1375</v>
      </c>
      <c r="G9193" t="str">
        <f t="shared" si="143"/>
        <v>308543837</v>
      </c>
    </row>
    <row r="9194" spans="1:7">
      <c r="A9194" t="s">
        <v>1409</v>
      </c>
      <c r="G9194" t="str">
        <f t="shared" si="143"/>
        <v>308398176</v>
      </c>
    </row>
    <row r="9195" spans="1:7">
      <c r="A9195" t="s">
        <v>1374</v>
      </c>
      <c r="G9195" t="str">
        <f t="shared" si="143"/>
        <v>308545886</v>
      </c>
    </row>
    <row r="9196" spans="1:7">
      <c r="A9196" t="s">
        <v>1377</v>
      </c>
      <c r="G9196" t="str">
        <f t="shared" si="143"/>
        <v>308545115</v>
      </c>
    </row>
    <row r="9197" spans="1:7">
      <c r="A9197" t="s">
        <v>1371</v>
      </c>
      <c r="G9197" t="str">
        <f t="shared" si="143"/>
        <v>312740440</v>
      </c>
    </row>
    <row r="9198" spans="1:7">
      <c r="A9198" t="s">
        <v>1403</v>
      </c>
      <c r="G9198" t="str">
        <f t="shared" si="143"/>
        <v>124045404</v>
      </c>
    </row>
    <row r="9199" spans="1:7">
      <c r="A9199" t="s">
        <v>1373</v>
      </c>
      <c r="G9199" t="str">
        <f t="shared" si="143"/>
        <v>308544097</v>
      </c>
    </row>
    <row r="9200" spans="1:7">
      <c r="A9200" t="s">
        <v>1411</v>
      </c>
      <c r="G9200" t="str">
        <f t="shared" si="143"/>
        <v>308332640</v>
      </c>
    </row>
    <row r="9201" spans="1:7">
      <c r="A9201" t="s">
        <v>1376</v>
      </c>
      <c r="G9201" t="str">
        <f t="shared" si="143"/>
        <v>308544354</v>
      </c>
    </row>
    <row r="9202" spans="1:7">
      <c r="A9202" t="s">
        <v>1375</v>
      </c>
      <c r="G9202" t="str">
        <f t="shared" si="143"/>
        <v>308543837</v>
      </c>
    </row>
    <row r="9203" spans="1:7">
      <c r="A9203" t="s">
        <v>1377</v>
      </c>
      <c r="G9203" t="str">
        <f t="shared" si="143"/>
        <v>308545115</v>
      </c>
    </row>
    <row r="9204" spans="1:7">
      <c r="A9204" t="s">
        <v>1405</v>
      </c>
      <c r="G9204" t="str">
        <f t="shared" si="143"/>
        <v>123979868</v>
      </c>
    </row>
    <row r="9205" spans="1:7">
      <c r="A9205" t="s">
        <v>1370</v>
      </c>
      <c r="G9205" t="str">
        <f t="shared" si="143"/>
        <v>308545379</v>
      </c>
    </row>
    <row r="9206" spans="1:7">
      <c r="A9206" t="s">
        <v>1378</v>
      </c>
      <c r="G9206" t="str">
        <f t="shared" si="143"/>
        <v xml:space="preserve">        5</v>
      </c>
    </row>
    <row r="9207" spans="1:7">
      <c r="A9207" t="s">
        <v>1413</v>
      </c>
      <c r="G9207" t="str">
        <f t="shared" si="143"/>
        <v>308267104</v>
      </c>
    </row>
    <row r="9208" spans="1:7">
      <c r="A9208" t="s">
        <v>1373</v>
      </c>
      <c r="G9208" t="str">
        <f t="shared" si="143"/>
        <v>308544097</v>
      </c>
    </row>
    <row r="9209" spans="1:7">
      <c r="A9209" t="s">
        <v>1375</v>
      </c>
      <c r="G9209" t="str">
        <f t="shared" si="143"/>
        <v>308543837</v>
      </c>
    </row>
    <row r="9210" spans="1:7">
      <c r="A9210" t="s">
        <v>1406</v>
      </c>
      <c r="G9210" t="str">
        <f t="shared" si="143"/>
        <v>123914332</v>
      </c>
    </row>
    <row r="9211" spans="1:7">
      <c r="A9211" t="s">
        <v>1376</v>
      </c>
      <c r="G9211" t="str">
        <f t="shared" si="143"/>
        <v>308544354</v>
      </c>
    </row>
    <row r="9212" spans="1:7">
      <c r="A9212" t="s">
        <v>1414</v>
      </c>
      <c r="G9212" t="str">
        <f t="shared" si="143"/>
        <v>308544924</v>
      </c>
    </row>
    <row r="9213" spans="1:7">
      <c r="A9213" t="s">
        <v>1377</v>
      </c>
      <c r="G9213" t="str">
        <f t="shared" si="143"/>
        <v>308545115</v>
      </c>
    </row>
    <row r="9214" spans="1:7">
      <c r="A9214" t="s">
        <v>1373</v>
      </c>
      <c r="G9214" t="str">
        <f t="shared" si="143"/>
        <v>308544097</v>
      </c>
    </row>
    <row r="9215" spans="1:7">
      <c r="A9215" t="s">
        <v>1370</v>
      </c>
      <c r="G9215" t="str">
        <f t="shared" si="143"/>
        <v>308545379</v>
      </c>
    </row>
    <row r="9216" spans="1:7">
      <c r="A9216" t="s">
        <v>1408</v>
      </c>
      <c r="G9216" t="str">
        <f t="shared" si="143"/>
        <v>123848796</v>
      </c>
    </row>
    <row r="9217" spans="1:7">
      <c r="A9217" t="s">
        <v>1375</v>
      </c>
      <c r="G9217" t="str">
        <f t="shared" si="143"/>
        <v>308543837</v>
      </c>
    </row>
    <row r="9218" spans="1:7">
      <c r="A9218" t="s">
        <v>1374</v>
      </c>
      <c r="G9218" t="str">
        <f t="shared" si="143"/>
        <v>308545886</v>
      </c>
    </row>
    <row r="9219" spans="1:7">
      <c r="A9219" t="s">
        <v>1371</v>
      </c>
      <c r="G9219" t="str">
        <f t="shared" ref="G9219:G9282" si="144">LEFT(A9219,9)</f>
        <v>312740440</v>
      </c>
    </row>
    <row r="9220" spans="1:7">
      <c r="A9220" t="s">
        <v>1372</v>
      </c>
      <c r="G9220" t="str">
        <f t="shared" si="144"/>
        <v>312740954</v>
      </c>
    </row>
    <row r="9221" spans="1:7">
      <c r="A9221" t="s">
        <v>1373</v>
      </c>
      <c r="G9221" t="str">
        <f t="shared" si="144"/>
        <v>308544097</v>
      </c>
    </row>
    <row r="9222" spans="1:7">
      <c r="A9222" t="s">
        <v>1376</v>
      </c>
      <c r="G9222" t="str">
        <f t="shared" si="144"/>
        <v>308544354</v>
      </c>
    </row>
    <row r="9223" spans="1:7">
      <c r="A9223" t="s">
        <v>1378</v>
      </c>
      <c r="G9223" t="str">
        <f t="shared" si="144"/>
        <v xml:space="preserve">        5</v>
      </c>
    </row>
    <row r="9224" spans="1:7">
      <c r="A9224" t="s">
        <v>1410</v>
      </c>
      <c r="G9224" t="str">
        <f t="shared" si="144"/>
        <v>123783260</v>
      </c>
    </row>
    <row r="9225" spans="1:7">
      <c r="A9225" t="s">
        <v>1377</v>
      </c>
      <c r="G9225" t="str">
        <f t="shared" si="144"/>
        <v>308545115</v>
      </c>
    </row>
    <row r="9226" spans="1:7">
      <c r="A9226" t="s">
        <v>1370</v>
      </c>
      <c r="G9226" t="str">
        <f t="shared" si="144"/>
        <v>308545379</v>
      </c>
    </row>
    <row r="9227" spans="1:7">
      <c r="A9227" t="s">
        <v>1374</v>
      </c>
      <c r="G9227" t="str">
        <f t="shared" si="144"/>
        <v>308545886</v>
      </c>
    </row>
    <row r="9228" spans="1:7">
      <c r="A9228" t="s">
        <v>1375</v>
      </c>
      <c r="G9228" t="str">
        <f t="shared" si="144"/>
        <v>308543837</v>
      </c>
    </row>
    <row r="9229" spans="1:7">
      <c r="A9229" t="s">
        <v>1373</v>
      </c>
      <c r="G9229" t="str">
        <f t="shared" si="144"/>
        <v>308544097</v>
      </c>
    </row>
    <row r="9230" spans="1:7">
      <c r="A9230" t="s">
        <v>1376</v>
      </c>
      <c r="G9230" t="str">
        <f t="shared" si="144"/>
        <v>308544354</v>
      </c>
    </row>
    <row r="9231" spans="1:7">
      <c r="A9231" t="s">
        <v>1412</v>
      </c>
      <c r="G9231" t="str">
        <f t="shared" si="144"/>
        <v>123717724</v>
      </c>
    </row>
    <row r="9232" spans="1:7">
      <c r="A9232" t="s">
        <v>1372</v>
      </c>
      <c r="G9232" t="str">
        <f t="shared" si="144"/>
        <v>312740954</v>
      </c>
    </row>
    <row r="9233" spans="1:7">
      <c r="A9233" t="s">
        <v>1377</v>
      </c>
      <c r="G9233" t="str">
        <f t="shared" si="144"/>
        <v>308545115</v>
      </c>
    </row>
    <row r="9234" spans="1:7">
      <c r="A9234" t="s">
        <v>1370</v>
      </c>
      <c r="G9234" t="str">
        <f t="shared" si="144"/>
        <v>308545379</v>
      </c>
    </row>
    <row r="9235" spans="1:7">
      <c r="A9235" t="s">
        <v>1375</v>
      </c>
      <c r="G9235" t="str">
        <f t="shared" si="144"/>
        <v>308543837</v>
      </c>
    </row>
    <row r="9236" spans="1:7">
      <c r="A9236" t="s">
        <v>1373</v>
      </c>
      <c r="G9236" t="str">
        <f t="shared" si="144"/>
        <v>308544097</v>
      </c>
    </row>
    <row r="9237" spans="1:7">
      <c r="A9237" t="s">
        <v>1374</v>
      </c>
      <c r="G9237" t="str">
        <f t="shared" si="144"/>
        <v>308545886</v>
      </c>
    </row>
    <row r="9238" spans="1:7">
      <c r="A9238" t="s">
        <v>1415</v>
      </c>
      <c r="G9238" t="str">
        <f t="shared" si="144"/>
        <v>123652188</v>
      </c>
    </row>
    <row r="9239" spans="1:7">
      <c r="A9239" t="s">
        <v>1372</v>
      </c>
      <c r="G9239" t="str">
        <f t="shared" si="144"/>
        <v>312740954</v>
      </c>
    </row>
    <row r="9240" spans="1:7">
      <c r="A9240" t="s">
        <v>1378</v>
      </c>
      <c r="G9240" t="str">
        <f t="shared" si="144"/>
        <v xml:space="preserve">        5</v>
      </c>
    </row>
    <row r="9241" spans="1:7">
      <c r="A9241" t="s">
        <v>1376</v>
      </c>
      <c r="G9241" t="str">
        <f t="shared" si="144"/>
        <v>308544354</v>
      </c>
    </row>
    <row r="9242" spans="1:7">
      <c r="A9242" t="s">
        <v>1375</v>
      </c>
      <c r="G9242" t="str">
        <f t="shared" si="144"/>
        <v>308543837</v>
      </c>
    </row>
    <row r="9243" spans="1:7">
      <c r="A9243" t="s">
        <v>1377</v>
      </c>
      <c r="G9243" t="str">
        <f t="shared" si="144"/>
        <v>308545115</v>
      </c>
    </row>
    <row r="9244" spans="1:7">
      <c r="A9244" t="s">
        <v>1416</v>
      </c>
      <c r="G9244" t="str">
        <f t="shared" si="144"/>
        <v>123586652</v>
      </c>
    </row>
    <row r="9245" spans="1:7">
      <c r="A9245" t="s">
        <v>1370</v>
      </c>
      <c r="G9245" t="str">
        <f t="shared" si="144"/>
        <v>308545379</v>
      </c>
    </row>
    <row r="9246" spans="1:7">
      <c r="A9246" t="s">
        <v>1374</v>
      </c>
      <c r="G9246" t="str">
        <f t="shared" si="144"/>
        <v>308545886</v>
      </c>
    </row>
    <row r="9247" spans="1:7">
      <c r="A9247" t="s">
        <v>1376</v>
      </c>
      <c r="G9247" t="str">
        <f t="shared" si="144"/>
        <v>308544354</v>
      </c>
    </row>
    <row r="9248" spans="1:7">
      <c r="A9248" t="s">
        <v>1372</v>
      </c>
      <c r="G9248" t="str">
        <f t="shared" si="144"/>
        <v>312740954</v>
      </c>
    </row>
    <row r="9249" spans="1:7">
      <c r="A9249" t="s">
        <v>1375</v>
      </c>
      <c r="G9249" t="str">
        <f t="shared" si="144"/>
        <v>308543837</v>
      </c>
    </row>
    <row r="9250" spans="1:7">
      <c r="A9250" t="s">
        <v>1417</v>
      </c>
      <c r="G9250" t="str">
        <f t="shared" si="144"/>
        <v>123521116</v>
      </c>
    </row>
    <row r="9251" spans="1:7">
      <c r="A9251" t="s">
        <v>1377</v>
      </c>
      <c r="G9251" t="str">
        <f t="shared" si="144"/>
        <v>308545115</v>
      </c>
    </row>
    <row r="9252" spans="1:7">
      <c r="A9252" t="s">
        <v>1374</v>
      </c>
      <c r="G9252" t="str">
        <f t="shared" si="144"/>
        <v>308545886</v>
      </c>
    </row>
    <row r="9253" spans="1:7">
      <c r="A9253" t="s">
        <v>1375</v>
      </c>
      <c r="G9253" t="str">
        <f t="shared" si="144"/>
        <v>308543837</v>
      </c>
    </row>
    <row r="9254" spans="1:7">
      <c r="A9254" t="s">
        <v>1418</v>
      </c>
      <c r="G9254" t="str">
        <f t="shared" si="144"/>
        <v>123455580</v>
      </c>
    </row>
    <row r="9255" spans="1:7">
      <c r="A9255" t="s">
        <v>1378</v>
      </c>
      <c r="G9255" t="str">
        <f t="shared" si="144"/>
        <v xml:space="preserve">        5</v>
      </c>
    </row>
    <row r="9256" spans="1:7">
      <c r="A9256" t="s">
        <v>1376</v>
      </c>
      <c r="G9256" t="str">
        <f t="shared" si="144"/>
        <v>308544354</v>
      </c>
    </row>
    <row r="9257" spans="1:7">
      <c r="A9257" t="s">
        <v>1377</v>
      </c>
      <c r="G9257" t="str">
        <f t="shared" si="144"/>
        <v>308545115</v>
      </c>
    </row>
    <row r="9258" spans="1:7">
      <c r="A9258" t="s">
        <v>1372</v>
      </c>
      <c r="G9258" t="str">
        <f t="shared" si="144"/>
        <v>312740954</v>
      </c>
    </row>
    <row r="9259" spans="1:7">
      <c r="A9259" t="s">
        <v>1419</v>
      </c>
      <c r="G9259" t="str">
        <f t="shared" si="144"/>
        <v>123390044</v>
      </c>
    </row>
    <row r="9260" spans="1:7">
      <c r="A9260" t="s">
        <v>1375</v>
      </c>
      <c r="G9260" t="str">
        <f t="shared" si="144"/>
        <v>308543837</v>
      </c>
    </row>
    <row r="9261" spans="1:7">
      <c r="A9261" t="s">
        <v>1374</v>
      </c>
      <c r="G9261" t="str">
        <f t="shared" si="144"/>
        <v>308545886</v>
      </c>
    </row>
    <row r="9262" spans="1:7">
      <c r="A9262" t="s">
        <v>1376</v>
      </c>
      <c r="G9262" t="str">
        <f t="shared" si="144"/>
        <v>308544354</v>
      </c>
    </row>
    <row r="9263" spans="1:7">
      <c r="A9263" t="s">
        <v>1377</v>
      </c>
      <c r="G9263" t="str">
        <f t="shared" si="144"/>
        <v>308545115</v>
      </c>
    </row>
    <row r="9264" spans="1:7">
      <c r="A9264" t="s">
        <v>1375</v>
      </c>
      <c r="G9264" t="str">
        <f t="shared" si="144"/>
        <v>308543837</v>
      </c>
    </row>
    <row r="9265" spans="1:7">
      <c r="A9265" t="s">
        <v>1374</v>
      </c>
      <c r="G9265" t="str">
        <f t="shared" si="144"/>
        <v>308545886</v>
      </c>
    </row>
    <row r="9266" spans="1:7">
      <c r="A9266" t="s">
        <v>1377</v>
      </c>
      <c r="G9266" t="str">
        <f t="shared" si="144"/>
        <v>308545115</v>
      </c>
    </row>
    <row r="9267" spans="1:7">
      <c r="A9267" t="s">
        <v>1371</v>
      </c>
      <c r="G9267" t="str">
        <f t="shared" si="144"/>
        <v>312740440</v>
      </c>
    </row>
    <row r="9268" spans="1:7">
      <c r="A9268" t="s">
        <v>1376</v>
      </c>
      <c r="G9268" t="str">
        <f t="shared" si="144"/>
        <v>308544354</v>
      </c>
    </row>
    <row r="9269" spans="1:7">
      <c r="A9269" t="s">
        <v>1375</v>
      </c>
      <c r="G9269" t="str">
        <f t="shared" si="144"/>
        <v>308543837</v>
      </c>
    </row>
    <row r="9270" spans="1:7">
      <c r="A9270" t="s">
        <v>1377</v>
      </c>
      <c r="G9270" t="str">
        <f t="shared" si="144"/>
        <v>308545115</v>
      </c>
    </row>
    <row r="9271" spans="1:7">
      <c r="A9271" t="s">
        <v>1374</v>
      </c>
      <c r="G9271" t="str">
        <f t="shared" si="144"/>
        <v>308545886</v>
      </c>
    </row>
    <row r="9272" spans="1:7">
      <c r="A9272" t="s">
        <v>1376</v>
      </c>
      <c r="G9272" t="str">
        <f t="shared" si="144"/>
        <v>308544354</v>
      </c>
    </row>
    <row r="9273" spans="1:7">
      <c r="A9273" t="s">
        <v>1371</v>
      </c>
      <c r="G9273" t="str">
        <f t="shared" si="144"/>
        <v>312740440</v>
      </c>
    </row>
    <row r="9274" spans="1:7">
      <c r="A9274" t="s">
        <v>1375</v>
      </c>
      <c r="G9274" t="str">
        <f t="shared" si="144"/>
        <v>308543837</v>
      </c>
    </row>
    <row r="9275" spans="1:7">
      <c r="A9275" t="s">
        <v>1377</v>
      </c>
      <c r="G9275" t="str">
        <f t="shared" si="144"/>
        <v>308545115</v>
      </c>
    </row>
    <row r="9276" spans="1:7">
      <c r="A9276" t="s">
        <v>1373</v>
      </c>
      <c r="G9276" t="str">
        <f t="shared" si="144"/>
        <v>308544097</v>
      </c>
    </row>
    <row r="9277" spans="1:7">
      <c r="A9277" t="s">
        <v>1374</v>
      </c>
      <c r="G9277" t="str">
        <f t="shared" si="144"/>
        <v>308545886</v>
      </c>
    </row>
    <row r="9278" spans="1:7">
      <c r="A9278" t="s">
        <v>1378</v>
      </c>
      <c r="G9278" t="str">
        <f t="shared" si="144"/>
        <v xml:space="preserve">        5</v>
      </c>
    </row>
    <row r="9279" spans="1:7">
      <c r="A9279" t="s">
        <v>1371</v>
      </c>
      <c r="G9279" t="str">
        <f t="shared" si="144"/>
        <v>312740440</v>
      </c>
    </row>
    <row r="9280" spans="1:7">
      <c r="A9280" t="s">
        <v>1376</v>
      </c>
      <c r="G9280" t="str">
        <f t="shared" si="144"/>
        <v>308544354</v>
      </c>
    </row>
    <row r="9281" spans="1:7">
      <c r="A9281" t="s">
        <v>1373</v>
      </c>
      <c r="G9281" t="str">
        <f t="shared" si="144"/>
        <v>308544097</v>
      </c>
    </row>
    <row r="9282" spans="1:7">
      <c r="A9282" t="s">
        <v>1377</v>
      </c>
      <c r="G9282" t="str">
        <f t="shared" si="144"/>
        <v>308545115</v>
      </c>
    </row>
    <row r="9283" spans="1:7">
      <c r="A9283" t="s">
        <v>1374</v>
      </c>
      <c r="G9283" t="str">
        <f t="shared" ref="G9283:G9346" si="145">LEFT(A9283,9)</f>
        <v>308545886</v>
      </c>
    </row>
    <row r="9284" spans="1:7">
      <c r="A9284" t="s">
        <v>1371</v>
      </c>
      <c r="G9284" t="str">
        <f t="shared" si="145"/>
        <v>312740440</v>
      </c>
    </row>
    <row r="9285" spans="1:7">
      <c r="A9285" t="s">
        <v>1376</v>
      </c>
      <c r="G9285" t="str">
        <f t="shared" si="145"/>
        <v>308544354</v>
      </c>
    </row>
    <row r="9286" spans="1:7">
      <c r="A9286" t="s">
        <v>1370</v>
      </c>
      <c r="G9286" t="str">
        <f t="shared" si="145"/>
        <v>308545379</v>
      </c>
    </row>
    <row r="9287" spans="1:7">
      <c r="A9287" t="s">
        <v>1373</v>
      </c>
      <c r="G9287" t="str">
        <f t="shared" si="145"/>
        <v>308544097</v>
      </c>
    </row>
    <row r="9288" spans="1:7">
      <c r="A9288" t="s">
        <v>1377</v>
      </c>
      <c r="G9288" t="str">
        <f t="shared" si="145"/>
        <v>308545115</v>
      </c>
    </row>
    <row r="9289" spans="1:7">
      <c r="A9289" t="s">
        <v>1374</v>
      </c>
      <c r="G9289" t="str">
        <f t="shared" si="145"/>
        <v>308545886</v>
      </c>
    </row>
    <row r="9290" spans="1:7">
      <c r="A9290" t="s">
        <v>1376</v>
      </c>
      <c r="G9290" t="str">
        <f t="shared" si="145"/>
        <v>308544354</v>
      </c>
    </row>
    <row r="9291" spans="1:7">
      <c r="A9291" t="s">
        <v>1378</v>
      </c>
      <c r="G9291" t="str">
        <f t="shared" si="145"/>
        <v xml:space="preserve">        5</v>
      </c>
    </row>
    <row r="9292" spans="1:7">
      <c r="A9292" t="s">
        <v>1371</v>
      </c>
      <c r="G9292" t="str">
        <f t="shared" si="145"/>
        <v>312740440</v>
      </c>
    </row>
    <row r="9293" spans="1:7">
      <c r="A9293" t="s">
        <v>1373</v>
      </c>
      <c r="G9293" t="str">
        <f t="shared" si="145"/>
        <v>308544097</v>
      </c>
    </row>
    <row r="9294" spans="1:7">
      <c r="A9294" t="s">
        <v>1370</v>
      </c>
      <c r="G9294" t="str">
        <f t="shared" si="145"/>
        <v>308545379</v>
      </c>
    </row>
    <row r="9295" spans="1:7">
      <c r="A9295" t="s">
        <v>1374</v>
      </c>
      <c r="G9295" t="str">
        <f t="shared" si="145"/>
        <v>308545886</v>
      </c>
    </row>
    <row r="9296" spans="1:7">
      <c r="A9296" t="s">
        <v>1376</v>
      </c>
      <c r="G9296" t="str">
        <f t="shared" si="145"/>
        <v>308544354</v>
      </c>
    </row>
    <row r="9297" spans="1:7">
      <c r="A9297" t="s">
        <v>1377</v>
      </c>
      <c r="G9297" t="str">
        <f t="shared" si="145"/>
        <v>308545115</v>
      </c>
    </row>
    <row r="9298" spans="1:7">
      <c r="A9298" t="s">
        <v>1372</v>
      </c>
      <c r="G9298" t="str">
        <f t="shared" si="145"/>
        <v>312740954</v>
      </c>
    </row>
    <row r="9299" spans="1:7">
      <c r="A9299" t="s">
        <v>1373</v>
      </c>
      <c r="G9299" t="str">
        <f t="shared" si="145"/>
        <v>308544097</v>
      </c>
    </row>
    <row r="9300" spans="1:7">
      <c r="A9300" t="s">
        <v>1370</v>
      </c>
      <c r="G9300" t="str">
        <f t="shared" si="145"/>
        <v>308545379</v>
      </c>
    </row>
    <row r="9301" spans="1:7">
      <c r="A9301" t="s">
        <v>1371</v>
      </c>
      <c r="G9301" t="str">
        <f t="shared" si="145"/>
        <v>312740440</v>
      </c>
    </row>
    <row r="9302" spans="1:7">
      <c r="A9302" t="s">
        <v>1376</v>
      </c>
      <c r="G9302" t="str">
        <f t="shared" si="145"/>
        <v>308544354</v>
      </c>
    </row>
    <row r="9303" spans="1:7">
      <c r="A9303" t="s">
        <v>1377</v>
      </c>
      <c r="G9303" t="str">
        <f t="shared" si="145"/>
        <v>308545115</v>
      </c>
    </row>
    <row r="9304" spans="1:7">
      <c r="A9304" t="s">
        <v>1374</v>
      </c>
      <c r="G9304" t="str">
        <f t="shared" si="145"/>
        <v>308545886</v>
      </c>
    </row>
    <row r="9305" spans="1:7">
      <c r="A9305" t="s">
        <v>1373</v>
      </c>
      <c r="G9305" t="str">
        <f t="shared" si="145"/>
        <v>308544097</v>
      </c>
    </row>
    <row r="9306" spans="1:7">
      <c r="A9306" t="s">
        <v>1372</v>
      </c>
      <c r="G9306" t="str">
        <f t="shared" si="145"/>
        <v>312740954</v>
      </c>
    </row>
    <row r="9307" spans="1:7">
      <c r="A9307" t="s">
        <v>1378</v>
      </c>
      <c r="G9307" t="str">
        <f t="shared" si="145"/>
        <v xml:space="preserve">        5</v>
      </c>
    </row>
    <row r="9308" spans="1:7">
      <c r="A9308" t="s">
        <v>1370</v>
      </c>
      <c r="G9308" t="str">
        <f t="shared" si="145"/>
        <v>308545379</v>
      </c>
    </row>
    <row r="9309" spans="1:7">
      <c r="A9309" t="s">
        <v>1376</v>
      </c>
      <c r="G9309" t="str">
        <f t="shared" si="145"/>
        <v>308544354</v>
      </c>
    </row>
    <row r="9310" spans="1:7">
      <c r="A9310" t="s">
        <v>1371</v>
      </c>
      <c r="G9310" t="str">
        <f t="shared" si="145"/>
        <v>312740440</v>
      </c>
    </row>
    <row r="9311" spans="1:7">
      <c r="A9311" t="s">
        <v>1373</v>
      </c>
      <c r="G9311" t="str">
        <f t="shared" si="145"/>
        <v>308544097</v>
      </c>
    </row>
    <row r="9312" spans="1:7">
      <c r="A9312" t="s">
        <v>1377</v>
      </c>
      <c r="G9312" t="str">
        <f t="shared" si="145"/>
        <v>308545115</v>
      </c>
    </row>
    <row r="9313" spans="1:7">
      <c r="A9313" t="s">
        <v>1374</v>
      </c>
      <c r="G9313" t="str">
        <f t="shared" si="145"/>
        <v>308545886</v>
      </c>
    </row>
    <row r="9314" spans="1:7">
      <c r="A9314" t="s">
        <v>1370</v>
      </c>
      <c r="G9314" t="str">
        <f t="shared" si="145"/>
        <v>308545379</v>
      </c>
    </row>
    <row r="9315" spans="1:7">
      <c r="A9315" t="s">
        <v>1372</v>
      </c>
      <c r="G9315" t="str">
        <f t="shared" si="145"/>
        <v>312740954</v>
      </c>
    </row>
    <row r="9316" spans="1:7">
      <c r="A9316" t="s">
        <v>1371</v>
      </c>
      <c r="G9316" t="str">
        <f t="shared" si="145"/>
        <v>312740440</v>
      </c>
    </row>
    <row r="9317" spans="1:7">
      <c r="A9317" t="s">
        <v>1373</v>
      </c>
      <c r="G9317" t="str">
        <f t="shared" si="145"/>
        <v>308544097</v>
      </c>
    </row>
    <row r="9318" spans="1:7">
      <c r="A9318" t="s">
        <v>1375</v>
      </c>
      <c r="G9318" t="str">
        <f t="shared" si="145"/>
        <v>308543837</v>
      </c>
    </row>
    <row r="9319" spans="1:7">
      <c r="A9319" t="s">
        <v>1376</v>
      </c>
      <c r="G9319" t="str">
        <f t="shared" si="145"/>
        <v>308544354</v>
      </c>
    </row>
    <row r="9320" spans="1:7">
      <c r="A9320" t="s">
        <v>1377</v>
      </c>
      <c r="G9320" t="str">
        <f t="shared" si="145"/>
        <v>308545115</v>
      </c>
    </row>
    <row r="9321" spans="1:7">
      <c r="A9321" t="s">
        <v>1370</v>
      </c>
      <c r="G9321" t="str">
        <f t="shared" si="145"/>
        <v>308545379</v>
      </c>
    </row>
    <row r="9322" spans="1:7">
      <c r="A9322" t="s">
        <v>1372</v>
      </c>
      <c r="G9322" t="str">
        <f t="shared" si="145"/>
        <v>312740954</v>
      </c>
    </row>
    <row r="9323" spans="1:7">
      <c r="A9323" t="s">
        <v>1378</v>
      </c>
      <c r="G9323" t="str">
        <f t="shared" si="145"/>
        <v xml:space="preserve">        5</v>
      </c>
    </row>
    <row r="9324" spans="1:7">
      <c r="A9324" t="s">
        <v>1374</v>
      </c>
      <c r="G9324" t="str">
        <f t="shared" si="145"/>
        <v>308545886</v>
      </c>
    </row>
    <row r="9325" spans="1:7">
      <c r="A9325" t="s">
        <v>1373</v>
      </c>
      <c r="G9325" t="str">
        <f t="shared" si="145"/>
        <v>308544097</v>
      </c>
    </row>
    <row r="9326" spans="1:7">
      <c r="A9326" t="s">
        <v>1371</v>
      </c>
      <c r="G9326" t="str">
        <f t="shared" si="145"/>
        <v>312740440</v>
      </c>
    </row>
    <row r="9327" spans="1:7">
      <c r="A9327" t="s">
        <v>1375</v>
      </c>
      <c r="G9327" t="str">
        <f t="shared" si="145"/>
        <v>308543837</v>
      </c>
    </row>
    <row r="9328" spans="1:7">
      <c r="A9328" t="s">
        <v>1376</v>
      </c>
      <c r="G9328" t="str">
        <f t="shared" si="145"/>
        <v>308544354</v>
      </c>
    </row>
    <row r="9329" spans="1:7">
      <c r="A9329" t="s">
        <v>1370</v>
      </c>
      <c r="G9329" t="str">
        <f t="shared" si="145"/>
        <v>308545379</v>
      </c>
    </row>
    <row r="9330" spans="1:7">
      <c r="A9330" t="s">
        <v>1377</v>
      </c>
      <c r="G9330" t="str">
        <f t="shared" si="145"/>
        <v>308545115</v>
      </c>
    </row>
    <row r="9331" spans="1:7">
      <c r="A9331" t="s">
        <v>1372</v>
      </c>
      <c r="G9331" t="str">
        <f t="shared" si="145"/>
        <v>312740954</v>
      </c>
    </row>
    <row r="9332" spans="1:7">
      <c r="A9332" t="s">
        <v>1373</v>
      </c>
      <c r="G9332" t="str">
        <f t="shared" si="145"/>
        <v>308544097</v>
      </c>
    </row>
    <row r="9333" spans="1:7">
      <c r="A9333" t="s">
        <v>1374</v>
      </c>
      <c r="G9333" t="str">
        <f t="shared" si="145"/>
        <v>308545886</v>
      </c>
    </row>
    <row r="9334" spans="1:7">
      <c r="A9334" t="s">
        <v>1375</v>
      </c>
      <c r="G9334" t="str">
        <f t="shared" si="145"/>
        <v>308543837</v>
      </c>
    </row>
    <row r="9335" spans="1:7">
      <c r="A9335" t="s">
        <v>1371</v>
      </c>
      <c r="G9335" t="str">
        <f t="shared" si="145"/>
        <v>312740440</v>
      </c>
    </row>
    <row r="9336" spans="1:7">
      <c r="A9336" t="s">
        <v>1370</v>
      </c>
      <c r="G9336" t="str">
        <f t="shared" si="145"/>
        <v>308545379</v>
      </c>
    </row>
    <row r="9337" spans="1:7">
      <c r="A9337" t="s">
        <v>1377</v>
      </c>
      <c r="G9337" t="str">
        <f t="shared" si="145"/>
        <v>308545115</v>
      </c>
    </row>
    <row r="9338" spans="1:7">
      <c r="A9338" t="s">
        <v>1372</v>
      </c>
      <c r="G9338" t="str">
        <f t="shared" si="145"/>
        <v>312740954</v>
      </c>
    </row>
    <row r="9339" spans="1:7">
      <c r="A9339" t="s">
        <v>1376</v>
      </c>
      <c r="G9339" t="str">
        <f t="shared" si="145"/>
        <v>308544354</v>
      </c>
    </row>
    <row r="9340" spans="1:7">
      <c r="A9340" t="s">
        <v>1378</v>
      </c>
      <c r="G9340" t="str">
        <f t="shared" si="145"/>
        <v xml:space="preserve">        5</v>
      </c>
    </row>
    <row r="9341" spans="1:7">
      <c r="A9341" t="s">
        <v>1375</v>
      </c>
      <c r="G9341" t="str">
        <f t="shared" si="145"/>
        <v>308543837</v>
      </c>
    </row>
    <row r="9342" spans="1:7">
      <c r="A9342" t="s">
        <v>1373</v>
      </c>
      <c r="G9342" t="str">
        <f t="shared" si="145"/>
        <v>308544097</v>
      </c>
    </row>
    <row r="9343" spans="1:7">
      <c r="A9343" t="s">
        <v>1374</v>
      </c>
      <c r="G9343" t="str">
        <f t="shared" si="145"/>
        <v>308545886</v>
      </c>
    </row>
    <row r="9344" spans="1:7">
      <c r="A9344" t="s">
        <v>1377</v>
      </c>
      <c r="G9344" t="str">
        <f t="shared" si="145"/>
        <v>308545115</v>
      </c>
    </row>
    <row r="9345" spans="1:7">
      <c r="A9345" t="s">
        <v>1370</v>
      </c>
      <c r="G9345" t="str">
        <f t="shared" si="145"/>
        <v>308545379</v>
      </c>
    </row>
    <row r="9346" spans="1:7">
      <c r="A9346" t="s">
        <v>1371</v>
      </c>
      <c r="G9346" t="str">
        <f t="shared" si="145"/>
        <v>312740440</v>
      </c>
    </row>
    <row r="9347" spans="1:7">
      <c r="A9347" t="s">
        <v>1372</v>
      </c>
      <c r="G9347" t="str">
        <f t="shared" ref="G9347:G9410" si="146">LEFT(A9347,9)</f>
        <v>312740954</v>
      </c>
    </row>
    <row r="9348" spans="1:7">
      <c r="A9348" t="s">
        <v>1373</v>
      </c>
      <c r="G9348" t="str">
        <f t="shared" si="146"/>
        <v>308544097</v>
      </c>
    </row>
    <row r="9349" spans="1:7">
      <c r="A9349" t="s">
        <v>1376</v>
      </c>
      <c r="G9349" t="str">
        <f t="shared" si="146"/>
        <v>308544354</v>
      </c>
    </row>
    <row r="9350" spans="1:7">
      <c r="A9350" t="s">
        <v>1375</v>
      </c>
      <c r="G9350" t="str">
        <f t="shared" si="146"/>
        <v>308543837</v>
      </c>
    </row>
    <row r="9351" spans="1:7">
      <c r="A9351" t="s">
        <v>1377</v>
      </c>
      <c r="G9351" t="str">
        <f t="shared" si="146"/>
        <v>308545115</v>
      </c>
    </row>
    <row r="9352" spans="1:7">
      <c r="A9352" t="s">
        <v>1370</v>
      </c>
      <c r="G9352" t="str">
        <f t="shared" si="146"/>
        <v>308545379</v>
      </c>
    </row>
    <row r="9353" spans="1:7">
      <c r="A9353" t="s">
        <v>1374</v>
      </c>
      <c r="G9353" t="str">
        <f t="shared" si="146"/>
        <v>308545886</v>
      </c>
    </row>
    <row r="9354" spans="1:7">
      <c r="A9354" t="s">
        <v>1372</v>
      </c>
      <c r="G9354" t="str">
        <f t="shared" si="146"/>
        <v>312740954</v>
      </c>
    </row>
    <row r="9355" spans="1:7">
      <c r="A9355" t="s">
        <v>1373</v>
      </c>
      <c r="G9355" t="str">
        <f t="shared" si="146"/>
        <v>308544097</v>
      </c>
    </row>
    <row r="9356" spans="1:7">
      <c r="A9356" t="s">
        <v>1376</v>
      </c>
      <c r="G9356" t="str">
        <f t="shared" si="146"/>
        <v>308544354</v>
      </c>
    </row>
    <row r="9357" spans="1:7">
      <c r="A9357" t="s">
        <v>1378</v>
      </c>
      <c r="G9357" t="str">
        <f t="shared" si="146"/>
        <v xml:space="preserve">        5</v>
      </c>
    </row>
    <row r="9358" spans="1:7">
      <c r="A9358" t="s">
        <v>1375</v>
      </c>
      <c r="G9358" t="str">
        <f t="shared" si="146"/>
        <v>308543837</v>
      </c>
    </row>
    <row r="9359" spans="1:7">
      <c r="A9359" t="s">
        <v>1377</v>
      </c>
      <c r="G9359" t="str">
        <f t="shared" si="146"/>
        <v>308545115</v>
      </c>
    </row>
    <row r="9360" spans="1:7">
      <c r="A9360" t="s">
        <v>1370</v>
      </c>
      <c r="G9360" t="str">
        <f t="shared" si="146"/>
        <v>308545379</v>
      </c>
    </row>
    <row r="9361" spans="1:7">
      <c r="A9361" t="s">
        <v>1374</v>
      </c>
      <c r="G9361" t="str">
        <f t="shared" si="146"/>
        <v>308545886</v>
      </c>
    </row>
    <row r="9362" spans="1:7">
      <c r="A9362" t="s">
        <v>1371</v>
      </c>
      <c r="G9362" t="str">
        <f t="shared" si="146"/>
        <v>312740440</v>
      </c>
    </row>
    <row r="9363" spans="1:7">
      <c r="A9363" t="s">
        <v>1373</v>
      </c>
      <c r="G9363" t="str">
        <f t="shared" si="146"/>
        <v>308544097</v>
      </c>
    </row>
    <row r="9364" spans="1:7">
      <c r="A9364" t="s">
        <v>1376</v>
      </c>
      <c r="G9364" t="str">
        <f t="shared" si="146"/>
        <v>308544354</v>
      </c>
    </row>
    <row r="9365" spans="1:7">
      <c r="A9365" t="s">
        <v>1372</v>
      </c>
      <c r="G9365" t="str">
        <f t="shared" si="146"/>
        <v>312740954</v>
      </c>
    </row>
    <row r="9366" spans="1:7">
      <c r="A9366" t="s">
        <v>1375</v>
      </c>
      <c r="G9366" t="str">
        <f t="shared" si="146"/>
        <v>308543837</v>
      </c>
    </row>
    <row r="9367" spans="1:7">
      <c r="A9367" t="s">
        <v>1377</v>
      </c>
      <c r="G9367" t="str">
        <f t="shared" si="146"/>
        <v>308545115</v>
      </c>
    </row>
    <row r="9368" spans="1:7">
      <c r="A9368" t="s">
        <v>1370</v>
      </c>
      <c r="G9368" t="str">
        <f t="shared" si="146"/>
        <v>308545379</v>
      </c>
    </row>
    <row r="9369" spans="1:7">
      <c r="A9369" t="s">
        <v>1374</v>
      </c>
      <c r="G9369" t="str">
        <f t="shared" si="146"/>
        <v>308545886</v>
      </c>
    </row>
    <row r="9370" spans="1:7">
      <c r="A9370" t="s">
        <v>1373</v>
      </c>
      <c r="G9370" t="str">
        <f t="shared" si="146"/>
        <v>308544097</v>
      </c>
    </row>
    <row r="9371" spans="1:7">
      <c r="A9371" t="s">
        <v>1376</v>
      </c>
      <c r="G9371" t="str">
        <f t="shared" si="146"/>
        <v>308544354</v>
      </c>
    </row>
    <row r="9372" spans="1:7">
      <c r="A9372" t="s">
        <v>1372</v>
      </c>
      <c r="G9372" t="str">
        <f t="shared" si="146"/>
        <v>312740954</v>
      </c>
    </row>
    <row r="9373" spans="1:7">
      <c r="A9373" t="s">
        <v>1378</v>
      </c>
      <c r="G9373" t="str">
        <f t="shared" si="146"/>
        <v xml:space="preserve">        5</v>
      </c>
    </row>
    <row r="9374" spans="1:7">
      <c r="A9374" t="s">
        <v>1375</v>
      </c>
      <c r="G9374" t="str">
        <f t="shared" si="146"/>
        <v>308543837</v>
      </c>
    </row>
    <row r="9375" spans="1:7">
      <c r="A9375" t="s">
        <v>1377</v>
      </c>
      <c r="G9375" t="str">
        <f t="shared" si="146"/>
        <v>308545115</v>
      </c>
    </row>
    <row r="9376" spans="1:7">
      <c r="A9376" t="s">
        <v>1373</v>
      </c>
      <c r="G9376" t="str">
        <f t="shared" si="146"/>
        <v>308544097</v>
      </c>
    </row>
    <row r="9377" spans="1:7">
      <c r="A9377" t="s">
        <v>1370</v>
      </c>
      <c r="G9377" t="str">
        <f t="shared" si="146"/>
        <v>308545379</v>
      </c>
    </row>
    <row r="9378" spans="1:7">
      <c r="A9378" t="s">
        <v>1374</v>
      </c>
      <c r="G9378" t="str">
        <f t="shared" si="146"/>
        <v>308545886</v>
      </c>
    </row>
    <row r="9379" spans="1:7">
      <c r="A9379" t="s">
        <v>1371</v>
      </c>
      <c r="G9379" t="str">
        <f t="shared" si="146"/>
        <v>312740440</v>
      </c>
    </row>
    <row r="9380" spans="1:7">
      <c r="A9380" t="s">
        <v>1372</v>
      </c>
      <c r="G9380" t="str">
        <f t="shared" si="146"/>
        <v>312740954</v>
      </c>
    </row>
    <row r="9381" spans="1:7">
      <c r="A9381" t="s">
        <v>1373</v>
      </c>
      <c r="G9381" t="str">
        <f t="shared" si="146"/>
        <v>308544097</v>
      </c>
    </row>
    <row r="9382" spans="1:7">
      <c r="A9382" t="s">
        <v>1377</v>
      </c>
      <c r="G9382" t="str">
        <f t="shared" si="146"/>
        <v>308545115</v>
      </c>
    </row>
    <row r="9383" spans="1:7">
      <c r="A9383" t="s">
        <v>1375</v>
      </c>
      <c r="G9383" t="str">
        <f t="shared" si="146"/>
        <v>308543837</v>
      </c>
    </row>
    <row r="9384" spans="1:7">
      <c r="A9384" t="s">
        <v>1370</v>
      </c>
      <c r="G9384" t="str">
        <f t="shared" si="146"/>
        <v>308545379</v>
      </c>
    </row>
    <row r="9385" spans="1:7">
      <c r="A9385" t="s">
        <v>1371</v>
      </c>
      <c r="G9385" t="str">
        <f t="shared" si="146"/>
        <v>312740440</v>
      </c>
    </row>
    <row r="9386" spans="1:7">
      <c r="A9386" t="s">
        <v>1374</v>
      </c>
      <c r="G9386" t="str">
        <f t="shared" si="146"/>
        <v>308545886</v>
      </c>
    </row>
    <row r="9387" spans="1:7">
      <c r="A9387" t="s">
        <v>1372</v>
      </c>
      <c r="G9387" t="str">
        <f t="shared" si="146"/>
        <v>312740954</v>
      </c>
    </row>
    <row r="9388" spans="1:7">
      <c r="A9388" t="s">
        <v>1373</v>
      </c>
      <c r="G9388" t="str">
        <f t="shared" si="146"/>
        <v>308544097</v>
      </c>
    </row>
    <row r="9389" spans="1:7">
      <c r="A9389" t="s">
        <v>1378</v>
      </c>
      <c r="G9389" t="str">
        <f t="shared" si="146"/>
        <v xml:space="preserve">        5</v>
      </c>
    </row>
    <row r="9390" spans="1:7">
      <c r="A9390" t="s">
        <v>1375</v>
      </c>
      <c r="G9390" t="str">
        <f t="shared" si="146"/>
        <v>308543837</v>
      </c>
    </row>
    <row r="9391" spans="1:7">
      <c r="A9391" t="s">
        <v>1377</v>
      </c>
      <c r="G9391" t="str">
        <f t="shared" si="146"/>
        <v>308545115</v>
      </c>
    </row>
    <row r="9392" spans="1:7">
      <c r="A9392" t="s">
        <v>1370</v>
      </c>
      <c r="G9392" t="str">
        <f t="shared" si="146"/>
        <v>308545379</v>
      </c>
    </row>
    <row r="9393" spans="1:7">
      <c r="A9393" t="s">
        <v>1374</v>
      </c>
      <c r="G9393" t="str">
        <f t="shared" si="146"/>
        <v>308545886</v>
      </c>
    </row>
    <row r="9394" spans="1:7">
      <c r="A9394" t="s">
        <v>1371</v>
      </c>
      <c r="G9394" t="str">
        <f t="shared" si="146"/>
        <v>312740440</v>
      </c>
    </row>
    <row r="9395" spans="1:7">
      <c r="A9395" t="s">
        <v>1372</v>
      </c>
      <c r="G9395" t="str">
        <f t="shared" si="146"/>
        <v>312740954</v>
      </c>
    </row>
    <row r="9396" spans="1:7">
      <c r="A9396" t="s">
        <v>1375</v>
      </c>
      <c r="G9396" t="str">
        <f t="shared" si="146"/>
        <v>308543837</v>
      </c>
    </row>
    <row r="9397" spans="1:7">
      <c r="A9397" t="s">
        <v>1373</v>
      </c>
      <c r="G9397" t="str">
        <f t="shared" si="146"/>
        <v>308544097</v>
      </c>
    </row>
    <row r="9398" spans="1:7">
      <c r="A9398" t="s">
        <v>1377</v>
      </c>
      <c r="G9398" t="str">
        <f t="shared" si="146"/>
        <v>308545115</v>
      </c>
    </row>
    <row r="9399" spans="1:7">
      <c r="A9399" t="s">
        <v>1370</v>
      </c>
      <c r="G9399" t="str">
        <f t="shared" si="146"/>
        <v>308545379</v>
      </c>
    </row>
    <row r="9400" spans="1:7">
      <c r="A9400" t="s">
        <v>1371</v>
      </c>
      <c r="G9400" t="str">
        <f t="shared" si="146"/>
        <v>312740440</v>
      </c>
    </row>
    <row r="9401" spans="1:7">
      <c r="A9401" t="s">
        <v>1372</v>
      </c>
      <c r="G9401" t="str">
        <f t="shared" si="146"/>
        <v>312740954</v>
      </c>
    </row>
    <row r="9402" spans="1:7">
      <c r="A9402" t="s">
        <v>1374</v>
      </c>
      <c r="G9402" t="str">
        <f t="shared" si="146"/>
        <v>308545886</v>
      </c>
    </row>
    <row r="9403" spans="1:7">
      <c r="A9403" t="s">
        <v>1375</v>
      </c>
      <c r="G9403" t="str">
        <f t="shared" si="146"/>
        <v>308543837</v>
      </c>
    </row>
    <row r="9404" spans="1:7">
      <c r="A9404" t="s">
        <v>1373</v>
      </c>
      <c r="G9404" t="str">
        <f t="shared" si="146"/>
        <v>308544097</v>
      </c>
    </row>
    <row r="9405" spans="1:7">
      <c r="A9405" t="s">
        <v>1377</v>
      </c>
      <c r="G9405" t="str">
        <f t="shared" si="146"/>
        <v>308545115</v>
      </c>
    </row>
    <row r="9406" spans="1:7">
      <c r="A9406" t="s">
        <v>1378</v>
      </c>
      <c r="G9406" t="str">
        <f t="shared" si="146"/>
        <v xml:space="preserve">        5</v>
      </c>
    </row>
    <row r="9407" spans="1:7">
      <c r="A9407" t="s">
        <v>1371</v>
      </c>
      <c r="G9407" t="str">
        <f t="shared" si="146"/>
        <v>312740440</v>
      </c>
    </row>
    <row r="9408" spans="1:7">
      <c r="A9408" t="s">
        <v>1372</v>
      </c>
      <c r="G9408" t="str">
        <f t="shared" si="146"/>
        <v>312740954</v>
      </c>
    </row>
    <row r="9409" spans="1:7">
      <c r="A9409" t="s">
        <v>1374</v>
      </c>
      <c r="G9409" t="str">
        <f t="shared" si="146"/>
        <v>308545886</v>
      </c>
    </row>
    <row r="9410" spans="1:7">
      <c r="A9410" t="s">
        <v>1373</v>
      </c>
      <c r="G9410" t="str">
        <f t="shared" si="146"/>
        <v>308544097</v>
      </c>
    </row>
    <row r="9411" spans="1:7">
      <c r="A9411" t="s">
        <v>1377</v>
      </c>
      <c r="G9411" t="str">
        <f t="shared" ref="G9411:G9474" si="147">LEFT(A9411,9)</f>
        <v>308545115</v>
      </c>
    </row>
    <row r="9412" spans="1:7">
      <c r="A9412" t="s">
        <v>1370</v>
      </c>
      <c r="G9412" t="str">
        <f t="shared" si="147"/>
        <v>308545379</v>
      </c>
    </row>
    <row r="9413" spans="1:7">
      <c r="A9413" t="s">
        <v>1375</v>
      </c>
      <c r="G9413" t="str">
        <f t="shared" si="147"/>
        <v>308543837</v>
      </c>
    </row>
    <row r="9414" spans="1:7">
      <c r="A9414" t="s">
        <v>1371</v>
      </c>
      <c r="G9414" t="str">
        <f t="shared" si="147"/>
        <v>312740440</v>
      </c>
    </row>
    <row r="9415" spans="1:7">
      <c r="A9415" t="s">
        <v>1372</v>
      </c>
      <c r="G9415" t="str">
        <f t="shared" si="147"/>
        <v>312740954</v>
      </c>
    </row>
    <row r="9416" spans="1:7">
      <c r="A9416" t="s">
        <v>1373</v>
      </c>
      <c r="G9416" t="str">
        <f t="shared" si="147"/>
        <v>308544097</v>
      </c>
    </row>
    <row r="9417" spans="1:7">
      <c r="A9417" t="s">
        <v>1370</v>
      </c>
      <c r="G9417" t="str">
        <f t="shared" si="147"/>
        <v>308545379</v>
      </c>
    </row>
    <row r="9418" spans="1:7">
      <c r="A9418" t="s">
        <v>1375</v>
      </c>
      <c r="G9418" t="str">
        <f t="shared" si="147"/>
        <v>308543837</v>
      </c>
    </row>
    <row r="9419" spans="1:7">
      <c r="A9419" t="s">
        <v>1376</v>
      </c>
      <c r="G9419" t="str">
        <f t="shared" si="147"/>
        <v>308544354</v>
      </c>
    </row>
    <row r="9420" spans="1:7">
      <c r="A9420" t="s">
        <v>1377</v>
      </c>
      <c r="G9420" t="str">
        <f t="shared" si="147"/>
        <v>308545115</v>
      </c>
    </row>
    <row r="9421" spans="1:7">
      <c r="A9421" t="s">
        <v>1374</v>
      </c>
      <c r="G9421" t="str">
        <f t="shared" si="147"/>
        <v>308545886</v>
      </c>
    </row>
    <row r="9422" spans="1:7">
      <c r="A9422" t="s">
        <v>1378</v>
      </c>
      <c r="G9422" t="str">
        <f t="shared" si="147"/>
        <v xml:space="preserve">        5</v>
      </c>
    </row>
    <row r="9423" spans="1:7">
      <c r="A9423" t="s">
        <v>1371</v>
      </c>
      <c r="G9423" t="str">
        <f t="shared" si="147"/>
        <v>312740440</v>
      </c>
    </row>
    <row r="9424" spans="1:7">
      <c r="A9424" t="s">
        <v>1373</v>
      </c>
      <c r="G9424" t="str">
        <f t="shared" si="147"/>
        <v>308544097</v>
      </c>
    </row>
    <row r="9425" spans="1:7">
      <c r="A9425" t="s">
        <v>1372</v>
      </c>
      <c r="G9425" t="str">
        <f t="shared" si="147"/>
        <v>312740954</v>
      </c>
    </row>
    <row r="9426" spans="1:7">
      <c r="A9426" t="s">
        <v>1375</v>
      </c>
      <c r="G9426" t="str">
        <f t="shared" si="147"/>
        <v>308543837</v>
      </c>
    </row>
    <row r="9427" spans="1:7">
      <c r="A9427" t="s">
        <v>1376</v>
      </c>
      <c r="G9427" t="str">
        <f t="shared" si="147"/>
        <v>308544354</v>
      </c>
    </row>
    <row r="9428" spans="1:7">
      <c r="A9428" t="s">
        <v>1370</v>
      </c>
      <c r="G9428" t="str">
        <f t="shared" si="147"/>
        <v>308545379</v>
      </c>
    </row>
    <row r="9429" spans="1:7">
      <c r="A9429" t="s">
        <v>1377</v>
      </c>
      <c r="G9429" t="str">
        <f t="shared" si="147"/>
        <v>308545115</v>
      </c>
    </row>
    <row r="9430" spans="1:7">
      <c r="A9430" t="s">
        <v>1374</v>
      </c>
      <c r="G9430" t="str">
        <f t="shared" si="147"/>
        <v>308545886</v>
      </c>
    </row>
    <row r="9431" spans="1:7">
      <c r="A9431" t="s">
        <v>1372</v>
      </c>
      <c r="G9431" t="str">
        <f t="shared" si="147"/>
        <v>312740954</v>
      </c>
    </row>
    <row r="9432" spans="1:7">
      <c r="A9432" t="s">
        <v>1373</v>
      </c>
      <c r="G9432" t="str">
        <f t="shared" si="147"/>
        <v>308544097</v>
      </c>
    </row>
    <row r="9433" spans="1:7">
      <c r="A9433" t="s">
        <v>1370</v>
      </c>
      <c r="G9433" t="str">
        <f t="shared" si="147"/>
        <v>308545379</v>
      </c>
    </row>
    <row r="9434" spans="1:7">
      <c r="A9434" t="s">
        <v>1375</v>
      </c>
      <c r="G9434" t="str">
        <f t="shared" si="147"/>
        <v>308543837</v>
      </c>
    </row>
    <row r="9435" spans="1:7">
      <c r="A9435" t="s">
        <v>1376</v>
      </c>
      <c r="G9435" t="str">
        <f t="shared" si="147"/>
        <v>308544354</v>
      </c>
    </row>
    <row r="9436" spans="1:7">
      <c r="A9436" t="s">
        <v>1377</v>
      </c>
      <c r="G9436" t="str">
        <f t="shared" si="147"/>
        <v>308545115</v>
      </c>
    </row>
    <row r="9437" spans="1:7">
      <c r="A9437" t="s">
        <v>1371</v>
      </c>
      <c r="G9437" t="str">
        <f t="shared" si="147"/>
        <v>312740440</v>
      </c>
    </row>
    <row r="9438" spans="1:7">
      <c r="A9438" t="s">
        <v>1374</v>
      </c>
      <c r="G9438" t="str">
        <f t="shared" si="147"/>
        <v>308545886</v>
      </c>
    </row>
    <row r="9439" spans="1:7">
      <c r="A9439" t="s">
        <v>1378</v>
      </c>
      <c r="G9439" t="str">
        <f t="shared" si="147"/>
        <v xml:space="preserve">        5</v>
      </c>
    </row>
    <row r="9440" spans="1:7">
      <c r="A9440" t="s">
        <v>1373</v>
      </c>
      <c r="G9440" t="str">
        <f t="shared" si="147"/>
        <v>308544097</v>
      </c>
    </row>
    <row r="9441" spans="1:7">
      <c r="A9441" t="s">
        <v>1372</v>
      </c>
      <c r="G9441" t="str">
        <f t="shared" si="147"/>
        <v>312740954</v>
      </c>
    </row>
    <row r="9442" spans="1:7">
      <c r="A9442" t="s">
        <v>1375</v>
      </c>
      <c r="G9442" t="str">
        <f t="shared" si="147"/>
        <v>308543837</v>
      </c>
    </row>
    <row r="9443" spans="1:7">
      <c r="A9443" t="s">
        <v>1376</v>
      </c>
      <c r="G9443" t="str">
        <f t="shared" si="147"/>
        <v>308544354</v>
      </c>
    </row>
    <row r="9444" spans="1:7">
      <c r="A9444" t="s">
        <v>1370</v>
      </c>
      <c r="G9444" t="str">
        <f t="shared" si="147"/>
        <v>308545379</v>
      </c>
    </row>
    <row r="9445" spans="1:7">
      <c r="A9445" t="s">
        <v>1377</v>
      </c>
      <c r="G9445" t="str">
        <f t="shared" si="147"/>
        <v>308545115</v>
      </c>
    </row>
    <row r="9446" spans="1:7">
      <c r="A9446" t="s">
        <v>1374</v>
      </c>
      <c r="G9446" t="str">
        <f t="shared" si="147"/>
        <v>308545886</v>
      </c>
    </row>
    <row r="9447" spans="1:7">
      <c r="A9447" t="s">
        <v>1371</v>
      </c>
      <c r="G9447" t="str">
        <f t="shared" si="147"/>
        <v>312740440</v>
      </c>
    </row>
    <row r="9448" spans="1:7">
      <c r="A9448" t="s">
        <v>1372</v>
      </c>
      <c r="G9448" t="str">
        <f t="shared" si="147"/>
        <v>312740954</v>
      </c>
    </row>
    <row r="9449" spans="1:7">
      <c r="A9449" t="s">
        <v>1375</v>
      </c>
      <c r="G9449" t="str">
        <f t="shared" si="147"/>
        <v>308543837</v>
      </c>
    </row>
    <row r="9450" spans="1:7">
      <c r="A9450" t="s">
        <v>1373</v>
      </c>
      <c r="G9450" t="str">
        <f t="shared" si="147"/>
        <v>308544097</v>
      </c>
    </row>
    <row r="9451" spans="1:7">
      <c r="A9451" t="s">
        <v>1370</v>
      </c>
      <c r="G9451" t="str">
        <f t="shared" si="147"/>
        <v>308545379</v>
      </c>
    </row>
    <row r="9452" spans="1:7">
      <c r="A9452" t="s">
        <v>1376</v>
      </c>
      <c r="G9452" t="str">
        <f t="shared" si="147"/>
        <v>308544354</v>
      </c>
    </row>
    <row r="9453" spans="1:7">
      <c r="A9453" t="s">
        <v>1377</v>
      </c>
      <c r="G9453" t="str">
        <f t="shared" si="147"/>
        <v>308545115</v>
      </c>
    </row>
    <row r="9454" spans="1:7">
      <c r="A9454" t="s">
        <v>1374</v>
      </c>
      <c r="G9454" t="str">
        <f t="shared" si="147"/>
        <v>308545886</v>
      </c>
    </row>
    <row r="9455" spans="1:7">
      <c r="A9455" t="s">
        <v>1371</v>
      </c>
      <c r="G9455" t="str">
        <f t="shared" si="147"/>
        <v>312740440</v>
      </c>
    </row>
    <row r="9456" spans="1:7">
      <c r="A9456" t="s">
        <v>1375</v>
      </c>
      <c r="G9456" t="str">
        <f t="shared" si="147"/>
        <v>308543837</v>
      </c>
    </row>
    <row r="9457" spans="1:7">
      <c r="A9457" t="s">
        <v>1378</v>
      </c>
      <c r="G9457" t="str">
        <f t="shared" si="147"/>
        <v xml:space="preserve">        5</v>
      </c>
    </row>
    <row r="9458" spans="1:7">
      <c r="A9458" t="s">
        <v>1373</v>
      </c>
      <c r="G9458" t="str">
        <f t="shared" si="147"/>
        <v>308544097</v>
      </c>
    </row>
    <row r="9459" spans="1:7">
      <c r="A9459" t="s">
        <v>1376</v>
      </c>
      <c r="G9459" t="str">
        <f t="shared" si="147"/>
        <v>308544354</v>
      </c>
    </row>
    <row r="9460" spans="1:7">
      <c r="A9460" t="s">
        <v>1370</v>
      </c>
      <c r="G9460" t="str">
        <f t="shared" si="147"/>
        <v>308545379</v>
      </c>
    </row>
    <row r="9461" spans="1:7">
      <c r="A9461" t="s">
        <v>1372</v>
      </c>
      <c r="G9461" t="str">
        <f t="shared" si="147"/>
        <v>312740954</v>
      </c>
    </row>
    <row r="9462" spans="1:7">
      <c r="A9462" t="s">
        <v>1377</v>
      </c>
      <c r="G9462" t="str">
        <f t="shared" si="147"/>
        <v>308545115</v>
      </c>
    </row>
    <row r="9463" spans="1:7">
      <c r="A9463" t="s">
        <v>1371</v>
      </c>
      <c r="G9463" t="str">
        <f t="shared" si="147"/>
        <v>312740440</v>
      </c>
    </row>
    <row r="9464" spans="1:7">
      <c r="A9464" t="s">
        <v>1375</v>
      </c>
      <c r="G9464" t="str">
        <f t="shared" si="147"/>
        <v>308543837</v>
      </c>
    </row>
    <row r="9465" spans="1:7">
      <c r="A9465" t="s">
        <v>1374</v>
      </c>
      <c r="G9465" t="str">
        <f t="shared" si="147"/>
        <v>308545886</v>
      </c>
    </row>
    <row r="9466" spans="1:7">
      <c r="A9466" t="s">
        <v>1373</v>
      </c>
      <c r="G9466" t="str">
        <f t="shared" si="147"/>
        <v>308544097</v>
      </c>
    </row>
    <row r="9467" spans="1:7">
      <c r="A9467" t="s">
        <v>1370</v>
      </c>
      <c r="G9467" t="str">
        <f t="shared" si="147"/>
        <v>308545379</v>
      </c>
    </row>
    <row r="9468" spans="1:7">
      <c r="A9468" t="s">
        <v>1372</v>
      </c>
      <c r="G9468" t="str">
        <f t="shared" si="147"/>
        <v>312740954</v>
      </c>
    </row>
    <row r="9469" spans="1:7">
      <c r="A9469" t="s">
        <v>1376</v>
      </c>
      <c r="G9469" t="str">
        <f t="shared" si="147"/>
        <v>308544354</v>
      </c>
    </row>
    <row r="9470" spans="1:7">
      <c r="A9470" t="s">
        <v>1377</v>
      </c>
      <c r="G9470" t="str">
        <f t="shared" si="147"/>
        <v>308545115</v>
      </c>
    </row>
    <row r="9471" spans="1:7">
      <c r="A9471" t="s">
        <v>1375</v>
      </c>
      <c r="G9471" t="str">
        <f t="shared" si="147"/>
        <v>308543837</v>
      </c>
    </row>
    <row r="9472" spans="1:7">
      <c r="A9472" t="s">
        <v>1371</v>
      </c>
      <c r="G9472" t="str">
        <f t="shared" si="147"/>
        <v>312740440</v>
      </c>
    </row>
    <row r="9473" spans="1:7">
      <c r="A9473" t="s">
        <v>1373</v>
      </c>
      <c r="G9473" t="str">
        <f t="shared" si="147"/>
        <v>308544097</v>
      </c>
    </row>
    <row r="9474" spans="1:7">
      <c r="A9474" t="s">
        <v>1372</v>
      </c>
      <c r="G9474" t="str">
        <f t="shared" si="147"/>
        <v>312740954</v>
      </c>
    </row>
    <row r="9475" spans="1:7">
      <c r="A9475" t="s">
        <v>1376</v>
      </c>
      <c r="G9475" t="str">
        <f t="shared" ref="G9475:G9538" si="148">LEFT(A9475,9)</f>
        <v>308544354</v>
      </c>
    </row>
    <row r="9476" spans="1:7">
      <c r="A9476" t="s">
        <v>1377</v>
      </c>
      <c r="G9476" t="str">
        <f t="shared" si="148"/>
        <v>308545115</v>
      </c>
    </row>
    <row r="9477" spans="1:7">
      <c r="A9477" t="s">
        <v>1375</v>
      </c>
      <c r="G9477" t="str">
        <f t="shared" si="148"/>
        <v>308543837</v>
      </c>
    </row>
    <row r="9478" spans="1:7">
      <c r="A9478" t="s">
        <v>1370</v>
      </c>
      <c r="G9478" t="str">
        <f t="shared" si="148"/>
        <v>308545379</v>
      </c>
    </row>
    <row r="9479" spans="1:7">
      <c r="A9479" t="s">
        <v>1373</v>
      </c>
      <c r="G9479" t="str">
        <f t="shared" si="148"/>
        <v>308544097</v>
      </c>
    </row>
    <row r="9480" spans="1:7">
      <c r="A9480" t="s">
        <v>1371</v>
      </c>
      <c r="G9480" t="str">
        <f t="shared" si="148"/>
        <v>312740440</v>
      </c>
    </row>
    <row r="9481" spans="1:7">
      <c r="A9481" t="s">
        <v>1372</v>
      </c>
      <c r="G9481" t="str">
        <f t="shared" si="148"/>
        <v>312740954</v>
      </c>
    </row>
    <row r="9482" spans="1:7">
      <c r="A9482" t="s">
        <v>1377</v>
      </c>
      <c r="G9482" t="str">
        <f t="shared" si="148"/>
        <v>308545115</v>
      </c>
    </row>
    <row r="9483" spans="1:7">
      <c r="A9483" t="s">
        <v>1375</v>
      </c>
      <c r="G9483" t="str">
        <f t="shared" si="148"/>
        <v>308543837</v>
      </c>
    </row>
    <row r="9484" spans="1:7">
      <c r="A9484" t="s">
        <v>1376</v>
      </c>
      <c r="G9484" t="str">
        <f t="shared" si="148"/>
        <v>308544354</v>
      </c>
    </row>
    <row r="9485" spans="1:7">
      <c r="A9485" t="s">
        <v>1370</v>
      </c>
      <c r="G9485" t="str">
        <f t="shared" si="148"/>
        <v>308545379</v>
      </c>
    </row>
    <row r="9486" spans="1:7">
      <c r="A9486" t="s">
        <v>1373</v>
      </c>
      <c r="G9486" t="str">
        <f t="shared" si="148"/>
        <v>308544097</v>
      </c>
    </row>
    <row r="9487" spans="1:7">
      <c r="A9487" t="s">
        <v>1371</v>
      </c>
      <c r="G9487" t="str">
        <f t="shared" si="148"/>
        <v>312740440</v>
      </c>
    </row>
    <row r="9488" spans="1:7">
      <c r="A9488" t="s">
        <v>1378</v>
      </c>
      <c r="G9488" t="str">
        <f t="shared" si="148"/>
        <v xml:space="preserve">        5</v>
      </c>
    </row>
    <row r="9489" spans="1:7">
      <c r="A9489" t="s">
        <v>1377</v>
      </c>
      <c r="G9489" t="str">
        <f t="shared" si="148"/>
        <v>308545115</v>
      </c>
    </row>
    <row r="9490" spans="1:7">
      <c r="A9490" t="s">
        <v>1372</v>
      </c>
      <c r="G9490" t="str">
        <f t="shared" si="148"/>
        <v>312740954</v>
      </c>
    </row>
    <row r="9491" spans="1:7">
      <c r="A9491" t="s">
        <v>1376</v>
      </c>
      <c r="G9491" t="str">
        <f t="shared" si="148"/>
        <v>308544354</v>
      </c>
    </row>
    <row r="9492" spans="1:7">
      <c r="A9492" t="s">
        <v>1375</v>
      </c>
      <c r="G9492" t="str">
        <f t="shared" si="148"/>
        <v>308543837</v>
      </c>
    </row>
    <row r="9493" spans="1:7">
      <c r="A9493" t="s">
        <v>1373</v>
      </c>
      <c r="G9493" t="str">
        <f t="shared" si="148"/>
        <v>308544097</v>
      </c>
    </row>
    <row r="9494" spans="1:7">
      <c r="A9494" t="s">
        <v>1370</v>
      </c>
      <c r="G9494" t="str">
        <f t="shared" si="148"/>
        <v>308545379</v>
      </c>
    </row>
    <row r="9495" spans="1:7">
      <c r="A9495" t="s">
        <v>1371</v>
      </c>
      <c r="G9495" t="str">
        <f t="shared" si="148"/>
        <v>312740440</v>
      </c>
    </row>
    <row r="9496" spans="1:7">
      <c r="A9496" t="s">
        <v>1377</v>
      </c>
      <c r="G9496" t="str">
        <f t="shared" si="148"/>
        <v>308545115</v>
      </c>
    </row>
    <row r="9497" spans="1:7">
      <c r="A9497" t="s">
        <v>1372</v>
      </c>
      <c r="G9497" t="str">
        <f t="shared" si="148"/>
        <v>312740954</v>
      </c>
    </row>
    <row r="9498" spans="1:7">
      <c r="A9498" t="s">
        <v>1376</v>
      </c>
      <c r="G9498" t="str">
        <f t="shared" si="148"/>
        <v>308544354</v>
      </c>
    </row>
    <row r="9499" spans="1:7">
      <c r="A9499" t="s">
        <v>1375</v>
      </c>
      <c r="G9499" t="str">
        <f t="shared" si="148"/>
        <v>308543837</v>
      </c>
    </row>
    <row r="9500" spans="1:7">
      <c r="A9500" t="s">
        <v>1373</v>
      </c>
      <c r="G9500" t="str">
        <f t="shared" si="148"/>
        <v>308544097</v>
      </c>
    </row>
    <row r="9501" spans="1:7">
      <c r="A9501" t="s">
        <v>1370</v>
      </c>
      <c r="G9501" t="str">
        <f t="shared" si="148"/>
        <v>308545379</v>
      </c>
    </row>
    <row r="9502" spans="1:7">
      <c r="A9502" t="s">
        <v>1377</v>
      </c>
      <c r="G9502" t="str">
        <f t="shared" si="148"/>
        <v>308545115</v>
      </c>
    </row>
    <row r="9503" spans="1:7">
      <c r="A9503" t="s">
        <v>1371</v>
      </c>
      <c r="G9503" t="str">
        <f t="shared" si="148"/>
        <v>312740440</v>
      </c>
    </row>
    <row r="9504" spans="1:7">
      <c r="A9504" t="s">
        <v>1372</v>
      </c>
      <c r="G9504" t="str">
        <f t="shared" si="148"/>
        <v>312740954</v>
      </c>
    </row>
    <row r="9505" spans="1:7">
      <c r="A9505" t="s">
        <v>1378</v>
      </c>
      <c r="G9505" t="str">
        <f t="shared" si="148"/>
        <v xml:space="preserve">        5</v>
      </c>
    </row>
    <row r="9506" spans="1:7">
      <c r="A9506" t="s">
        <v>1376</v>
      </c>
      <c r="G9506" t="str">
        <f t="shared" si="148"/>
        <v>308544354</v>
      </c>
    </row>
    <row r="9507" spans="1:7">
      <c r="A9507" t="s">
        <v>1373</v>
      </c>
      <c r="G9507" t="str">
        <f t="shared" si="148"/>
        <v>308544097</v>
      </c>
    </row>
    <row r="9508" spans="1:7">
      <c r="A9508" t="s">
        <v>1370</v>
      </c>
      <c r="G9508" t="str">
        <f t="shared" si="148"/>
        <v>308545379</v>
      </c>
    </row>
    <row r="9509" spans="1:7">
      <c r="A9509" t="s">
        <v>1375</v>
      </c>
      <c r="G9509" t="str">
        <f t="shared" si="148"/>
        <v>308543837</v>
      </c>
    </row>
    <row r="9510" spans="1:7">
      <c r="A9510" t="s">
        <v>1377</v>
      </c>
      <c r="G9510" t="str">
        <f t="shared" si="148"/>
        <v>308545115</v>
      </c>
    </row>
    <row r="9511" spans="1:7">
      <c r="A9511" t="s">
        <v>1420</v>
      </c>
      <c r="G9511" t="str">
        <f t="shared" si="148"/>
        <v>308594783</v>
      </c>
    </row>
    <row r="9512" spans="1:7">
      <c r="A9512" t="s">
        <v>1371</v>
      </c>
      <c r="G9512" t="str">
        <f t="shared" si="148"/>
        <v>312740440</v>
      </c>
    </row>
    <row r="9513" spans="1:7">
      <c r="A9513" t="s">
        <v>1372</v>
      </c>
      <c r="G9513" t="str">
        <f t="shared" si="148"/>
        <v>312740954</v>
      </c>
    </row>
    <row r="9514" spans="1:7">
      <c r="A9514" t="s">
        <v>1376</v>
      </c>
      <c r="G9514" t="str">
        <f t="shared" si="148"/>
        <v>308544354</v>
      </c>
    </row>
    <row r="9515" spans="1:7">
      <c r="A9515" t="s">
        <v>1374</v>
      </c>
      <c r="G9515" t="str">
        <f t="shared" si="148"/>
        <v>308545886</v>
      </c>
    </row>
    <row r="9516" spans="1:7">
      <c r="A9516" t="s">
        <v>1375</v>
      </c>
      <c r="G9516" t="str">
        <f t="shared" si="148"/>
        <v>308543837</v>
      </c>
    </row>
    <row r="9517" spans="1:7">
      <c r="A9517" t="s">
        <v>1421</v>
      </c>
      <c r="G9517" t="str">
        <f t="shared" si="148"/>
        <v>308529247</v>
      </c>
    </row>
    <row r="9518" spans="1:7">
      <c r="A9518" t="s">
        <v>1373</v>
      </c>
      <c r="G9518" t="str">
        <f t="shared" si="148"/>
        <v>308544097</v>
      </c>
    </row>
    <row r="9519" spans="1:7">
      <c r="A9519" t="s">
        <v>1377</v>
      </c>
      <c r="G9519" t="str">
        <f t="shared" si="148"/>
        <v>308545115</v>
      </c>
    </row>
    <row r="9520" spans="1:7">
      <c r="A9520" t="s">
        <v>1370</v>
      </c>
      <c r="G9520" t="str">
        <f t="shared" si="148"/>
        <v>308545379</v>
      </c>
    </row>
    <row r="9521" spans="1:7">
      <c r="A9521" t="s">
        <v>1376</v>
      </c>
      <c r="G9521" t="str">
        <f t="shared" si="148"/>
        <v>308544354</v>
      </c>
    </row>
    <row r="9522" spans="1:7">
      <c r="A9522" t="s">
        <v>1378</v>
      </c>
      <c r="G9522" t="str">
        <f t="shared" si="148"/>
        <v xml:space="preserve">        5</v>
      </c>
    </row>
    <row r="9523" spans="1:7">
      <c r="A9523" t="s">
        <v>1422</v>
      </c>
      <c r="G9523" t="str">
        <f t="shared" si="148"/>
        <v>308463711</v>
      </c>
    </row>
    <row r="9524" spans="1:7">
      <c r="A9524" t="s">
        <v>1375</v>
      </c>
      <c r="G9524" t="str">
        <f t="shared" si="148"/>
        <v>308543837</v>
      </c>
    </row>
    <row r="9525" spans="1:7">
      <c r="A9525" t="s">
        <v>1374</v>
      </c>
      <c r="G9525" t="str">
        <f t="shared" si="148"/>
        <v>308545886</v>
      </c>
    </row>
    <row r="9526" spans="1:7">
      <c r="A9526" t="s">
        <v>1373</v>
      </c>
      <c r="G9526" t="str">
        <f t="shared" si="148"/>
        <v>308544097</v>
      </c>
    </row>
    <row r="9527" spans="1:7">
      <c r="A9527" t="s">
        <v>1377</v>
      </c>
      <c r="G9527" t="str">
        <f t="shared" si="148"/>
        <v>308545115</v>
      </c>
    </row>
    <row r="9528" spans="1:7">
      <c r="A9528" t="s">
        <v>1370</v>
      </c>
      <c r="G9528" t="str">
        <f t="shared" si="148"/>
        <v>308545379</v>
      </c>
    </row>
    <row r="9529" spans="1:7">
      <c r="A9529" t="s">
        <v>1376</v>
      </c>
      <c r="G9529" t="str">
        <f t="shared" si="148"/>
        <v>308544354</v>
      </c>
    </row>
    <row r="9530" spans="1:7">
      <c r="A9530" t="s">
        <v>1423</v>
      </c>
      <c r="G9530" t="str">
        <f t="shared" si="148"/>
        <v>308398175</v>
      </c>
    </row>
    <row r="9531" spans="1:7">
      <c r="A9531" t="s">
        <v>1371</v>
      </c>
      <c r="G9531" t="str">
        <f t="shared" si="148"/>
        <v>312740440</v>
      </c>
    </row>
    <row r="9532" spans="1:7">
      <c r="A9532" t="s">
        <v>1372</v>
      </c>
      <c r="G9532" t="str">
        <f t="shared" si="148"/>
        <v>312740954</v>
      </c>
    </row>
    <row r="9533" spans="1:7">
      <c r="A9533" t="s">
        <v>1375</v>
      </c>
      <c r="G9533" t="str">
        <f t="shared" si="148"/>
        <v>308543837</v>
      </c>
    </row>
    <row r="9534" spans="1:7">
      <c r="A9534" t="s">
        <v>1377</v>
      </c>
      <c r="G9534" t="str">
        <f t="shared" si="148"/>
        <v>308545115</v>
      </c>
    </row>
    <row r="9535" spans="1:7">
      <c r="A9535" t="s">
        <v>1373</v>
      </c>
      <c r="G9535" t="str">
        <f t="shared" si="148"/>
        <v>308544097</v>
      </c>
    </row>
    <row r="9536" spans="1:7">
      <c r="A9536" t="s">
        <v>1424</v>
      </c>
      <c r="G9536" t="str">
        <f t="shared" si="148"/>
        <v>308332639</v>
      </c>
    </row>
    <row r="9537" spans="1:7">
      <c r="A9537" t="s">
        <v>1376</v>
      </c>
      <c r="G9537" t="str">
        <f t="shared" si="148"/>
        <v>308544354</v>
      </c>
    </row>
    <row r="9538" spans="1:7">
      <c r="A9538" t="s">
        <v>1370</v>
      </c>
      <c r="G9538" t="str">
        <f t="shared" si="148"/>
        <v>308545379</v>
      </c>
    </row>
    <row r="9539" spans="1:7">
      <c r="A9539" t="s">
        <v>1378</v>
      </c>
      <c r="G9539" t="str">
        <f t="shared" ref="G9539:G9602" si="149">LEFT(A9539,9)</f>
        <v xml:space="preserve">        5</v>
      </c>
    </row>
    <row r="9540" spans="1:7">
      <c r="A9540" t="s">
        <v>1375</v>
      </c>
      <c r="G9540" t="str">
        <f t="shared" si="149"/>
        <v>308543837</v>
      </c>
    </row>
    <row r="9541" spans="1:7">
      <c r="A9541" t="s">
        <v>1377</v>
      </c>
      <c r="G9541" t="str">
        <f t="shared" si="149"/>
        <v>308545115</v>
      </c>
    </row>
    <row r="9542" spans="1:7">
      <c r="A9542" t="s">
        <v>1425</v>
      </c>
      <c r="G9542" t="str">
        <f t="shared" si="149"/>
        <v>308267103</v>
      </c>
    </row>
    <row r="9543" spans="1:7">
      <c r="A9543" t="s">
        <v>1373</v>
      </c>
      <c r="G9543" t="str">
        <f t="shared" si="149"/>
        <v>308544097</v>
      </c>
    </row>
    <row r="9544" spans="1:7">
      <c r="A9544" t="s">
        <v>1374</v>
      </c>
      <c r="G9544" t="str">
        <f t="shared" si="149"/>
        <v>308545886</v>
      </c>
    </row>
    <row r="9545" spans="1:7">
      <c r="A9545" t="s">
        <v>1371</v>
      </c>
      <c r="G9545" t="str">
        <f t="shared" si="149"/>
        <v>312740440</v>
      </c>
    </row>
    <row r="9546" spans="1:7">
      <c r="A9546" t="s">
        <v>1372</v>
      </c>
      <c r="G9546" t="str">
        <f t="shared" si="149"/>
        <v>312740954</v>
      </c>
    </row>
    <row r="9547" spans="1:7">
      <c r="A9547" t="s">
        <v>1426</v>
      </c>
      <c r="G9547" t="str">
        <f t="shared" si="149"/>
        <v>308545180</v>
      </c>
    </row>
    <row r="9548" spans="1:7">
      <c r="A9548" t="s">
        <v>1376</v>
      </c>
      <c r="G9548" t="str">
        <f t="shared" si="149"/>
        <v>308544354</v>
      </c>
    </row>
    <row r="9549" spans="1:7">
      <c r="A9549" t="s">
        <v>1375</v>
      </c>
      <c r="G9549" t="str">
        <f t="shared" si="149"/>
        <v>308543837</v>
      </c>
    </row>
    <row r="9550" spans="1:7">
      <c r="A9550" t="s">
        <v>1377</v>
      </c>
      <c r="G9550" t="str">
        <f t="shared" si="149"/>
        <v>308545115</v>
      </c>
    </row>
    <row r="9551" spans="1:7">
      <c r="A9551" t="s">
        <v>1370</v>
      </c>
      <c r="G9551" t="str">
        <f t="shared" si="149"/>
        <v>308545379</v>
      </c>
    </row>
    <row r="9552" spans="1:7">
      <c r="A9552" t="s">
        <v>1373</v>
      </c>
      <c r="G9552" t="str">
        <f t="shared" si="149"/>
        <v>308544097</v>
      </c>
    </row>
    <row r="9553" spans="1:7">
      <c r="A9553" t="s">
        <v>1374</v>
      </c>
      <c r="G9553" t="str">
        <f t="shared" si="149"/>
        <v>308545886</v>
      </c>
    </row>
    <row r="9554" spans="1:7">
      <c r="A9554" t="s">
        <v>1371</v>
      </c>
      <c r="G9554" t="str">
        <f t="shared" si="149"/>
        <v>312740440</v>
      </c>
    </row>
    <row r="9555" spans="1:7">
      <c r="A9555" t="s">
        <v>1376</v>
      </c>
      <c r="G9555" t="str">
        <f t="shared" si="149"/>
        <v>308544354</v>
      </c>
    </row>
    <row r="9556" spans="1:7">
      <c r="A9556" t="s">
        <v>1372</v>
      </c>
      <c r="G9556" t="str">
        <f t="shared" si="149"/>
        <v>312740954</v>
      </c>
    </row>
    <row r="9557" spans="1:7">
      <c r="A9557" t="s">
        <v>1378</v>
      </c>
      <c r="G9557" t="str">
        <f t="shared" si="149"/>
        <v xml:space="preserve">        5</v>
      </c>
    </row>
    <row r="9558" spans="1:7">
      <c r="A9558" t="s">
        <v>1375</v>
      </c>
      <c r="G9558" t="str">
        <f t="shared" si="149"/>
        <v>308543837</v>
      </c>
    </row>
    <row r="9559" spans="1:7">
      <c r="A9559" t="s">
        <v>1377</v>
      </c>
      <c r="G9559" t="str">
        <f t="shared" si="149"/>
        <v>308545115</v>
      </c>
    </row>
    <row r="9560" spans="1:7">
      <c r="A9560" t="s">
        <v>1373</v>
      </c>
      <c r="G9560" t="str">
        <f t="shared" si="149"/>
        <v>308544097</v>
      </c>
    </row>
    <row r="9561" spans="1:7">
      <c r="A9561" t="s">
        <v>1370</v>
      </c>
      <c r="G9561" t="str">
        <f t="shared" si="149"/>
        <v>308545379</v>
      </c>
    </row>
    <row r="9562" spans="1:7">
      <c r="A9562" t="s">
        <v>1376</v>
      </c>
      <c r="G9562" t="str">
        <f t="shared" si="149"/>
        <v>308544354</v>
      </c>
    </row>
    <row r="9563" spans="1:7">
      <c r="A9563" t="s">
        <v>1434</v>
      </c>
      <c r="G9563" t="str">
        <f t="shared" si="149"/>
        <v>308594782</v>
      </c>
    </row>
    <row r="9564" spans="1:7">
      <c r="A9564" t="s">
        <v>1371</v>
      </c>
      <c r="G9564" t="str">
        <f t="shared" si="149"/>
        <v>312740440</v>
      </c>
    </row>
    <row r="9565" spans="1:7">
      <c r="A9565" t="s">
        <v>1372</v>
      </c>
      <c r="G9565" t="str">
        <f t="shared" si="149"/>
        <v>312740954</v>
      </c>
    </row>
    <row r="9566" spans="1:7">
      <c r="A9566" t="s">
        <v>1375</v>
      </c>
      <c r="G9566" t="str">
        <f t="shared" si="149"/>
        <v>308543837</v>
      </c>
    </row>
    <row r="9567" spans="1:7">
      <c r="A9567" t="s">
        <v>1373</v>
      </c>
      <c r="G9567" t="str">
        <f t="shared" si="149"/>
        <v>308544097</v>
      </c>
    </row>
    <row r="9568" spans="1:7">
      <c r="A9568" t="s">
        <v>1377</v>
      </c>
      <c r="G9568" t="str">
        <f t="shared" si="149"/>
        <v>308545115</v>
      </c>
    </row>
    <row r="9569" spans="1:7">
      <c r="A9569" t="s">
        <v>1376</v>
      </c>
      <c r="G9569" t="str">
        <f t="shared" si="149"/>
        <v>308544354</v>
      </c>
    </row>
    <row r="9570" spans="1:7">
      <c r="A9570" t="s">
        <v>1436</v>
      </c>
      <c r="G9570" t="str">
        <f t="shared" si="149"/>
        <v>308529246</v>
      </c>
    </row>
    <row r="9571" spans="1:7">
      <c r="A9571" t="s">
        <v>1370</v>
      </c>
      <c r="G9571" t="str">
        <f t="shared" si="149"/>
        <v>308545379</v>
      </c>
    </row>
    <row r="9572" spans="1:7">
      <c r="A9572" t="s">
        <v>1371</v>
      </c>
      <c r="G9572" t="str">
        <f t="shared" si="149"/>
        <v>312740440</v>
      </c>
    </row>
    <row r="9573" spans="1:7">
      <c r="A9573" t="s">
        <v>1372</v>
      </c>
      <c r="G9573" t="str">
        <f t="shared" si="149"/>
        <v>312740954</v>
      </c>
    </row>
    <row r="9574" spans="1:7">
      <c r="A9574" t="s">
        <v>1375</v>
      </c>
      <c r="G9574" t="str">
        <f t="shared" si="149"/>
        <v>308543837</v>
      </c>
    </row>
    <row r="9575" spans="1:7">
      <c r="A9575" t="s">
        <v>1378</v>
      </c>
      <c r="G9575" t="str">
        <f t="shared" si="149"/>
        <v xml:space="preserve">        5</v>
      </c>
    </row>
    <row r="9576" spans="1:7">
      <c r="A9576" t="s">
        <v>1438</v>
      </c>
      <c r="G9576" t="str">
        <f t="shared" si="149"/>
        <v>308463710</v>
      </c>
    </row>
    <row r="9577" spans="1:7">
      <c r="A9577" t="s">
        <v>1373</v>
      </c>
      <c r="G9577" t="str">
        <f t="shared" si="149"/>
        <v>308544097</v>
      </c>
    </row>
    <row r="9578" spans="1:7">
      <c r="A9578" t="s">
        <v>1376</v>
      </c>
      <c r="G9578" t="str">
        <f t="shared" si="149"/>
        <v>308544354</v>
      </c>
    </row>
    <row r="9579" spans="1:7">
      <c r="A9579" t="s">
        <v>1377</v>
      </c>
      <c r="G9579" t="str">
        <f t="shared" si="149"/>
        <v>308545115</v>
      </c>
    </row>
    <row r="9580" spans="1:7">
      <c r="A9580" t="s">
        <v>1370</v>
      </c>
      <c r="G9580" t="str">
        <f t="shared" si="149"/>
        <v>308545379</v>
      </c>
    </row>
    <row r="9581" spans="1:7">
      <c r="A9581" t="s">
        <v>1375</v>
      </c>
      <c r="G9581" t="str">
        <f t="shared" si="149"/>
        <v>308543837</v>
      </c>
    </row>
    <row r="9582" spans="1:7">
      <c r="A9582" t="s">
        <v>1371</v>
      </c>
      <c r="G9582" t="str">
        <f t="shared" si="149"/>
        <v>312740440</v>
      </c>
    </row>
    <row r="9583" spans="1:7">
      <c r="A9583" t="s">
        <v>1440</v>
      </c>
      <c r="G9583" t="str">
        <f t="shared" si="149"/>
        <v>308398174</v>
      </c>
    </row>
    <row r="9584" spans="1:7">
      <c r="A9584" t="s">
        <v>1373</v>
      </c>
      <c r="G9584" t="str">
        <f t="shared" si="149"/>
        <v>308544097</v>
      </c>
    </row>
    <row r="9585" spans="1:7">
      <c r="A9585" t="s">
        <v>1372</v>
      </c>
      <c r="G9585" t="str">
        <f t="shared" si="149"/>
        <v>312740954</v>
      </c>
    </row>
    <row r="9586" spans="1:7">
      <c r="A9586" t="s">
        <v>1377</v>
      </c>
      <c r="G9586" t="str">
        <f t="shared" si="149"/>
        <v>308545115</v>
      </c>
    </row>
    <row r="9587" spans="1:7">
      <c r="A9587" t="s">
        <v>1370</v>
      </c>
      <c r="G9587" t="str">
        <f t="shared" si="149"/>
        <v>308545379</v>
      </c>
    </row>
    <row r="9588" spans="1:7">
      <c r="A9588" t="s">
        <v>1375</v>
      </c>
      <c r="G9588" t="str">
        <f t="shared" si="149"/>
        <v>308543837</v>
      </c>
    </row>
    <row r="9589" spans="1:7">
      <c r="A9589" t="s">
        <v>1376</v>
      </c>
      <c r="G9589" t="str">
        <f t="shared" si="149"/>
        <v>308544354</v>
      </c>
    </row>
    <row r="9590" spans="1:7">
      <c r="A9590" t="s">
        <v>1442</v>
      </c>
      <c r="G9590" t="str">
        <f t="shared" si="149"/>
        <v>308332638</v>
      </c>
    </row>
    <row r="9591" spans="1:7">
      <c r="A9591" t="s">
        <v>1373</v>
      </c>
      <c r="G9591" t="str">
        <f t="shared" si="149"/>
        <v>308544097</v>
      </c>
    </row>
    <row r="9592" spans="1:7">
      <c r="A9592" t="s">
        <v>1371</v>
      </c>
      <c r="G9592" t="str">
        <f t="shared" si="149"/>
        <v>312740440</v>
      </c>
    </row>
    <row r="9593" spans="1:7">
      <c r="A9593" t="s">
        <v>1378</v>
      </c>
      <c r="G9593" t="str">
        <f t="shared" si="149"/>
        <v xml:space="preserve">        5</v>
      </c>
    </row>
    <row r="9594" spans="1:7">
      <c r="A9594" t="s">
        <v>1377</v>
      </c>
      <c r="G9594" t="str">
        <f t="shared" si="149"/>
        <v>308545115</v>
      </c>
    </row>
    <row r="9595" spans="1:7">
      <c r="A9595" t="s">
        <v>1375</v>
      </c>
      <c r="G9595" t="str">
        <f t="shared" si="149"/>
        <v>308543837</v>
      </c>
    </row>
    <row r="9596" spans="1:7">
      <c r="A9596" t="s">
        <v>1443</v>
      </c>
      <c r="G9596" t="str">
        <f t="shared" si="149"/>
        <v>308267102</v>
      </c>
    </row>
    <row r="9597" spans="1:7">
      <c r="A9597" t="s">
        <v>1376</v>
      </c>
      <c r="G9597" t="str">
        <f t="shared" si="149"/>
        <v>308544354</v>
      </c>
    </row>
    <row r="9598" spans="1:7">
      <c r="A9598" t="s">
        <v>1373</v>
      </c>
      <c r="G9598" t="str">
        <f t="shared" si="149"/>
        <v>308544097</v>
      </c>
    </row>
    <row r="9599" spans="1:7">
      <c r="A9599" t="s">
        <v>1370</v>
      </c>
      <c r="G9599" t="str">
        <f t="shared" si="149"/>
        <v>308545379</v>
      </c>
    </row>
    <row r="9600" spans="1:7">
      <c r="A9600" t="s">
        <v>1371</v>
      </c>
      <c r="G9600" t="str">
        <f t="shared" si="149"/>
        <v>312740440</v>
      </c>
    </row>
    <row r="9601" spans="1:7">
      <c r="A9601" t="s">
        <v>1377</v>
      </c>
      <c r="G9601" t="str">
        <f t="shared" si="149"/>
        <v>308545115</v>
      </c>
    </row>
    <row r="9602" spans="1:7">
      <c r="A9602" t="s">
        <v>1444</v>
      </c>
      <c r="G9602" t="str">
        <f t="shared" si="149"/>
        <v>308545436</v>
      </c>
    </row>
    <row r="9603" spans="1:7">
      <c r="A9603" t="s">
        <v>1374</v>
      </c>
      <c r="G9603" t="str">
        <f t="shared" ref="G9603:G9666" si="150">LEFT(A9603,9)</f>
        <v>308545886</v>
      </c>
    </row>
    <row r="9604" spans="1:7">
      <c r="A9604" t="s">
        <v>1372</v>
      </c>
      <c r="G9604" t="str">
        <f t="shared" si="150"/>
        <v>312740954</v>
      </c>
    </row>
    <row r="9605" spans="1:7">
      <c r="A9605" t="s">
        <v>1375</v>
      </c>
      <c r="G9605" t="str">
        <f t="shared" si="150"/>
        <v>308543837</v>
      </c>
    </row>
    <row r="9606" spans="1:7">
      <c r="A9606" t="s">
        <v>1376</v>
      </c>
      <c r="G9606" t="str">
        <f t="shared" si="150"/>
        <v>308544354</v>
      </c>
    </row>
    <row r="9607" spans="1:7">
      <c r="A9607" t="s">
        <v>1373</v>
      </c>
      <c r="G9607" t="str">
        <f t="shared" si="150"/>
        <v>308544097</v>
      </c>
    </row>
    <row r="9608" spans="1:7">
      <c r="A9608" t="s">
        <v>1377</v>
      </c>
      <c r="G9608" t="str">
        <f t="shared" si="150"/>
        <v>308545115</v>
      </c>
    </row>
    <row r="9609" spans="1:7">
      <c r="A9609" t="s">
        <v>1370</v>
      </c>
      <c r="G9609" t="str">
        <f t="shared" si="150"/>
        <v>308545379</v>
      </c>
    </row>
    <row r="9610" spans="1:7">
      <c r="A9610" t="s">
        <v>1378</v>
      </c>
      <c r="G9610" t="str">
        <f t="shared" si="150"/>
        <v xml:space="preserve">        5</v>
      </c>
    </row>
    <row r="9611" spans="1:7">
      <c r="A9611" t="s">
        <v>1565</v>
      </c>
      <c r="G9611" t="str">
        <f t="shared" si="150"/>
        <v>308594782</v>
      </c>
    </row>
    <row r="9612" spans="1:7">
      <c r="A9612" t="s">
        <v>1376</v>
      </c>
      <c r="G9612" t="str">
        <f t="shared" si="150"/>
        <v>308544354</v>
      </c>
    </row>
    <row r="9613" spans="1:7">
      <c r="A9613" t="s">
        <v>1445</v>
      </c>
      <c r="G9613" t="str">
        <f t="shared" si="150"/>
        <v>308594781</v>
      </c>
    </row>
    <row r="9614" spans="1:7">
      <c r="A9614" t="s">
        <v>1371</v>
      </c>
      <c r="G9614" t="str">
        <f t="shared" si="150"/>
        <v>312740440</v>
      </c>
    </row>
    <row r="9615" spans="1:7">
      <c r="A9615" t="s">
        <v>1427</v>
      </c>
      <c r="G9615" t="str">
        <f t="shared" si="150"/>
        <v>124045411</v>
      </c>
    </row>
    <row r="9616" spans="1:7">
      <c r="A9616" t="s">
        <v>1373</v>
      </c>
      <c r="G9616" t="str">
        <f t="shared" si="150"/>
        <v>308544097</v>
      </c>
    </row>
    <row r="9617" spans="1:7">
      <c r="A9617" t="s">
        <v>1377</v>
      </c>
      <c r="G9617" t="str">
        <f t="shared" si="150"/>
        <v>308545115</v>
      </c>
    </row>
    <row r="9618" spans="1:7">
      <c r="A9618" t="s">
        <v>1372</v>
      </c>
      <c r="G9618" t="str">
        <f t="shared" si="150"/>
        <v>312740954</v>
      </c>
    </row>
    <row r="9619" spans="1:7">
      <c r="A9619" t="s">
        <v>1446</v>
      </c>
      <c r="G9619" t="str">
        <f t="shared" si="150"/>
        <v>308529245</v>
      </c>
    </row>
    <row r="9620" spans="1:7">
      <c r="A9620" t="s">
        <v>1376</v>
      </c>
      <c r="G9620" t="str">
        <f t="shared" si="150"/>
        <v>308544354</v>
      </c>
    </row>
    <row r="9621" spans="1:7">
      <c r="A9621" t="s">
        <v>1428</v>
      </c>
      <c r="G9621" t="str">
        <f t="shared" si="150"/>
        <v>123979875</v>
      </c>
    </row>
    <row r="9622" spans="1:7">
      <c r="A9622" t="s">
        <v>1374</v>
      </c>
      <c r="G9622" t="str">
        <f t="shared" si="150"/>
        <v>308545886</v>
      </c>
    </row>
    <row r="9623" spans="1:7">
      <c r="A9623" t="s">
        <v>1373</v>
      </c>
      <c r="G9623" t="str">
        <f t="shared" si="150"/>
        <v>308544097</v>
      </c>
    </row>
    <row r="9624" spans="1:7">
      <c r="A9624" t="s">
        <v>1371</v>
      </c>
      <c r="G9624" t="str">
        <f t="shared" si="150"/>
        <v>312740440</v>
      </c>
    </row>
    <row r="9625" spans="1:7">
      <c r="A9625" t="s">
        <v>1447</v>
      </c>
      <c r="G9625" t="str">
        <f t="shared" si="150"/>
        <v>308463709</v>
      </c>
    </row>
    <row r="9626" spans="1:7">
      <c r="A9626" t="s">
        <v>1378</v>
      </c>
      <c r="G9626" t="str">
        <f t="shared" si="150"/>
        <v xml:space="preserve">        5</v>
      </c>
    </row>
    <row r="9627" spans="1:7">
      <c r="A9627" t="s">
        <v>1429</v>
      </c>
      <c r="G9627" t="str">
        <f t="shared" si="150"/>
        <v>123914339</v>
      </c>
    </row>
    <row r="9628" spans="1:7">
      <c r="A9628" t="s">
        <v>1376</v>
      </c>
      <c r="G9628" t="str">
        <f t="shared" si="150"/>
        <v>308544354</v>
      </c>
    </row>
    <row r="9629" spans="1:7">
      <c r="A9629" t="s">
        <v>1377</v>
      </c>
      <c r="G9629" t="str">
        <f t="shared" si="150"/>
        <v>308545115</v>
      </c>
    </row>
    <row r="9630" spans="1:7">
      <c r="A9630" t="s">
        <v>1373</v>
      </c>
      <c r="G9630" t="str">
        <f t="shared" si="150"/>
        <v>308544097</v>
      </c>
    </row>
    <row r="9631" spans="1:7">
      <c r="A9631" t="s">
        <v>1448</v>
      </c>
      <c r="G9631" t="str">
        <f t="shared" si="150"/>
        <v>308398173</v>
      </c>
    </row>
    <row r="9632" spans="1:7">
      <c r="A9632" t="s">
        <v>1374</v>
      </c>
      <c r="G9632" t="str">
        <f t="shared" si="150"/>
        <v>308545886</v>
      </c>
    </row>
    <row r="9633" spans="1:7">
      <c r="A9633" t="s">
        <v>1430</v>
      </c>
      <c r="G9633" t="str">
        <f t="shared" si="150"/>
        <v>123848803</v>
      </c>
    </row>
    <row r="9634" spans="1:7">
      <c r="A9634" t="s">
        <v>1371</v>
      </c>
      <c r="G9634" t="str">
        <f t="shared" si="150"/>
        <v>312740440</v>
      </c>
    </row>
    <row r="9635" spans="1:7">
      <c r="A9635" t="s">
        <v>1376</v>
      </c>
      <c r="G9635" t="str">
        <f t="shared" si="150"/>
        <v>308544354</v>
      </c>
    </row>
    <row r="9636" spans="1:7">
      <c r="A9636" t="s">
        <v>1372</v>
      </c>
      <c r="G9636" t="str">
        <f t="shared" si="150"/>
        <v>312740954</v>
      </c>
    </row>
    <row r="9637" spans="1:7">
      <c r="A9637" t="s">
        <v>1449</v>
      </c>
      <c r="G9637" t="str">
        <f t="shared" si="150"/>
        <v>308332637</v>
      </c>
    </row>
    <row r="9638" spans="1:7">
      <c r="A9638" t="s">
        <v>1373</v>
      </c>
      <c r="G9638" t="str">
        <f t="shared" si="150"/>
        <v>308544097</v>
      </c>
    </row>
    <row r="9639" spans="1:7">
      <c r="A9639" t="s">
        <v>1431</v>
      </c>
      <c r="G9639" t="str">
        <f t="shared" si="150"/>
        <v>123783267</v>
      </c>
    </row>
    <row r="9640" spans="1:7">
      <c r="A9640" t="s">
        <v>1377</v>
      </c>
      <c r="G9640" t="str">
        <f t="shared" si="150"/>
        <v>308545115</v>
      </c>
    </row>
    <row r="9641" spans="1:7">
      <c r="A9641" t="s">
        <v>1376</v>
      </c>
      <c r="G9641" t="str">
        <f t="shared" si="150"/>
        <v>308544354</v>
      </c>
    </row>
    <row r="9642" spans="1:7">
      <c r="A9642" t="s">
        <v>1374</v>
      </c>
      <c r="G9642" t="str">
        <f t="shared" si="150"/>
        <v>308545886</v>
      </c>
    </row>
    <row r="9643" spans="1:7">
      <c r="A9643" t="s">
        <v>1378</v>
      </c>
      <c r="G9643" t="str">
        <f t="shared" si="150"/>
        <v xml:space="preserve">        5</v>
      </c>
    </row>
    <row r="9644" spans="1:7">
      <c r="A9644" t="s">
        <v>1450</v>
      </c>
      <c r="G9644" t="str">
        <f t="shared" si="150"/>
        <v>308267101</v>
      </c>
    </row>
    <row r="9645" spans="1:7">
      <c r="A9645" t="s">
        <v>1432</v>
      </c>
      <c r="G9645" t="str">
        <f t="shared" si="150"/>
        <v>123717731</v>
      </c>
    </row>
    <row r="9646" spans="1:7">
      <c r="A9646" t="s">
        <v>1377</v>
      </c>
      <c r="G9646" t="str">
        <f t="shared" si="150"/>
        <v>308545115</v>
      </c>
    </row>
    <row r="9647" spans="1:7">
      <c r="A9647" t="s">
        <v>1451</v>
      </c>
      <c r="G9647" t="str">
        <f t="shared" si="150"/>
        <v>308545692</v>
      </c>
    </row>
    <row r="9648" spans="1:7">
      <c r="A9648" t="s">
        <v>1373</v>
      </c>
      <c r="G9648" t="str">
        <f t="shared" si="150"/>
        <v>308544097</v>
      </c>
    </row>
    <row r="9649" spans="1:7">
      <c r="A9649" t="s">
        <v>1376</v>
      </c>
      <c r="G9649" t="str">
        <f t="shared" si="150"/>
        <v>308544354</v>
      </c>
    </row>
    <row r="9650" spans="1:7">
      <c r="A9650" t="s">
        <v>1375</v>
      </c>
      <c r="G9650" t="str">
        <f t="shared" si="150"/>
        <v>308543837</v>
      </c>
    </row>
    <row r="9651" spans="1:7">
      <c r="A9651" t="s">
        <v>1433</v>
      </c>
      <c r="G9651" t="str">
        <f t="shared" si="150"/>
        <v>123652195</v>
      </c>
    </row>
    <row r="9652" spans="1:7">
      <c r="A9652" t="s">
        <v>1374</v>
      </c>
      <c r="G9652" t="str">
        <f t="shared" si="150"/>
        <v>308545886</v>
      </c>
    </row>
    <row r="9653" spans="1:7">
      <c r="A9653" t="s">
        <v>1371</v>
      </c>
      <c r="G9653" t="str">
        <f t="shared" si="150"/>
        <v>312740440</v>
      </c>
    </row>
    <row r="9654" spans="1:7">
      <c r="A9654" t="s">
        <v>1372</v>
      </c>
      <c r="G9654" t="str">
        <f t="shared" si="150"/>
        <v>312740954</v>
      </c>
    </row>
    <row r="9655" spans="1:7">
      <c r="A9655" t="s">
        <v>1373</v>
      </c>
      <c r="G9655" t="str">
        <f t="shared" si="150"/>
        <v>308544097</v>
      </c>
    </row>
    <row r="9656" spans="1:7">
      <c r="A9656" t="s">
        <v>1376</v>
      </c>
      <c r="G9656" t="str">
        <f t="shared" si="150"/>
        <v>308544354</v>
      </c>
    </row>
    <row r="9657" spans="1:7">
      <c r="A9657" t="s">
        <v>1435</v>
      </c>
      <c r="G9657" t="str">
        <f t="shared" si="150"/>
        <v>123586659</v>
      </c>
    </row>
    <row r="9658" spans="1:7">
      <c r="A9658" t="s">
        <v>1378</v>
      </c>
      <c r="G9658" t="str">
        <f t="shared" si="150"/>
        <v xml:space="preserve">        5</v>
      </c>
    </row>
    <row r="9659" spans="1:7">
      <c r="A9659" t="s">
        <v>1371</v>
      </c>
      <c r="G9659" t="str">
        <f t="shared" si="150"/>
        <v>312740440</v>
      </c>
    </row>
    <row r="9660" spans="1:7">
      <c r="A9660" t="s">
        <v>1375</v>
      </c>
      <c r="G9660" t="str">
        <f t="shared" si="150"/>
        <v>308543837</v>
      </c>
    </row>
    <row r="9661" spans="1:7">
      <c r="A9661" t="s">
        <v>1376</v>
      </c>
      <c r="G9661" t="str">
        <f t="shared" si="150"/>
        <v>308544354</v>
      </c>
    </row>
    <row r="9662" spans="1:7">
      <c r="A9662" t="s">
        <v>1437</v>
      </c>
      <c r="G9662" t="str">
        <f t="shared" si="150"/>
        <v>123521123</v>
      </c>
    </row>
    <row r="9663" spans="1:7">
      <c r="A9663" t="s">
        <v>1373</v>
      </c>
      <c r="G9663" t="str">
        <f t="shared" si="150"/>
        <v>308544097</v>
      </c>
    </row>
    <row r="9664" spans="1:7">
      <c r="A9664" t="s">
        <v>1374</v>
      </c>
      <c r="G9664" t="str">
        <f t="shared" si="150"/>
        <v>308545886</v>
      </c>
    </row>
    <row r="9665" spans="1:7">
      <c r="A9665" t="s">
        <v>1372</v>
      </c>
      <c r="G9665" t="str">
        <f t="shared" si="150"/>
        <v>312740954</v>
      </c>
    </row>
    <row r="9666" spans="1:7">
      <c r="A9666" t="s">
        <v>1376</v>
      </c>
      <c r="G9666" t="str">
        <f t="shared" si="150"/>
        <v>308544354</v>
      </c>
    </row>
    <row r="9667" spans="1:7">
      <c r="A9667" t="s">
        <v>1439</v>
      </c>
      <c r="G9667" t="str">
        <f t="shared" ref="G9667:G9730" si="151">LEFT(A9667,9)</f>
        <v>123455587</v>
      </c>
    </row>
    <row r="9668" spans="1:7">
      <c r="A9668" t="s">
        <v>1375</v>
      </c>
      <c r="G9668" t="str">
        <f t="shared" si="151"/>
        <v>308543837</v>
      </c>
    </row>
    <row r="9669" spans="1:7">
      <c r="A9669" t="s">
        <v>1373</v>
      </c>
      <c r="G9669" t="str">
        <f t="shared" si="151"/>
        <v>308544097</v>
      </c>
    </row>
    <row r="9670" spans="1:7">
      <c r="A9670" t="s">
        <v>1374</v>
      </c>
      <c r="G9670" t="str">
        <f t="shared" si="151"/>
        <v>308545886</v>
      </c>
    </row>
    <row r="9671" spans="1:7">
      <c r="A9671" t="s">
        <v>1371</v>
      </c>
      <c r="G9671" t="str">
        <f t="shared" si="151"/>
        <v>312740440</v>
      </c>
    </row>
    <row r="9672" spans="1:7">
      <c r="A9672" t="s">
        <v>1372</v>
      </c>
      <c r="G9672" t="str">
        <f t="shared" si="151"/>
        <v>312740954</v>
      </c>
    </row>
    <row r="9673" spans="1:7">
      <c r="A9673" t="s">
        <v>1441</v>
      </c>
      <c r="G9673" t="str">
        <f t="shared" si="151"/>
        <v>123390051</v>
      </c>
    </row>
    <row r="9674" spans="1:7">
      <c r="A9674" t="s">
        <v>1378</v>
      </c>
      <c r="G9674" t="str">
        <f t="shared" si="151"/>
        <v xml:space="preserve">        5</v>
      </c>
    </row>
    <row r="9675" spans="1:7">
      <c r="A9675" t="s">
        <v>1375</v>
      </c>
      <c r="G9675" t="str">
        <f t="shared" si="151"/>
        <v>308543837</v>
      </c>
    </row>
    <row r="9676" spans="1:7">
      <c r="A9676" t="s">
        <v>1373</v>
      </c>
      <c r="G9676" t="str">
        <f t="shared" si="151"/>
        <v>308544097</v>
      </c>
    </row>
    <row r="9677" spans="1:7">
      <c r="A9677" t="s">
        <v>1376</v>
      </c>
      <c r="G9677" t="str">
        <f t="shared" si="151"/>
        <v>308544354</v>
      </c>
    </row>
    <row r="9678" spans="1:7">
      <c r="A9678" t="s">
        <v>1374</v>
      </c>
      <c r="G9678" t="str">
        <f t="shared" si="151"/>
        <v>308545886</v>
      </c>
    </row>
    <row r="9679" spans="1:7">
      <c r="A9679" t="s">
        <v>1370</v>
      </c>
      <c r="G9679" t="str">
        <f t="shared" si="151"/>
        <v>308545379</v>
      </c>
    </row>
    <row r="9680" spans="1:7">
      <c r="A9680" t="s">
        <v>1372</v>
      </c>
      <c r="G9680" t="str">
        <f t="shared" si="151"/>
        <v>312740954</v>
      </c>
    </row>
    <row r="9681" spans="1:7">
      <c r="A9681" t="s">
        <v>1371</v>
      </c>
      <c r="G9681" t="str">
        <f t="shared" si="151"/>
        <v>312740440</v>
      </c>
    </row>
    <row r="9682" spans="1:7">
      <c r="A9682" t="s">
        <v>1375</v>
      </c>
      <c r="G9682" t="str">
        <f t="shared" si="151"/>
        <v>308543837</v>
      </c>
    </row>
    <row r="9683" spans="1:7">
      <c r="A9683" t="s">
        <v>1373</v>
      </c>
      <c r="G9683" t="str">
        <f t="shared" si="151"/>
        <v>308544097</v>
      </c>
    </row>
    <row r="9684" spans="1:7">
      <c r="A9684" t="s">
        <v>1376</v>
      </c>
      <c r="G9684" t="str">
        <f t="shared" si="151"/>
        <v>308544354</v>
      </c>
    </row>
    <row r="9685" spans="1:7">
      <c r="A9685" t="s">
        <v>1374</v>
      </c>
      <c r="G9685" t="str">
        <f t="shared" si="151"/>
        <v>308545886</v>
      </c>
    </row>
    <row r="9686" spans="1:7">
      <c r="A9686" t="s">
        <v>1370</v>
      </c>
      <c r="G9686" t="str">
        <f t="shared" si="151"/>
        <v>308545379</v>
      </c>
    </row>
    <row r="9687" spans="1:7">
      <c r="A9687" t="s">
        <v>1375</v>
      </c>
      <c r="G9687" t="str">
        <f t="shared" si="151"/>
        <v>308543837</v>
      </c>
    </row>
    <row r="9688" spans="1:7">
      <c r="A9688" t="s">
        <v>1373</v>
      </c>
      <c r="G9688" t="str">
        <f t="shared" si="151"/>
        <v>308544097</v>
      </c>
    </row>
    <row r="9689" spans="1:7">
      <c r="A9689" t="s">
        <v>1371</v>
      </c>
      <c r="G9689" t="str">
        <f t="shared" si="151"/>
        <v>312740440</v>
      </c>
    </row>
    <row r="9690" spans="1:7">
      <c r="A9690" t="s">
        <v>1378</v>
      </c>
      <c r="G9690" t="str">
        <f t="shared" si="151"/>
        <v xml:space="preserve">        5</v>
      </c>
    </row>
    <row r="9691" spans="1:7">
      <c r="A9691" t="s">
        <v>1372</v>
      </c>
      <c r="G9691" t="str">
        <f t="shared" si="151"/>
        <v>312740954</v>
      </c>
    </row>
    <row r="9692" spans="1:7">
      <c r="A9692" t="s">
        <v>1376</v>
      </c>
      <c r="G9692" t="str">
        <f t="shared" si="151"/>
        <v>308544354</v>
      </c>
    </row>
    <row r="9693" spans="1:7">
      <c r="A9693" t="s">
        <v>1370</v>
      </c>
      <c r="G9693" t="str">
        <f t="shared" si="151"/>
        <v>308545379</v>
      </c>
    </row>
    <row r="9694" spans="1:7">
      <c r="A9694" t="s">
        <v>1377</v>
      </c>
      <c r="G9694" t="str">
        <f t="shared" si="151"/>
        <v>308545115</v>
      </c>
    </row>
    <row r="9695" spans="1:7">
      <c r="A9695" t="s">
        <v>1373</v>
      </c>
      <c r="G9695" t="str">
        <f t="shared" si="151"/>
        <v>308544097</v>
      </c>
    </row>
    <row r="9696" spans="1:7">
      <c r="A9696" t="s">
        <v>1374</v>
      </c>
      <c r="G9696" t="str">
        <f t="shared" si="151"/>
        <v>308545886</v>
      </c>
    </row>
    <row r="9697" spans="1:7">
      <c r="A9697" t="s">
        <v>1375</v>
      </c>
      <c r="G9697" t="str">
        <f t="shared" si="151"/>
        <v>308543837</v>
      </c>
    </row>
    <row r="9698" spans="1:7">
      <c r="A9698" t="s">
        <v>1371</v>
      </c>
      <c r="G9698" t="str">
        <f t="shared" si="151"/>
        <v>312740440</v>
      </c>
    </row>
    <row r="9699" spans="1:7">
      <c r="A9699" t="s">
        <v>1372</v>
      </c>
      <c r="G9699" t="str">
        <f t="shared" si="151"/>
        <v>312740954</v>
      </c>
    </row>
    <row r="9700" spans="1:7">
      <c r="A9700" t="s">
        <v>1376</v>
      </c>
      <c r="G9700" t="str">
        <f t="shared" si="151"/>
        <v>308544354</v>
      </c>
    </row>
    <row r="9701" spans="1:7">
      <c r="A9701" t="s">
        <v>1373</v>
      </c>
      <c r="G9701" t="str">
        <f t="shared" si="151"/>
        <v>308544097</v>
      </c>
    </row>
    <row r="9702" spans="1:7">
      <c r="A9702" t="s">
        <v>1377</v>
      </c>
      <c r="G9702" t="str">
        <f t="shared" si="151"/>
        <v>308545115</v>
      </c>
    </row>
    <row r="9703" spans="1:7">
      <c r="A9703" t="s">
        <v>1374</v>
      </c>
      <c r="G9703" t="str">
        <f t="shared" si="151"/>
        <v>308545886</v>
      </c>
    </row>
    <row r="9704" spans="1:7">
      <c r="A9704" t="s">
        <v>1371</v>
      </c>
      <c r="G9704" t="str">
        <f t="shared" si="151"/>
        <v>312740440</v>
      </c>
    </row>
    <row r="9705" spans="1:7">
      <c r="A9705" t="s">
        <v>1372</v>
      </c>
      <c r="G9705" t="str">
        <f t="shared" si="151"/>
        <v>312740954</v>
      </c>
    </row>
    <row r="9706" spans="1:7">
      <c r="A9706" t="s">
        <v>1375</v>
      </c>
      <c r="G9706" t="str">
        <f t="shared" si="151"/>
        <v>308543837</v>
      </c>
    </row>
    <row r="9707" spans="1:7">
      <c r="A9707" t="s">
        <v>1376</v>
      </c>
      <c r="G9707" t="str">
        <f t="shared" si="151"/>
        <v>308544354</v>
      </c>
    </row>
    <row r="9708" spans="1:7">
      <c r="A9708" t="s">
        <v>1370</v>
      </c>
      <c r="G9708" t="str">
        <f t="shared" si="151"/>
        <v>308545379</v>
      </c>
    </row>
    <row r="9709" spans="1:7">
      <c r="A9709" t="s">
        <v>1373</v>
      </c>
      <c r="G9709" t="str">
        <f t="shared" si="151"/>
        <v>308544097</v>
      </c>
    </row>
    <row r="9710" spans="1:7">
      <c r="A9710" t="s">
        <v>1372</v>
      </c>
      <c r="G9710" t="str">
        <f t="shared" si="151"/>
        <v>312740954</v>
      </c>
    </row>
    <row r="9711" spans="1:7">
      <c r="A9711" t="s">
        <v>1375</v>
      </c>
      <c r="G9711" t="str">
        <f t="shared" si="151"/>
        <v>308543837</v>
      </c>
    </row>
    <row r="9712" spans="1:7">
      <c r="A9712" t="s">
        <v>1376</v>
      </c>
      <c r="G9712" t="str">
        <f t="shared" si="151"/>
        <v>308544354</v>
      </c>
    </row>
    <row r="9713" spans="1:7">
      <c r="A9713" t="s">
        <v>1374</v>
      </c>
      <c r="G9713" t="str">
        <f t="shared" si="151"/>
        <v>308545886</v>
      </c>
    </row>
    <row r="9714" spans="1:7">
      <c r="A9714" t="s">
        <v>1373</v>
      </c>
      <c r="G9714" t="str">
        <f t="shared" si="151"/>
        <v>308544097</v>
      </c>
    </row>
    <row r="9715" spans="1:7">
      <c r="A9715" t="s">
        <v>1377</v>
      </c>
      <c r="G9715" t="str">
        <f t="shared" si="151"/>
        <v>308545115</v>
      </c>
    </row>
    <row r="9716" spans="1:7">
      <c r="A9716" t="s">
        <v>1370</v>
      </c>
      <c r="G9716" t="str">
        <f t="shared" si="151"/>
        <v>308545379</v>
      </c>
    </row>
    <row r="9717" spans="1:7">
      <c r="A9717" t="s">
        <v>1371</v>
      </c>
      <c r="G9717" t="str">
        <f t="shared" si="151"/>
        <v>312740440</v>
      </c>
    </row>
    <row r="9718" spans="1:7">
      <c r="A9718" t="s">
        <v>1375</v>
      </c>
      <c r="G9718" t="str">
        <f t="shared" si="151"/>
        <v>308543837</v>
      </c>
    </row>
    <row r="9719" spans="1:7">
      <c r="A9719" t="s">
        <v>1376</v>
      </c>
      <c r="G9719" t="str">
        <f t="shared" si="151"/>
        <v>308544354</v>
      </c>
    </row>
    <row r="9720" spans="1:7">
      <c r="A9720" t="s">
        <v>1378</v>
      </c>
      <c r="G9720" t="str">
        <f t="shared" si="151"/>
        <v xml:space="preserve">        5</v>
      </c>
    </row>
    <row r="9721" spans="1:7">
      <c r="A9721" t="s">
        <v>1373</v>
      </c>
      <c r="G9721" t="str">
        <f t="shared" si="151"/>
        <v>308544097</v>
      </c>
    </row>
    <row r="9722" spans="1:7">
      <c r="A9722" t="s">
        <v>1377</v>
      </c>
      <c r="G9722" t="str">
        <f t="shared" si="151"/>
        <v>308545115</v>
      </c>
    </row>
    <row r="9723" spans="1:7">
      <c r="A9723" t="s">
        <v>1372</v>
      </c>
      <c r="G9723" t="str">
        <f t="shared" si="151"/>
        <v>312740954</v>
      </c>
    </row>
    <row r="9724" spans="1:7">
      <c r="A9724" t="s">
        <v>1371</v>
      </c>
      <c r="G9724" t="str">
        <f t="shared" si="151"/>
        <v>312740440</v>
      </c>
    </row>
    <row r="9725" spans="1:7">
      <c r="A9725" t="s">
        <v>1370</v>
      </c>
      <c r="G9725" t="str">
        <f t="shared" si="151"/>
        <v>308545379</v>
      </c>
    </row>
    <row r="9726" spans="1:7">
      <c r="A9726" t="s">
        <v>1375</v>
      </c>
      <c r="G9726" t="str">
        <f t="shared" si="151"/>
        <v>308543837</v>
      </c>
    </row>
    <row r="9727" spans="1:7">
      <c r="A9727" t="s">
        <v>1373</v>
      </c>
      <c r="G9727" t="str">
        <f t="shared" si="151"/>
        <v>308544097</v>
      </c>
    </row>
    <row r="9728" spans="1:7">
      <c r="A9728" t="s">
        <v>1376</v>
      </c>
      <c r="G9728" t="str">
        <f t="shared" si="151"/>
        <v>308544354</v>
      </c>
    </row>
    <row r="9729" spans="1:7">
      <c r="A9729" t="s">
        <v>1377</v>
      </c>
      <c r="G9729" t="str">
        <f t="shared" si="151"/>
        <v>308545115</v>
      </c>
    </row>
    <row r="9730" spans="1:7">
      <c r="A9730" t="s">
        <v>1374</v>
      </c>
      <c r="G9730" t="str">
        <f t="shared" si="151"/>
        <v>308545886</v>
      </c>
    </row>
    <row r="9731" spans="1:7">
      <c r="A9731" t="s">
        <v>1371</v>
      </c>
      <c r="G9731" t="str">
        <f t="shared" ref="G9731:G9794" si="152">LEFT(A9731,9)</f>
        <v>312740440</v>
      </c>
    </row>
    <row r="9732" spans="1:7">
      <c r="A9732" t="s">
        <v>1375</v>
      </c>
      <c r="G9732" t="str">
        <f t="shared" si="152"/>
        <v>308543837</v>
      </c>
    </row>
    <row r="9733" spans="1:7">
      <c r="A9733" t="s">
        <v>1370</v>
      </c>
      <c r="G9733" t="str">
        <f t="shared" si="152"/>
        <v>308545379</v>
      </c>
    </row>
    <row r="9734" spans="1:7">
      <c r="A9734" t="s">
        <v>1372</v>
      </c>
      <c r="G9734" t="str">
        <f t="shared" si="152"/>
        <v>312740954</v>
      </c>
    </row>
    <row r="9735" spans="1:7">
      <c r="A9735" t="s">
        <v>1376</v>
      </c>
      <c r="G9735" t="str">
        <f t="shared" si="152"/>
        <v>308544354</v>
      </c>
    </row>
    <row r="9736" spans="1:7">
      <c r="A9736" t="s">
        <v>1378</v>
      </c>
      <c r="G9736" t="str">
        <f t="shared" si="152"/>
        <v xml:space="preserve">        5</v>
      </c>
    </row>
    <row r="9737" spans="1:7">
      <c r="A9737" t="s">
        <v>1373</v>
      </c>
      <c r="G9737" t="str">
        <f t="shared" si="152"/>
        <v>308544097</v>
      </c>
    </row>
    <row r="9738" spans="1:7">
      <c r="A9738" t="s">
        <v>1374</v>
      </c>
      <c r="G9738" t="str">
        <f t="shared" si="152"/>
        <v>308545886</v>
      </c>
    </row>
    <row r="9739" spans="1:7">
      <c r="A9739" t="s">
        <v>1371</v>
      </c>
      <c r="G9739" t="str">
        <f t="shared" si="152"/>
        <v>312740440</v>
      </c>
    </row>
    <row r="9740" spans="1:7">
      <c r="A9740" t="s">
        <v>1377</v>
      </c>
      <c r="G9740" t="str">
        <f t="shared" si="152"/>
        <v>308545115</v>
      </c>
    </row>
    <row r="9741" spans="1:7">
      <c r="A9741" t="s">
        <v>1370</v>
      </c>
      <c r="G9741" t="str">
        <f t="shared" si="152"/>
        <v>308545379</v>
      </c>
    </row>
    <row r="9742" spans="1:7">
      <c r="A9742" t="s">
        <v>1375</v>
      </c>
      <c r="G9742" t="str">
        <f t="shared" si="152"/>
        <v>308543837</v>
      </c>
    </row>
    <row r="9743" spans="1:7">
      <c r="A9743" t="s">
        <v>1372</v>
      </c>
      <c r="G9743" t="str">
        <f t="shared" si="152"/>
        <v>312740954</v>
      </c>
    </row>
    <row r="9744" spans="1:7">
      <c r="A9744" t="s">
        <v>1373</v>
      </c>
      <c r="G9744" t="str">
        <f t="shared" si="152"/>
        <v>308544097</v>
      </c>
    </row>
    <row r="9745" spans="1:7">
      <c r="A9745" t="s">
        <v>1376</v>
      </c>
      <c r="G9745" t="str">
        <f t="shared" si="152"/>
        <v>308544354</v>
      </c>
    </row>
    <row r="9746" spans="1:7">
      <c r="A9746" t="s">
        <v>1374</v>
      </c>
      <c r="G9746" t="str">
        <f t="shared" si="152"/>
        <v>308545886</v>
      </c>
    </row>
    <row r="9747" spans="1:7">
      <c r="A9747" t="s">
        <v>1377</v>
      </c>
      <c r="G9747" t="str">
        <f t="shared" si="152"/>
        <v>308545115</v>
      </c>
    </row>
    <row r="9748" spans="1:7">
      <c r="A9748" t="s">
        <v>1370</v>
      </c>
      <c r="G9748" t="str">
        <f t="shared" si="152"/>
        <v>308545379</v>
      </c>
    </row>
    <row r="9749" spans="1:7">
      <c r="A9749" t="s">
        <v>1445</v>
      </c>
      <c r="G9749" t="str">
        <f t="shared" si="152"/>
        <v>308594781</v>
      </c>
    </row>
    <row r="9750" spans="1:7">
      <c r="A9750" t="s">
        <v>1371</v>
      </c>
      <c r="G9750" t="str">
        <f t="shared" si="152"/>
        <v>312740440</v>
      </c>
    </row>
    <row r="9751" spans="1:7">
      <c r="A9751" t="s">
        <v>1376</v>
      </c>
      <c r="G9751" t="str">
        <f t="shared" si="152"/>
        <v>308544354</v>
      </c>
    </row>
    <row r="9752" spans="1:7">
      <c r="A9752" t="s">
        <v>1378</v>
      </c>
      <c r="G9752" t="str">
        <f t="shared" si="152"/>
        <v xml:space="preserve">        5</v>
      </c>
    </row>
    <row r="9753" spans="1:7">
      <c r="A9753" t="s">
        <v>1373</v>
      </c>
      <c r="G9753" t="str">
        <f t="shared" si="152"/>
        <v>308544097</v>
      </c>
    </row>
    <row r="9754" spans="1:7">
      <c r="A9754" t="s">
        <v>1446</v>
      </c>
      <c r="G9754" t="str">
        <f t="shared" si="152"/>
        <v>308529245</v>
      </c>
    </row>
    <row r="9755" spans="1:7">
      <c r="A9755" t="s">
        <v>1377</v>
      </c>
      <c r="G9755" t="str">
        <f t="shared" si="152"/>
        <v>308545115</v>
      </c>
    </row>
    <row r="9756" spans="1:7">
      <c r="A9756" t="s">
        <v>1370</v>
      </c>
      <c r="G9756" t="str">
        <f t="shared" si="152"/>
        <v>308545379</v>
      </c>
    </row>
    <row r="9757" spans="1:7">
      <c r="A9757" t="s">
        <v>1374</v>
      </c>
      <c r="G9757" t="str">
        <f t="shared" si="152"/>
        <v>308545886</v>
      </c>
    </row>
    <row r="9758" spans="1:7">
      <c r="A9758" t="s">
        <v>1376</v>
      </c>
      <c r="G9758" t="str">
        <f t="shared" si="152"/>
        <v>308544354</v>
      </c>
    </row>
    <row r="9759" spans="1:7">
      <c r="A9759" t="s">
        <v>1371</v>
      </c>
      <c r="G9759" t="str">
        <f t="shared" si="152"/>
        <v>312740440</v>
      </c>
    </row>
    <row r="9760" spans="1:7">
      <c r="A9760" t="s">
        <v>1373</v>
      </c>
      <c r="G9760" t="str">
        <f t="shared" si="152"/>
        <v>308544097</v>
      </c>
    </row>
    <row r="9761" spans="1:7">
      <c r="A9761" t="s">
        <v>1447</v>
      </c>
      <c r="G9761" t="str">
        <f t="shared" si="152"/>
        <v>308463709</v>
      </c>
    </row>
    <row r="9762" spans="1:7">
      <c r="A9762" t="s">
        <v>1372</v>
      </c>
      <c r="G9762" t="str">
        <f t="shared" si="152"/>
        <v>312740954</v>
      </c>
    </row>
    <row r="9763" spans="1:7">
      <c r="A9763" t="s">
        <v>1377</v>
      </c>
      <c r="G9763" t="str">
        <f t="shared" si="152"/>
        <v>308545115</v>
      </c>
    </row>
    <row r="9764" spans="1:7">
      <c r="A9764" t="s">
        <v>1370</v>
      </c>
      <c r="G9764" t="str">
        <f t="shared" si="152"/>
        <v>308545379</v>
      </c>
    </row>
    <row r="9765" spans="1:7">
      <c r="A9765" t="s">
        <v>1374</v>
      </c>
      <c r="G9765" t="str">
        <f t="shared" si="152"/>
        <v>308545886</v>
      </c>
    </row>
    <row r="9766" spans="1:7">
      <c r="A9766" t="s">
        <v>1376</v>
      </c>
      <c r="G9766" t="str">
        <f t="shared" si="152"/>
        <v>308544354</v>
      </c>
    </row>
    <row r="9767" spans="1:7">
      <c r="A9767" t="s">
        <v>1448</v>
      </c>
      <c r="G9767" t="str">
        <f t="shared" si="152"/>
        <v>308398173</v>
      </c>
    </row>
    <row r="9768" spans="1:7">
      <c r="A9768" t="s">
        <v>1378</v>
      </c>
      <c r="G9768" t="str">
        <f t="shared" si="152"/>
        <v xml:space="preserve">        5</v>
      </c>
    </row>
    <row r="9769" spans="1:7">
      <c r="A9769" t="s">
        <v>1373</v>
      </c>
      <c r="G9769" t="str">
        <f t="shared" si="152"/>
        <v>308544097</v>
      </c>
    </row>
    <row r="9770" spans="1:7">
      <c r="A9770" t="s">
        <v>1377</v>
      </c>
      <c r="G9770" t="str">
        <f t="shared" si="152"/>
        <v>308545115</v>
      </c>
    </row>
    <row r="9771" spans="1:7">
      <c r="A9771" t="s">
        <v>1370</v>
      </c>
      <c r="G9771" t="str">
        <f t="shared" si="152"/>
        <v>308545379</v>
      </c>
    </row>
    <row r="9772" spans="1:7">
      <c r="A9772" t="s">
        <v>1452</v>
      </c>
      <c r="G9772" t="str">
        <f t="shared" si="152"/>
        <v>308594780</v>
      </c>
    </row>
    <row r="9773" spans="1:7">
      <c r="A9773" t="s">
        <v>1449</v>
      </c>
      <c r="G9773" t="str">
        <f t="shared" si="152"/>
        <v>308332637</v>
      </c>
    </row>
    <row r="9774" spans="1:7">
      <c r="A9774" t="s">
        <v>1376</v>
      </c>
      <c r="G9774" t="str">
        <f t="shared" si="152"/>
        <v>308544354</v>
      </c>
    </row>
    <row r="9775" spans="1:7">
      <c r="A9775" t="s">
        <v>1373</v>
      </c>
      <c r="G9775" t="str">
        <f t="shared" si="152"/>
        <v>308544097</v>
      </c>
    </row>
    <row r="9776" spans="1:7">
      <c r="A9776" t="s">
        <v>1374</v>
      </c>
      <c r="G9776" t="str">
        <f t="shared" si="152"/>
        <v>308545886</v>
      </c>
    </row>
    <row r="9777" spans="1:7">
      <c r="A9777" t="s">
        <v>1371</v>
      </c>
      <c r="G9777" t="str">
        <f t="shared" si="152"/>
        <v>312740440</v>
      </c>
    </row>
    <row r="9778" spans="1:7">
      <c r="A9778" t="s">
        <v>1453</v>
      </c>
      <c r="G9778" t="str">
        <f t="shared" si="152"/>
        <v>308529244</v>
      </c>
    </row>
    <row r="9779" spans="1:7">
      <c r="A9779" t="s">
        <v>1450</v>
      </c>
      <c r="G9779" t="str">
        <f t="shared" si="152"/>
        <v>308267101</v>
      </c>
    </row>
    <row r="9780" spans="1:7">
      <c r="A9780" t="s">
        <v>1377</v>
      </c>
      <c r="G9780" t="str">
        <f t="shared" si="152"/>
        <v>308545115</v>
      </c>
    </row>
    <row r="9781" spans="1:7">
      <c r="A9781" t="s">
        <v>1370</v>
      </c>
      <c r="G9781" t="str">
        <f t="shared" si="152"/>
        <v>308545379</v>
      </c>
    </row>
    <row r="9782" spans="1:7">
      <c r="A9782" t="s">
        <v>1372</v>
      </c>
      <c r="G9782" t="str">
        <f t="shared" si="152"/>
        <v>312740954</v>
      </c>
    </row>
    <row r="9783" spans="1:7">
      <c r="A9783" t="s">
        <v>1376</v>
      </c>
      <c r="G9783" t="str">
        <f t="shared" si="152"/>
        <v>308544354</v>
      </c>
    </row>
    <row r="9784" spans="1:7">
      <c r="A9784" t="s">
        <v>1374</v>
      </c>
      <c r="G9784" t="str">
        <f t="shared" si="152"/>
        <v>308545886</v>
      </c>
    </row>
    <row r="9785" spans="1:7">
      <c r="A9785" t="s">
        <v>1378</v>
      </c>
      <c r="G9785" t="str">
        <f t="shared" si="152"/>
        <v xml:space="preserve">        5</v>
      </c>
    </row>
    <row r="9786" spans="1:7">
      <c r="A9786" t="s">
        <v>1454</v>
      </c>
      <c r="G9786" t="str">
        <f t="shared" si="152"/>
        <v>308463708</v>
      </c>
    </row>
    <row r="9787" spans="1:7">
      <c r="A9787" t="s">
        <v>1375</v>
      </c>
      <c r="G9787" t="str">
        <f t="shared" si="152"/>
        <v>308543837</v>
      </c>
    </row>
    <row r="9788" spans="1:7">
      <c r="A9788" t="s">
        <v>1373</v>
      </c>
      <c r="G9788" t="str">
        <f t="shared" si="152"/>
        <v>308544097</v>
      </c>
    </row>
    <row r="9789" spans="1:7">
      <c r="A9789" t="s">
        <v>1377</v>
      </c>
      <c r="G9789" t="str">
        <f t="shared" si="152"/>
        <v>308545115</v>
      </c>
    </row>
    <row r="9790" spans="1:7">
      <c r="A9790" t="s">
        <v>1376</v>
      </c>
      <c r="G9790" t="str">
        <f t="shared" si="152"/>
        <v>308544354</v>
      </c>
    </row>
    <row r="9791" spans="1:7">
      <c r="A9791" t="s">
        <v>1370</v>
      </c>
      <c r="G9791" t="str">
        <f t="shared" si="152"/>
        <v>308545379</v>
      </c>
    </row>
    <row r="9792" spans="1:7">
      <c r="A9792" t="s">
        <v>1372</v>
      </c>
      <c r="G9792" t="str">
        <f t="shared" si="152"/>
        <v>312740954</v>
      </c>
    </row>
    <row r="9793" spans="1:7">
      <c r="A9793" t="s">
        <v>1455</v>
      </c>
      <c r="G9793" t="str">
        <f t="shared" si="152"/>
        <v>308398172</v>
      </c>
    </row>
    <row r="9794" spans="1:7">
      <c r="A9794" t="s">
        <v>1374</v>
      </c>
      <c r="G9794" t="str">
        <f t="shared" si="152"/>
        <v>308545886</v>
      </c>
    </row>
    <row r="9795" spans="1:7">
      <c r="A9795" t="s">
        <v>1375</v>
      </c>
      <c r="G9795" t="str">
        <f t="shared" ref="G9795:G9858" si="153">LEFT(A9795,9)</f>
        <v>308543837</v>
      </c>
    </row>
    <row r="9796" spans="1:7">
      <c r="A9796" t="s">
        <v>1376</v>
      </c>
      <c r="G9796" t="str">
        <f t="shared" si="153"/>
        <v>308544354</v>
      </c>
    </row>
    <row r="9797" spans="1:7">
      <c r="A9797" t="s">
        <v>1370</v>
      </c>
      <c r="G9797" t="str">
        <f t="shared" si="153"/>
        <v>308545379</v>
      </c>
    </row>
    <row r="9798" spans="1:7">
      <c r="A9798" t="s">
        <v>1372</v>
      </c>
      <c r="G9798" t="str">
        <f t="shared" si="153"/>
        <v>312740954</v>
      </c>
    </row>
    <row r="9799" spans="1:7">
      <c r="A9799" t="s">
        <v>1456</v>
      </c>
      <c r="G9799" t="str">
        <f t="shared" si="153"/>
        <v>308332636</v>
      </c>
    </row>
    <row r="9800" spans="1:7">
      <c r="A9800" t="s">
        <v>1377</v>
      </c>
      <c r="G9800" t="str">
        <f t="shared" si="153"/>
        <v>308545115</v>
      </c>
    </row>
    <row r="9801" spans="1:7">
      <c r="A9801" t="s">
        <v>1378</v>
      </c>
      <c r="G9801" t="str">
        <f t="shared" si="153"/>
        <v xml:space="preserve">        5</v>
      </c>
    </row>
    <row r="9802" spans="1:7">
      <c r="A9802" t="s">
        <v>1374</v>
      </c>
      <c r="G9802" t="str">
        <f t="shared" si="153"/>
        <v>308545886</v>
      </c>
    </row>
    <row r="9803" spans="1:7">
      <c r="A9803" t="s">
        <v>1375</v>
      </c>
      <c r="G9803" t="str">
        <f t="shared" si="153"/>
        <v>308543837</v>
      </c>
    </row>
    <row r="9804" spans="1:7">
      <c r="A9804" t="s">
        <v>1376</v>
      </c>
      <c r="G9804" t="str">
        <f t="shared" si="153"/>
        <v>308544354</v>
      </c>
    </row>
    <row r="9805" spans="1:7">
      <c r="A9805" t="s">
        <v>1457</v>
      </c>
      <c r="G9805" t="str">
        <f t="shared" si="153"/>
        <v>308267100</v>
      </c>
    </row>
    <row r="9806" spans="1:7">
      <c r="A9806" t="s">
        <v>1370</v>
      </c>
      <c r="G9806" t="str">
        <f t="shared" si="153"/>
        <v>308545379</v>
      </c>
    </row>
    <row r="9807" spans="1:7">
      <c r="A9807" t="s">
        <v>1372</v>
      </c>
      <c r="G9807" t="str">
        <f t="shared" si="153"/>
        <v>312740954</v>
      </c>
    </row>
    <row r="9808" spans="1:7">
      <c r="A9808" t="s">
        <v>1377</v>
      </c>
      <c r="G9808" t="str">
        <f t="shared" si="153"/>
        <v>308545115</v>
      </c>
    </row>
    <row r="9809" spans="1:7">
      <c r="A9809" t="s">
        <v>1458</v>
      </c>
      <c r="G9809" t="str">
        <f t="shared" si="153"/>
        <v>308545948</v>
      </c>
    </row>
    <row r="9810" spans="1:7">
      <c r="A9810" t="s">
        <v>1376</v>
      </c>
      <c r="G9810" t="str">
        <f t="shared" si="153"/>
        <v>308544354</v>
      </c>
    </row>
    <row r="9811" spans="1:7">
      <c r="A9811" t="s">
        <v>1375</v>
      </c>
      <c r="G9811" t="str">
        <f t="shared" si="153"/>
        <v>308543837</v>
      </c>
    </row>
    <row r="9812" spans="1:7">
      <c r="A9812" t="s">
        <v>1374</v>
      </c>
      <c r="G9812" t="str">
        <f t="shared" si="153"/>
        <v>308545886</v>
      </c>
    </row>
    <row r="9813" spans="1:7">
      <c r="A9813" t="s">
        <v>1372</v>
      </c>
      <c r="G9813" t="str">
        <f t="shared" si="153"/>
        <v>312740954</v>
      </c>
    </row>
    <row r="9814" spans="1:7">
      <c r="A9814" t="s">
        <v>1377</v>
      </c>
      <c r="G9814" t="str">
        <f t="shared" si="153"/>
        <v>308545115</v>
      </c>
    </row>
    <row r="9815" spans="1:7">
      <c r="A9815" t="s">
        <v>1378</v>
      </c>
      <c r="G9815" t="str">
        <f t="shared" si="153"/>
        <v xml:space="preserve">        5</v>
      </c>
    </row>
    <row r="9816" spans="1:7">
      <c r="A9816" t="s">
        <v>1375</v>
      </c>
      <c r="G9816" t="str">
        <f t="shared" si="153"/>
        <v>308543837</v>
      </c>
    </row>
    <row r="9817" spans="1:7">
      <c r="A9817" t="s">
        <v>1376</v>
      </c>
      <c r="G9817" t="str">
        <f t="shared" si="153"/>
        <v>308544354</v>
      </c>
    </row>
    <row r="9818" spans="1:7">
      <c r="A9818" t="s">
        <v>1374</v>
      </c>
      <c r="G9818" t="str">
        <f t="shared" si="153"/>
        <v>308545886</v>
      </c>
    </row>
    <row r="9819" spans="1:7">
      <c r="A9819" t="s">
        <v>1566</v>
      </c>
      <c r="G9819" t="str">
        <f t="shared" si="153"/>
        <v>308594779</v>
      </c>
    </row>
    <row r="9820" spans="1:7">
      <c r="A9820" t="s">
        <v>1376</v>
      </c>
      <c r="G9820" t="str">
        <f t="shared" si="153"/>
        <v>308544354</v>
      </c>
    </row>
    <row r="9821" spans="1:7">
      <c r="A9821" t="s">
        <v>1375</v>
      </c>
      <c r="G9821" t="str">
        <f t="shared" si="153"/>
        <v>308543837</v>
      </c>
    </row>
    <row r="9822" spans="1:7">
      <c r="A9822" t="s">
        <v>1377</v>
      </c>
      <c r="G9822" t="str">
        <f t="shared" si="153"/>
        <v>308545115</v>
      </c>
    </row>
    <row r="9823" spans="1:7">
      <c r="A9823" t="s">
        <v>1374</v>
      </c>
      <c r="G9823" t="str">
        <f t="shared" si="153"/>
        <v>308545886</v>
      </c>
    </row>
    <row r="9824" spans="1:7">
      <c r="A9824" t="s">
        <v>1371</v>
      </c>
      <c r="G9824" t="str">
        <f t="shared" si="153"/>
        <v>312740440</v>
      </c>
    </row>
    <row r="9825" spans="1:7">
      <c r="A9825" t="s">
        <v>1378</v>
      </c>
      <c r="G9825" t="str">
        <f t="shared" si="153"/>
        <v xml:space="preserve">        5</v>
      </c>
    </row>
    <row r="9826" spans="1:7">
      <c r="A9826" t="s">
        <v>1376</v>
      </c>
      <c r="G9826" t="str">
        <f t="shared" si="153"/>
        <v>308544354</v>
      </c>
    </row>
    <row r="9827" spans="1:7">
      <c r="A9827" t="s">
        <v>1377</v>
      </c>
      <c r="G9827" t="str">
        <f t="shared" si="153"/>
        <v>308545115</v>
      </c>
    </row>
    <row r="9828" spans="1:7">
      <c r="A9828" t="s">
        <v>1374</v>
      </c>
      <c r="G9828" t="str">
        <f t="shared" si="153"/>
        <v>308545886</v>
      </c>
    </row>
    <row r="9829" spans="1:7">
      <c r="A9829" t="s">
        <v>1371</v>
      </c>
      <c r="G9829" t="str">
        <f t="shared" si="153"/>
        <v>312740440</v>
      </c>
    </row>
    <row r="9830" spans="1:7">
      <c r="A9830" t="s">
        <v>1375</v>
      </c>
      <c r="G9830" t="str">
        <f t="shared" si="153"/>
        <v>308543837</v>
      </c>
    </row>
    <row r="9831" spans="1:7">
      <c r="A9831" t="s">
        <v>1373</v>
      </c>
      <c r="G9831" t="str">
        <f t="shared" si="153"/>
        <v>308544097</v>
      </c>
    </row>
    <row r="9832" spans="1:7">
      <c r="A9832" t="s">
        <v>1376</v>
      </c>
      <c r="G9832" t="str">
        <f t="shared" si="153"/>
        <v>308544354</v>
      </c>
    </row>
    <row r="9833" spans="1:7">
      <c r="A9833" t="s">
        <v>1377</v>
      </c>
      <c r="G9833" t="str">
        <f t="shared" si="153"/>
        <v>308545115</v>
      </c>
    </row>
    <row r="9834" spans="1:7">
      <c r="A9834" t="s">
        <v>1373</v>
      </c>
      <c r="G9834" t="str">
        <f t="shared" si="153"/>
        <v>308544097</v>
      </c>
    </row>
    <row r="9835" spans="1:7">
      <c r="A9835" t="s">
        <v>1374</v>
      </c>
      <c r="G9835" t="str">
        <f t="shared" si="153"/>
        <v>308545886</v>
      </c>
    </row>
    <row r="9836" spans="1:7">
      <c r="A9836" t="s">
        <v>1371</v>
      </c>
      <c r="G9836" t="str">
        <f t="shared" si="153"/>
        <v>312740440</v>
      </c>
    </row>
    <row r="9837" spans="1:7">
      <c r="A9837" t="s">
        <v>1376</v>
      </c>
      <c r="G9837" t="str">
        <f t="shared" si="153"/>
        <v>308544354</v>
      </c>
    </row>
    <row r="9838" spans="1:7">
      <c r="A9838" t="s">
        <v>1378</v>
      </c>
      <c r="G9838" t="str">
        <f t="shared" si="153"/>
        <v xml:space="preserve">        5</v>
      </c>
    </row>
    <row r="9839" spans="1:7">
      <c r="A9839" t="s">
        <v>1377</v>
      </c>
      <c r="G9839" t="str">
        <f t="shared" si="153"/>
        <v>308545115</v>
      </c>
    </row>
    <row r="9840" spans="1:7">
      <c r="A9840" t="s">
        <v>1373</v>
      </c>
      <c r="G9840" t="str">
        <f t="shared" si="153"/>
        <v>308544097</v>
      </c>
    </row>
    <row r="9841" spans="1:7">
      <c r="A9841" t="s">
        <v>1459</v>
      </c>
      <c r="G9841" t="str">
        <f t="shared" si="153"/>
        <v>124045406</v>
      </c>
    </row>
    <row r="9842" spans="1:7">
      <c r="A9842" t="s">
        <v>1376</v>
      </c>
      <c r="G9842" t="str">
        <f t="shared" si="153"/>
        <v>308544354</v>
      </c>
    </row>
    <row r="9843" spans="1:7">
      <c r="A9843" t="s">
        <v>1371</v>
      </c>
      <c r="G9843" t="str">
        <f t="shared" si="153"/>
        <v>312740440</v>
      </c>
    </row>
    <row r="9844" spans="1:7">
      <c r="A9844" t="s">
        <v>1370</v>
      </c>
      <c r="G9844" t="str">
        <f t="shared" si="153"/>
        <v>308545379</v>
      </c>
    </row>
    <row r="9845" spans="1:7">
      <c r="A9845" t="s">
        <v>1460</v>
      </c>
      <c r="G9845" t="str">
        <f t="shared" si="153"/>
        <v>123979870</v>
      </c>
    </row>
    <row r="9846" spans="1:7">
      <c r="A9846" t="s">
        <v>1373</v>
      </c>
      <c r="G9846" t="str">
        <f t="shared" si="153"/>
        <v>308544097</v>
      </c>
    </row>
    <row r="9847" spans="1:7">
      <c r="A9847" t="s">
        <v>1377</v>
      </c>
      <c r="G9847" t="str">
        <f t="shared" si="153"/>
        <v>308545115</v>
      </c>
    </row>
    <row r="9848" spans="1:7">
      <c r="A9848" t="s">
        <v>1376</v>
      </c>
      <c r="G9848" t="str">
        <f t="shared" si="153"/>
        <v>308544354</v>
      </c>
    </row>
    <row r="9849" spans="1:7">
      <c r="A9849" t="s">
        <v>1371</v>
      </c>
      <c r="G9849" t="str">
        <f t="shared" si="153"/>
        <v>312740440</v>
      </c>
    </row>
    <row r="9850" spans="1:7">
      <c r="A9850" t="s">
        <v>1372</v>
      </c>
      <c r="G9850" t="str">
        <f t="shared" si="153"/>
        <v>312740954</v>
      </c>
    </row>
    <row r="9851" spans="1:7">
      <c r="A9851" t="s">
        <v>1370</v>
      </c>
      <c r="G9851" t="str">
        <f t="shared" si="153"/>
        <v>308545379</v>
      </c>
    </row>
    <row r="9852" spans="1:7">
      <c r="A9852" t="s">
        <v>1378</v>
      </c>
      <c r="G9852" t="str">
        <f t="shared" si="153"/>
        <v xml:space="preserve">        5</v>
      </c>
    </row>
    <row r="9853" spans="1:7">
      <c r="A9853" t="s">
        <v>1461</v>
      </c>
      <c r="G9853" t="str">
        <f t="shared" si="153"/>
        <v>123914334</v>
      </c>
    </row>
    <row r="9854" spans="1:7">
      <c r="A9854" t="s">
        <v>1373</v>
      </c>
      <c r="G9854" t="str">
        <f t="shared" si="153"/>
        <v>308544097</v>
      </c>
    </row>
    <row r="9855" spans="1:7">
      <c r="A9855" t="s">
        <v>1376</v>
      </c>
      <c r="G9855" t="str">
        <f t="shared" si="153"/>
        <v>308544354</v>
      </c>
    </row>
    <row r="9856" spans="1:7">
      <c r="A9856" t="s">
        <v>1377</v>
      </c>
      <c r="G9856" t="str">
        <f t="shared" si="153"/>
        <v>308545115</v>
      </c>
    </row>
    <row r="9857" spans="1:7">
      <c r="A9857" t="s">
        <v>1371</v>
      </c>
      <c r="G9857" t="str">
        <f t="shared" si="153"/>
        <v>312740440</v>
      </c>
    </row>
    <row r="9858" spans="1:7">
      <c r="A9858" t="s">
        <v>1372</v>
      </c>
      <c r="G9858" t="str">
        <f t="shared" si="153"/>
        <v>312740954</v>
      </c>
    </row>
    <row r="9859" spans="1:7">
      <c r="A9859" t="s">
        <v>1462</v>
      </c>
      <c r="G9859" t="str">
        <f t="shared" ref="G9859:G9901" si="154">LEFT(A9859,9)</f>
        <v>123848798</v>
      </c>
    </row>
    <row r="9860" spans="1:7">
      <c r="A9860" t="s">
        <v>1373</v>
      </c>
      <c r="G9860" t="str">
        <f t="shared" si="154"/>
        <v>308544097</v>
      </c>
    </row>
    <row r="9861" spans="1:7">
      <c r="A9861" t="s">
        <v>1376</v>
      </c>
      <c r="G9861" t="str">
        <f t="shared" si="154"/>
        <v>308544354</v>
      </c>
    </row>
    <row r="9862" spans="1:7">
      <c r="A9862" t="s">
        <v>1377</v>
      </c>
      <c r="G9862" t="str">
        <f t="shared" si="154"/>
        <v>308545115</v>
      </c>
    </row>
    <row r="9863" spans="1:7">
      <c r="A9863" t="s">
        <v>1371</v>
      </c>
      <c r="G9863" t="str">
        <f t="shared" si="154"/>
        <v>312740440</v>
      </c>
    </row>
    <row r="9864" spans="1:7">
      <c r="A9864" t="s">
        <v>1463</v>
      </c>
      <c r="G9864" t="str">
        <f t="shared" si="154"/>
        <v>123783262</v>
      </c>
    </row>
    <row r="9865" spans="1:7">
      <c r="A9865" t="s">
        <v>1370</v>
      </c>
      <c r="G9865" t="str">
        <f t="shared" si="154"/>
        <v>308545379</v>
      </c>
    </row>
    <row r="9866" spans="1:7">
      <c r="A9866" t="s">
        <v>1372</v>
      </c>
      <c r="G9866" t="str">
        <f t="shared" si="154"/>
        <v>312740954</v>
      </c>
    </row>
    <row r="9867" spans="1:7">
      <c r="A9867" t="s">
        <v>1378</v>
      </c>
      <c r="G9867" t="str">
        <f t="shared" si="154"/>
        <v xml:space="preserve">        5</v>
      </c>
    </row>
    <row r="9868" spans="1:7">
      <c r="A9868" t="s">
        <v>1373</v>
      </c>
      <c r="G9868" t="str">
        <f t="shared" si="154"/>
        <v>308544097</v>
      </c>
    </row>
    <row r="9869" spans="1:7">
      <c r="A9869" t="s">
        <v>1377</v>
      </c>
      <c r="G9869" t="str">
        <f t="shared" si="154"/>
        <v>308545115</v>
      </c>
    </row>
    <row r="9870" spans="1:7">
      <c r="A9870" t="s">
        <v>1464</v>
      </c>
      <c r="G9870" t="str">
        <f t="shared" si="154"/>
        <v>123717726</v>
      </c>
    </row>
    <row r="9871" spans="1:7">
      <c r="A9871" t="s">
        <v>1371</v>
      </c>
      <c r="G9871" t="str">
        <f t="shared" si="154"/>
        <v>312740440</v>
      </c>
    </row>
    <row r="9872" spans="1:7">
      <c r="A9872" t="s">
        <v>1370</v>
      </c>
      <c r="G9872" t="str">
        <f t="shared" si="154"/>
        <v>308545379</v>
      </c>
    </row>
    <row r="9873" spans="1:7">
      <c r="A9873" t="s">
        <v>1372</v>
      </c>
      <c r="G9873" t="str">
        <f t="shared" si="154"/>
        <v>312740954</v>
      </c>
    </row>
    <row r="9874" spans="1:7">
      <c r="A9874" t="s">
        <v>1375</v>
      </c>
      <c r="G9874" t="str">
        <f t="shared" si="154"/>
        <v>308543837</v>
      </c>
    </row>
    <row r="9875" spans="1:7">
      <c r="A9875" t="s">
        <v>1376</v>
      </c>
      <c r="G9875" t="str">
        <f t="shared" si="154"/>
        <v>308544354</v>
      </c>
    </row>
    <row r="9876" spans="1:7">
      <c r="A9876" t="s">
        <v>1465</v>
      </c>
      <c r="G9876" t="str">
        <f t="shared" si="154"/>
        <v>123652190</v>
      </c>
    </row>
    <row r="9877" spans="1:7">
      <c r="A9877" t="s">
        <v>1373</v>
      </c>
      <c r="G9877" t="str">
        <f t="shared" si="154"/>
        <v>308544097</v>
      </c>
    </row>
    <row r="9878" spans="1:7">
      <c r="A9878" t="s">
        <v>1377</v>
      </c>
      <c r="G9878" t="str">
        <f t="shared" si="154"/>
        <v>308545115</v>
      </c>
    </row>
    <row r="9879" spans="1:7">
      <c r="A9879" t="s">
        <v>1375</v>
      </c>
      <c r="G9879" t="str">
        <f t="shared" si="154"/>
        <v>308543837</v>
      </c>
    </row>
    <row r="9880" spans="1:7">
      <c r="A9880" t="s">
        <v>1376</v>
      </c>
      <c r="G9880" t="str">
        <f t="shared" si="154"/>
        <v>308544354</v>
      </c>
    </row>
    <row r="9881" spans="1:7">
      <c r="A9881" t="s">
        <v>1467</v>
      </c>
      <c r="G9881" t="str">
        <f t="shared" si="154"/>
        <v>123586654</v>
      </c>
    </row>
    <row r="9882" spans="1:7">
      <c r="A9882" t="s">
        <v>1373</v>
      </c>
      <c r="G9882" t="str">
        <f t="shared" si="154"/>
        <v>308544097</v>
      </c>
    </row>
    <row r="9883" spans="1:7">
      <c r="A9883" t="s">
        <v>1378</v>
      </c>
      <c r="G9883" t="str">
        <f t="shared" si="154"/>
        <v xml:space="preserve">        5</v>
      </c>
    </row>
    <row r="9884" spans="1:7">
      <c r="A9884" t="s">
        <v>1370</v>
      </c>
      <c r="G9884" t="str">
        <f t="shared" si="154"/>
        <v>308545379</v>
      </c>
    </row>
    <row r="9885" spans="1:7">
      <c r="A9885" t="s">
        <v>1377</v>
      </c>
      <c r="G9885" t="str">
        <f t="shared" si="154"/>
        <v>308545115</v>
      </c>
    </row>
    <row r="9886" spans="1:7">
      <c r="A9886" t="s">
        <v>1371</v>
      </c>
      <c r="G9886" t="str">
        <f t="shared" si="154"/>
        <v>312740440</v>
      </c>
    </row>
    <row r="9887" spans="1:7">
      <c r="A9887" t="s">
        <v>1469</v>
      </c>
      <c r="G9887" t="str">
        <f t="shared" si="154"/>
        <v>123521118</v>
      </c>
    </row>
    <row r="9888" spans="1:7">
      <c r="A9888" t="s">
        <v>1376</v>
      </c>
      <c r="G9888" t="str">
        <f t="shared" si="154"/>
        <v>308544354</v>
      </c>
    </row>
    <row r="9889" spans="1:7">
      <c r="A9889" t="s">
        <v>1375</v>
      </c>
      <c r="G9889" t="str">
        <f t="shared" si="154"/>
        <v>308543837</v>
      </c>
    </row>
    <row r="9890" spans="1:7">
      <c r="A9890" t="s">
        <v>1372</v>
      </c>
      <c r="G9890" t="str">
        <f t="shared" si="154"/>
        <v>312740954</v>
      </c>
    </row>
    <row r="9891" spans="1:7">
      <c r="A9891" t="s">
        <v>1373</v>
      </c>
      <c r="G9891" t="str">
        <f t="shared" si="154"/>
        <v>308544097</v>
      </c>
    </row>
    <row r="9892" spans="1:7">
      <c r="A9892" t="s">
        <v>1370</v>
      </c>
      <c r="G9892" t="str">
        <f t="shared" si="154"/>
        <v>308545379</v>
      </c>
    </row>
    <row r="9893" spans="1:7">
      <c r="A9893" t="s">
        <v>1471</v>
      </c>
      <c r="G9893" t="str">
        <f t="shared" si="154"/>
        <v>123455582</v>
      </c>
    </row>
    <row r="9894" spans="1:7">
      <c r="A9894" t="s">
        <v>1377</v>
      </c>
      <c r="G9894" t="str">
        <f t="shared" si="154"/>
        <v>308545115</v>
      </c>
    </row>
    <row r="9895" spans="1:7">
      <c r="A9895" t="s">
        <v>1371</v>
      </c>
      <c r="G9895" t="str">
        <f t="shared" si="154"/>
        <v>312740440</v>
      </c>
    </row>
    <row r="9896" spans="1:7">
      <c r="A9896" t="s">
        <v>1376</v>
      </c>
      <c r="G9896" t="str">
        <f t="shared" si="154"/>
        <v>308544354</v>
      </c>
    </row>
    <row r="9897" spans="1:7">
      <c r="A9897" t="s">
        <v>1375</v>
      </c>
      <c r="G9897" t="str">
        <f t="shared" si="154"/>
        <v>308543837</v>
      </c>
    </row>
    <row r="9898" spans="1:7">
      <c r="A9898" t="s">
        <v>1373</v>
      </c>
      <c r="G9898" t="str">
        <f t="shared" si="154"/>
        <v>308544097</v>
      </c>
    </row>
    <row r="9899" spans="1:7">
      <c r="A9899" t="s">
        <v>1473</v>
      </c>
      <c r="G9899" t="str">
        <f t="shared" si="154"/>
        <v>123390046</v>
      </c>
    </row>
    <row r="9900" spans="1:7">
      <c r="A9900" t="s">
        <v>1378</v>
      </c>
      <c r="G9900" t="str">
        <f t="shared" si="154"/>
        <v xml:space="preserve">        5</v>
      </c>
    </row>
    <row r="9901" spans="1:7">
      <c r="A9901" t="s">
        <v>1370</v>
      </c>
      <c r="G9901" t="str">
        <f t="shared" si="154"/>
        <v>308545379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42</vt:i4>
      </vt:variant>
    </vt:vector>
  </HeadingPairs>
  <TitlesOfParts>
    <vt:vector size="68" baseType="lpstr">
      <vt:lpstr>INDEX</vt:lpstr>
      <vt:lpstr>JSON</vt:lpstr>
      <vt:lpstr>Kehua</vt:lpstr>
      <vt:lpstr>Poweroad</vt:lpstr>
      <vt:lpstr>Parameters</vt:lpstr>
      <vt:lpstr>Entity Model</vt:lpstr>
      <vt:lpstr>CVL</vt:lpstr>
      <vt:lpstr>PV Calc</vt:lpstr>
      <vt:lpstr>Data Graph</vt:lpstr>
      <vt:lpstr>Entity Data</vt:lpstr>
      <vt:lpstr>GRAPH</vt:lpstr>
      <vt:lpstr>Period DATA</vt:lpstr>
      <vt:lpstr>Period</vt:lpstr>
      <vt:lpstr>Products</vt:lpstr>
      <vt:lpstr>Joules</vt:lpstr>
      <vt:lpstr>paths</vt:lpstr>
      <vt:lpstr>timestamp</vt:lpstr>
      <vt:lpstr>requests</vt:lpstr>
      <vt:lpstr>draft specs</vt:lpstr>
      <vt:lpstr>swagger</vt:lpstr>
      <vt:lpstr>graphs</vt:lpstr>
      <vt:lpstr>collection+json</vt:lpstr>
      <vt:lpstr>sizing</vt:lpstr>
      <vt:lpstr>datasets</vt:lpstr>
      <vt:lpstr>CANbus</vt:lpstr>
      <vt:lpstr>Sheet1</vt:lpstr>
      <vt:lpstr>Asset_InLocation</vt:lpstr>
      <vt:lpstr>AssetID</vt:lpstr>
      <vt:lpstr>AssetName</vt:lpstr>
      <vt:lpstr>datapoint_category</vt:lpstr>
      <vt:lpstr>datapoint_function</vt:lpstr>
      <vt:lpstr>datapoint_subcategory</vt:lpstr>
      <vt:lpstr>DatapointID</vt:lpstr>
      <vt:lpstr>energy_stage</vt:lpstr>
      <vt:lpstr>Products!Extract</vt:lpstr>
      <vt:lpstr>Sheet1!Extract</vt:lpstr>
      <vt:lpstr>Index</vt:lpstr>
      <vt:lpstr>location_category</vt:lpstr>
      <vt:lpstr>location_subcategory</vt:lpstr>
      <vt:lpstr>LocationID</vt:lpstr>
      <vt:lpstr>LocationName</vt:lpstr>
      <vt:lpstr>OPTIONALITY</vt:lpstr>
      <vt:lpstr>PARAMETER</vt:lpstr>
      <vt:lpstr>PARAMETER_TYPE</vt:lpstr>
      <vt:lpstr>period</vt:lpstr>
      <vt:lpstr>Start10</vt:lpstr>
      <vt:lpstr>Start11</vt:lpstr>
      <vt:lpstr>Start12</vt:lpstr>
      <vt:lpstr>Start13</vt:lpstr>
      <vt:lpstr>Start14</vt:lpstr>
      <vt:lpstr>Start15</vt:lpstr>
      <vt:lpstr>Start16</vt:lpstr>
      <vt:lpstr>Start17</vt:lpstr>
      <vt:lpstr>Start18</vt:lpstr>
      <vt:lpstr>Start19</vt:lpstr>
      <vt:lpstr>Start20</vt:lpstr>
      <vt:lpstr>Start21</vt:lpstr>
      <vt:lpstr>Start22</vt:lpstr>
      <vt:lpstr>Start23</vt:lpstr>
      <vt:lpstr>Start24</vt:lpstr>
      <vt:lpstr>Start3</vt:lpstr>
      <vt:lpstr>Start4</vt:lpstr>
      <vt:lpstr>Start5</vt:lpstr>
      <vt:lpstr>Start6</vt:lpstr>
      <vt:lpstr>Start7</vt:lpstr>
      <vt:lpstr>Start8</vt:lpstr>
      <vt:lpstr>Start9</vt:lpstr>
      <vt:lpstr>UserID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machanmugam</dc:creator>
  <cp:lastModifiedBy>machanmugam</cp:lastModifiedBy>
  <dcterms:created xsi:type="dcterms:W3CDTF">2018-11-30T05:54:59Z</dcterms:created>
  <dcterms:modified xsi:type="dcterms:W3CDTF">2020-02-21T09:14:57Z</dcterms:modified>
</cp:coreProperties>
</file>