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TU Delft\Oculus\07 Haptic Sketching\Haptic Sketch 04 - Button Click Location\"/>
    </mc:Choice>
  </mc:AlternateContent>
  <xr:revisionPtr revIDLastSave="0" documentId="13_ncr:1_{D9E1590F-05EF-439E-870E-36E9300BC2A8}" xr6:coauthVersionLast="43" xr6:coauthVersionMax="43" xr10:uidLastSave="{00000000-0000-0000-0000-000000000000}"/>
  <bookViews>
    <workbookView xWindow="-120" yWindow="-120" windowWidth="29040" windowHeight="15990" xr2:uid="{CBF0F7E0-DCBF-4422-863C-066DE3EEA404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X27" i="1" s="1"/>
  <c r="J27" i="1"/>
  <c r="AA27" i="1" s="1"/>
  <c r="K27" i="1"/>
  <c r="L27" i="1"/>
  <c r="M27" i="1"/>
  <c r="N27" i="1"/>
  <c r="O27" i="1"/>
  <c r="P27" i="1"/>
  <c r="Q27" i="1"/>
  <c r="AC27" i="1" s="1"/>
  <c r="R27" i="1"/>
  <c r="S27" i="1"/>
  <c r="T27" i="1"/>
  <c r="U27" i="1"/>
  <c r="V27" i="1"/>
  <c r="W27" i="1"/>
  <c r="Y27" i="1"/>
  <c r="Z27" i="1"/>
  <c r="AB27" i="1"/>
  <c r="C26" i="1"/>
  <c r="H40" i="1" l="1"/>
  <c r="E38" i="1"/>
  <c r="C38" i="1"/>
  <c r="F36" i="1"/>
  <c r="D22" i="1"/>
  <c r="R23" i="1"/>
  <c r="W23" i="1"/>
  <c r="D24" i="1"/>
  <c r="J24" i="1"/>
  <c r="L24" i="1"/>
  <c r="R24" i="1"/>
  <c r="T24" i="1"/>
  <c r="D25" i="1"/>
  <c r="L25" i="1"/>
  <c r="R25" i="1"/>
  <c r="F26" i="1"/>
  <c r="H26" i="1"/>
  <c r="J26" i="1"/>
  <c r="T26" i="1"/>
  <c r="Y28" i="1"/>
  <c r="Y30" i="1"/>
  <c r="C22" i="1"/>
  <c r="AC31" i="1"/>
  <c r="AB31" i="1"/>
  <c r="AA31" i="1"/>
  <c r="Z31" i="1"/>
  <c r="Y31" i="1"/>
  <c r="X31" i="1"/>
  <c r="AC30" i="1"/>
  <c r="AB30" i="1"/>
  <c r="AA30" i="1"/>
  <c r="Z30" i="1"/>
  <c r="X30" i="1"/>
  <c r="AC29" i="1"/>
  <c r="AB29" i="1"/>
  <c r="AA29" i="1"/>
  <c r="Z29" i="1"/>
  <c r="Y29" i="1"/>
  <c r="X29" i="1"/>
  <c r="AC28" i="1"/>
  <c r="AB28" i="1"/>
  <c r="AA28" i="1"/>
  <c r="Z28" i="1"/>
  <c r="D17" i="1"/>
  <c r="D23" i="1" s="1"/>
  <c r="E17" i="1"/>
  <c r="E23" i="1" s="1"/>
  <c r="F17" i="1"/>
  <c r="F25" i="1" s="1"/>
  <c r="G17" i="1"/>
  <c r="G25" i="1" s="1"/>
  <c r="H17" i="1"/>
  <c r="H25" i="1" s="1"/>
  <c r="I17" i="1"/>
  <c r="I23" i="1" s="1"/>
  <c r="J17" i="1"/>
  <c r="J22" i="1" s="1"/>
  <c r="K17" i="1"/>
  <c r="K24" i="1" s="1"/>
  <c r="L17" i="1"/>
  <c r="L26" i="1" s="1"/>
  <c r="M17" i="1"/>
  <c r="M22" i="1" s="1"/>
  <c r="N17" i="1"/>
  <c r="F40" i="1" s="1"/>
  <c r="O17" i="1"/>
  <c r="G36" i="1" s="1"/>
  <c r="P17" i="1"/>
  <c r="P24" i="1" s="1"/>
  <c r="Q17" i="1"/>
  <c r="Q22" i="1" s="1"/>
  <c r="R17" i="1"/>
  <c r="R26" i="1" s="1"/>
  <c r="S17" i="1"/>
  <c r="S25" i="1" s="1"/>
  <c r="T17" i="1"/>
  <c r="T23" i="1" s="1"/>
  <c r="U17" i="1"/>
  <c r="U22" i="1" s="1"/>
  <c r="V17" i="1"/>
  <c r="V26" i="1" s="1"/>
  <c r="W17" i="1"/>
  <c r="W25" i="1" s="1"/>
  <c r="C17" i="1"/>
  <c r="C24" i="1" s="1"/>
  <c r="W26" i="1" l="1"/>
  <c r="I40" i="1"/>
  <c r="W24" i="1"/>
  <c r="W22" i="1"/>
  <c r="V23" i="1"/>
  <c r="V24" i="1"/>
  <c r="I38" i="1"/>
  <c r="V22" i="1"/>
  <c r="V25" i="1"/>
  <c r="Z25" i="1" s="1"/>
  <c r="U24" i="1"/>
  <c r="X24" i="1" s="1"/>
  <c r="U23" i="1"/>
  <c r="U26" i="1"/>
  <c r="U25" i="1"/>
  <c r="I36" i="1"/>
  <c r="Q26" i="1"/>
  <c r="Q25" i="1"/>
  <c r="Q24" i="1"/>
  <c r="Q23" i="1"/>
  <c r="G40" i="1"/>
  <c r="P23" i="1"/>
  <c r="P26" i="1"/>
  <c r="P22" i="1"/>
  <c r="P25" i="1"/>
  <c r="G38" i="1"/>
  <c r="O24" i="1"/>
  <c r="O26" i="1"/>
  <c r="O22" i="1"/>
  <c r="O23" i="1"/>
  <c r="O25" i="1"/>
  <c r="Y25" i="1" s="1"/>
  <c r="H24" i="1"/>
  <c r="AC24" i="1" s="1"/>
  <c r="H22" i="1"/>
  <c r="H23" i="1"/>
  <c r="D40" i="1"/>
  <c r="G23" i="1"/>
  <c r="G33" i="1" s="1"/>
  <c r="D39" i="1" s="1"/>
  <c r="D38" i="1"/>
  <c r="G26" i="1"/>
  <c r="G24" i="1"/>
  <c r="G22" i="1"/>
  <c r="F24" i="1"/>
  <c r="F23" i="1"/>
  <c r="F22" i="1"/>
  <c r="D36" i="1"/>
  <c r="T22" i="1"/>
  <c r="T25" i="1"/>
  <c r="S22" i="1"/>
  <c r="S26" i="1"/>
  <c r="S23" i="1"/>
  <c r="S24" i="1"/>
  <c r="H38" i="1"/>
  <c r="R22" i="1"/>
  <c r="H36" i="1"/>
  <c r="E25" i="1"/>
  <c r="AC25" i="1" s="1"/>
  <c r="E24" i="1"/>
  <c r="E26" i="1"/>
  <c r="E22" i="1"/>
  <c r="C40" i="1"/>
  <c r="D26" i="1"/>
  <c r="D33" i="1" s="1"/>
  <c r="C39" i="1" s="1"/>
  <c r="C23" i="1"/>
  <c r="X23" i="1" s="1"/>
  <c r="C36" i="1"/>
  <c r="C25" i="1"/>
  <c r="N26" i="1"/>
  <c r="N25" i="1"/>
  <c r="N24" i="1"/>
  <c r="N22" i="1"/>
  <c r="N23" i="1"/>
  <c r="M26" i="1"/>
  <c r="F38" i="1"/>
  <c r="M25" i="1"/>
  <c r="M24" i="1"/>
  <c r="AA24" i="1" s="1"/>
  <c r="M23" i="1"/>
  <c r="L23" i="1"/>
  <c r="L33" i="1" s="1"/>
  <c r="L22" i="1"/>
  <c r="AB22" i="1"/>
  <c r="K26" i="1"/>
  <c r="K23" i="1"/>
  <c r="K22" i="1"/>
  <c r="K25" i="1"/>
  <c r="E40" i="1"/>
  <c r="J23" i="1"/>
  <c r="J25" i="1"/>
  <c r="E36" i="1"/>
  <c r="I26" i="1"/>
  <c r="I24" i="1"/>
  <c r="I22" i="1"/>
  <c r="I25" i="1"/>
  <c r="X25" i="1"/>
  <c r="R33" i="1"/>
  <c r="H37" i="1" s="1"/>
  <c r="J33" i="1"/>
  <c r="E39" i="1" s="1"/>
  <c r="AC23" i="1"/>
  <c r="F33" i="1"/>
  <c r="D37" i="1" s="1"/>
  <c r="Y22" i="1"/>
  <c r="Z24" i="1"/>
  <c r="X28" i="1"/>
  <c r="C33" i="1"/>
  <c r="C37" i="1" s="1"/>
  <c r="X22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7" i="1"/>
  <c r="Y7" i="1"/>
  <c r="Z7" i="1"/>
  <c r="AA7" i="1"/>
  <c r="AB7" i="1"/>
  <c r="AC7" i="1"/>
  <c r="AC6" i="1"/>
  <c r="AB6" i="1"/>
  <c r="AA6" i="1"/>
  <c r="Z6" i="1"/>
  <c r="Y6" i="1"/>
  <c r="X6" i="1"/>
  <c r="F37" i="1" l="1"/>
  <c r="W33" i="1"/>
  <c r="I41" i="1" s="1"/>
  <c r="AA25" i="1"/>
  <c r="V33" i="1"/>
  <c r="I39" i="1" s="1"/>
  <c r="U33" i="1"/>
  <c r="I37" i="1" s="1"/>
  <c r="Y24" i="1"/>
  <c r="AC26" i="1"/>
  <c r="Q33" i="1"/>
  <c r="G41" i="1" s="1"/>
  <c r="P33" i="1"/>
  <c r="G39" i="1" s="1"/>
  <c r="O33" i="1"/>
  <c r="G37" i="1" s="1"/>
  <c r="H33" i="1"/>
  <c r="D41" i="1" s="1"/>
  <c r="AB24" i="1"/>
  <c r="AA23" i="1"/>
  <c r="Z23" i="1"/>
  <c r="T33" i="1"/>
  <c r="H41" i="1" s="1"/>
  <c r="S33" i="1"/>
  <c r="H39" i="1" s="1"/>
  <c r="Z22" i="1"/>
  <c r="AA22" i="1"/>
  <c r="E33" i="1"/>
  <c r="C41" i="1" s="1"/>
  <c r="AB25" i="1"/>
  <c r="Z26" i="1"/>
  <c r="Y23" i="1"/>
  <c r="Y26" i="1"/>
  <c r="N33" i="1"/>
  <c r="F41" i="1" s="1"/>
  <c r="AC22" i="1"/>
  <c r="M33" i="1"/>
  <c r="F39" i="1" s="1"/>
  <c r="AA26" i="1"/>
  <c r="AB26" i="1"/>
  <c r="K33" i="1"/>
  <c r="E41" i="1" s="1"/>
  <c r="AB23" i="1"/>
  <c r="I33" i="1"/>
  <c r="E37" i="1" s="1"/>
  <c r="X26" i="1"/>
  <c r="L34" i="1" l="1"/>
</calcChain>
</file>

<file path=xl/sharedStrings.xml><?xml version="1.0" encoding="utf-8"?>
<sst xmlns="http://schemas.openxmlformats.org/spreadsheetml/2006/main" count="113" uniqueCount="39">
  <si>
    <t>Button Position</t>
  </si>
  <si>
    <t>User 1</t>
  </si>
  <si>
    <t>Position 1</t>
  </si>
  <si>
    <t>Position 2</t>
  </si>
  <si>
    <t>Position 3</t>
  </si>
  <si>
    <t>Position 4</t>
  </si>
  <si>
    <t>Position 5</t>
  </si>
  <si>
    <t>Position 6</t>
  </si>
  <si>
    <t>Position 7</t>
  </si>
  <si>
    <t>S</t>
  </si>
  <si>
    <t>R</t>
  </si>
  <si>
    <t>I</t>
  </si>
  <si>
    <t>Order</t>
  </si>
  <si>
    <t>User 2</t>
  </si>
  <si>
    <t>Max S</t>
  </si>
  <si>
    <t>Min S</t>
  </si>
  <si>
    <t>Max R</t>
  </si>
  <si>
    <t>Min R</t>
  </si>
  <si>
    <t>Max I</t>
  </si>
  <si>
    <t>Min I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</si>
  <si>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</si>
  <si>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</si>
  <si>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</si>
  <si>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</si>
  <si>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</si>
  <si>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</si>
  <si>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</si>
  <si>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</si>
  <si>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Haptic Sketch 04</t>
  </si>
  <si>
    <t>Average</t>
  </si>
  <si>
    <t>P1</t>
  </si>
  <si>
    <t>P2</t>
  </si>
  <si>
    <t>P3</t>
  </si>
  <si>
    <t>P4</t>
  </si>
  <si>
    <t>P5</t>
  </si>
  <si>
    <t>P6</t>
  </si>
  <si>
    <t>P7</t>
  </si>
  <si>
    <t>Normalized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</si>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</sst>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 applyFill="1"/>
    <xf numFmtId="0" fontId="0" fillId="0" borderId="1" xfId="0" applyBorder="1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2" fillId="0" borderId="8" xfId="0" applyFont="1" applyFill="1" applyBorder="1"/>
    <xf numFmtId="0" fontId="0" fillId="0" borderId="7" xfId="0" applyFill="1" applyBorder="1"/>
    <xf numFmtId="0" fontId="0" fillId="0" borderId="0" xfId="0" applyBorder="1"/>
    <xf numFmtId="0" fontId="0" fillId="0" borderId="5" xfId="0" applyFill="1" applyBorder="1"/>
    <xf numFmtId="0" fontId="0" fillId="0" borderId="6" xfId="0" applyFill="1" applyBorder="1"/>
    <xf numFmtId="0" fontId="1" fillId="2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1BA0-F2A8-4A72-BE48-BAD9FC2F19BF}">
  <dimension ref="A1:AC41"/>
  <sheetViews>
    <sheetView tabSelected="1" topLeftCell="A10" workbookViewId="0">
      <selection activeCell="N37" sqref="N37"/>
    </sheetView>
  </sheetViews>
  <sheetFormatPr defaultRowHeight="15" x14ac:dyDescent="0.25"/>
  <cols>
    <col min="1" max="1" width="15.42578125" customWidth="1"/>
    <col min="2" max="2" width="9.140625" style="18"/>
    <col min="3" max="3" width="5.7109375" style="7" customWidth="1"/>
    <col min="4" max="4" width="5.7109375" style="8" customWidth="1"/>
    <col min="5" max="6" width="5.7109375" style="7" customWidth="1"/>
    <col min="7" max="7" width="5.7109375" style="8" customWidth="1"/>
    <col min="8" max="9" width="5.7109375" style="7" customWidth="1"/>
    <col min="10" max="10" width="5.7109375" style="8" customWidth="1"/>
    <col min="11" max="12" width="5.7109375" style="7" customWidth="1"/>
    <col min="13" max="13" width="5.7109375" style="8" customWidth="1"/>
    <col min="14" max="15" width="5.7109375" style="7" customWidth="1"/>
    <col min="16" max="16" width="5.7109375" style="8" customWidth="1"/>
    <col min="17" max="18" width="5.7109375" style="7" customWidth="1"/>
    <col min="19" max="19" width="5.7109375" style="8" customWidth="1"/>
    <col min="20" max="23" width="5.7109375" style="7" customWidth="1"/>
    <col min="24" max="24" width="7.42578125" style="7" customWidth="1"/>
    <col min="25" max="25" width="7.42578125" style="4" customWidth="1"/>
    <col min="26" max="27" width="7.42578125" style="5" customWidth="1"/>
    <col min="28" max="29" width="7.42578125" style="4" customWidth="1"/>
  </cols>
  <sheetData>
    <row r="1" spans="1:29" s="1" customFormat="1" ht="35.25" customHeight="1" x14ac:dyDescent="0.3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s="1" customFormat="1" ht="35.25" customHeight="1" x14ac:dyDescent="0.3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s="1" customFormat="1" ht="12" customHeight="1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s="2" customFormat="1" ht="29.25" customHeight="1" x14ac:dyDescent="0.25">
      <c r="A4" s="9"/>
      <c r="B4" s="10" t="s">
        <v>12</v>
      </c>
      <c r="C4" s="23" t="s">
        <v>2</v>
      </c>
      <c r="D4" s="23"/>
      <c r="E4" s="24"/>
      <c r="F4" s="22" t="s">
        <v>3</v>
      </c>
      <c r="G4" s="23"/>
      <c r="H4" s="24"/>
      <c r="I4" s="22" t="s">
        <v>4</v>
      </c>
      <c r="J4" s="23"/>
      <c r="K4" s="24"/>
      <c r="L4" s="22" t="s">
        <v>5</v>
      </c>
      <c r="M4" s="23"/>
      <c r="N4" s="24"/>
      <c r="O4" s="22" t="s">
        <v>6</v>
      </c>
      <c r="P4" s="23"/>
      <c r="Q4" s="24"/>
      <c r="R4" s="22" t="s">
        <v>7</v>
      </c>
      <c r="S4" s="23"/>
      <c r="T4" s="24"/>
      <c r="U4" s="22" t="s">
        <v>8</v>
      </c>
      <c r="V4" s="23"/>
      <c r="W4" s="24"/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0" t="s">
        <v>19</v>
      </c>
    </row>
    <row r="5" spans="1:29" x14ac:dyDescent="0.25">
      <c r="A5" s="12"/>
      <c r="B5" s="3"/>
      <c r="C5" s="7" t="s">
        <v>9</v>
      </c>
      <c r="D5" s="8" t="s">
        <v>10</v>
      </c>
      <c r="E5" s="6" t="s">
        <v>11</v>
      </c>
      <c r="F5" s="19" t="s">
        <v>9</v>
      </c>
      <c r="G5" s="8" t="s">
        <v>10</v>
      </c>
      <c r="H5" s="6" t="s">
        <v>11</v>
      </c>
      <c r="I5" s="19" t="s">
        <v>9</v>
      </c>
      <c r="J5" s="8" t="s">
        <v>10</v>
      </c>
      <c r="K5" s="6" t="s">
        <v>11</v>
      </c>
      <c r="L5" s="19" t="s">
        <v>9</v>
      </c>
      <c r="M5" s="8" t="s">
        <v>10</v>
      </c>
      <c r="N5" s="6" t="s">
        <v>11</v>
      </c>
      <c r="O5" s="19" t="s">
        <v>9</v>
      </c>
      <c r="P5" s="8" t="s">
        <v>10</v>
      </c>
      <c r="Q5" s="6" t="s">
        <v>11</v>
      </c>
      <c r="R5" s="19" t="s">
        <v>9</v>
      </c>
      <c r="S5" s="8" t="s">
        <v>10</v>
      </c>
      <c r="T5" s="6" t="s">
        <v>11</v>
      </c>
      <c r="U5" s="19" t="s">
        <v>9</v>
      </c>
      <c r="V5" s="7" t="s">
        <v>10</v>
      </c>
      <c r="W5" s="6" t="s">
        <v>11</v>
      </c>
      <c r="Y5" s="7"/>
      <c r="Z5" s="8"/>
      <c r="AA5" s="8"/>
      <c r="AB5" s="7"/>
      <c r="AC5" s="6"/>
    </row>
    <row r="6" spans="1:29" x14ac:dyDescent="0.25">
      <c r="A6" s="12" t="s">
        <v>1</v>
      </c>
      <c r="B6" s="3">
        <v>5762314</v>
      </c>
      <c r="C6" s="7">
        <v>9</v>
      </c>
      <c r="D6" s="8">
        <v>5</v>
      </c>
      <c r="E6" s="6">
        <v>8</v>
      </c>
      <c r="F6" s="19">
        <v>7.5</v>
      </c>
      <c r="G6" s="8">
        <v>4</v>
      </c>
      <c r="H6" s="6">
        <v>7</v>
      </c>
      <c r="I6" s="19">
        <v>8.5</v>
      </c>
      <c r="J6" s="8">
        <v>4.5</v>
      </c>
      <c r="K6" s="6">
        <v>7.5</v>
      </c>
      <c r="L6" s="19">
        <v>8.5</v>
      </c>
      <c r="M6" s="8">
        <v>4.5</v>
      </c>
      <c r="N6" s="6">
        <v>7</v>
      </c>
      <c r="O6" s="19">
        <v>7</v>
      </c>
      <c r="P6" s="8">
        <v>3</v>
      </c>
      <c r="Q6" s="6">
        <v>7</v>
      </c>
      <c r="R6" s="19">
        <v>8.5</v>
      </c>
      <c r="S6" s="8">
        <v>4</v>
      </c>
      <c r="T6" s="6">
        <v>7</v>
      </c>
      <c r="U6" s="19">
        <v>8</v>
      </c>
      <c r="V6" s="7">
        <v>4</v>
      </c>
      <c r="W6" s="6">
        <v>7</v>
      </c>
      <c r="X6" s="7">
        <f>MAX(C6,F6,I6,L6,O6,R6,U6)</f>
        <v>9</v>
      </c>
      <c r="Y6" s="7">
        <f>MIN(C6,F6,I6,L6,O6,R6,U6)</f>
        <v>7</v>
      </c>
      <c r="Z6" s="8">
        <f>MAX(D6,G6,J6,M6,P6,S6,V6)</f>
        <v>5</v>
      </c>
      <c r="AA6" s="8">
        <f>MIN(D6,G6,J6,M6,P6,S6,V6)</f>
        <v>3</v>
      </c>
      <c r="AB6" s="7">
        <f>MAX(E6,H6,K6,N6,Q6,T6,W6)</f>
        <v>8</v>
      </c>
      <c r="AC6" s="6">
        <f>MIN(E6,H6,K6,N6,Q6,T6,W6)</f>
        <v>7</v>
      </c>
    </row>
    <row r="7" spans="1:29" x14ac:dyDescent="0.25">
      <c r="A7" s="12" t="s">
        <v>13</v>
      </c>
      <c r="B7" s="3">
        <v>6712354</v>
      </c>
      <c r="C7" s="7">
        <v>5</v>
      </c>
      <c r="D7" s="8">
        <v>7</v>
      </c>
      <c r="E7" s="6">
        <v>9</v>
      </c>
      <c r="F7" s="19">
        <v>8</v>
      </c>
      <c r="G7" s="8">
        <v>7</v>
      </c>
      <c r="H7" s="6">
        <v>9</v>
      </c>
      <c r="I7" s="19">
        <v>6</v>
      </c>
      <c r="J7" s="8">
        <v>5</v>
      </c>
      <c r="K7" s="6">
        <v>7</v>
      </c>
      <c r="L7" s="19">
        <v>8</v>
      </c>
      <c r="M7" s="8">
        <v>8</v>
      </c>
      <c r="N7" s="6">
        <v>9</v>
      </c>
      <c r="O7" s="19">
        <v>6</v>
      </c>
      <c r="P7" s="8">
        <v>5</v>
      </c>
      <c r="Q7" s="6">
        <v>6</v>
      </c>
      <c r="R7" s="19">
        <v>4</v>
      </c>
      <c r="S7" s="8">
        <v>3</v>
      </c>
      <c r="T7" s="6">
        <v>6</v>
      </c>
      <c r="U7" s="19">
        <v>4</v>
      </c>
      <c r="V7" s="7">
        <v>4</v>
      </c>
      <c r="W7" s="6">
        <v>7</v>
      </c>
      <c r="X7" s="7">
        <f>MAX(C7,F7,I7,L7,O7,R7,U7)</f>
        <v>8</v>
      </c>
      <c r="Y7" s="7">
        <f>MIN(C7,F7,I7,L7,O7,R7,U7)</f>
        <v>4</v>
      </c>
      <c r="Z7" s="8">
        <f>MAX(D7,G7,J7,M7,P7,S7,V7)</f>
        <v>8</v>
      </c>
      <c r="AA7" s="8">
        <f>MIN(D7,G7,J7,M7,P7,S7,V7)</f>
        <v>3</v>
      </c>
      <c r="AB7" s="7">
        <f>MAX(E7,H7,K7,N7,Q7,T7,W7)</f>
        <v>9</v>
      </c>
      <c r="AC7" s="6">
        <f>MIN(E7,H7,K7,N7,Q7,T7,W7)</f>
        <v>6</v>
      </c>
    </row>
    <row r="8" spans="1:29" x14ac:dyDescent="0.25">
      <c r="A8" s="12" t="s">
        <v>20</v>
      </c>
      <c r="B8" s="3">
        <v>7456312</v>
      </c>
      <c r="C8" s="7">
        <v>8.5</v>
      </c>
      <c r="D8" s="8">
        <v>8.5</v>
      </c>
      <c r="E8" s="6">
        <v>9</v>
      </c>
      <c r="F8" s="19">
        <v>8.5</v>
      </c>
      <c r="G8" s="8">
        <v>8.5</v>
      </c>
      <c r="H8" s="6">
        <v>9</v>
      </c>
      <c r="I8" s="19">
        <v>8</v>
      </c>
      <c r="J8" s="8">
        <v>8</v>
      </c>
      <c r="K8" s="6">
        <v>8</v>
      </c>
      <c r="L8" s="19">
        <v>7.5</v>
      </c>
      <c r="M8" s="8">
        <v>7.8</v>
      </c>
      <c r="N8" s="6">
        <v>7.8</v>
      </c>
      <c r="O8" s="19">
        <v>4</v>
      </c>
      <c r="P8" s="8">
        <v>6</v>
      </c>
      <c r="Q8" s="6">
        <v>6</v>
      </c>
      <c r="R8" s="19">
        <v>6</v>
      </c>
      <c r="S8" s="8">
        <v>6</v>
      </c>
      <c r="T8" s="6">
        <v>6.5</v>
      </c>
      <c r="U8" s="19">
        <v>6</v>
      </c>
      <c r="V8" s="7">
        <v>5</v>
      </c>
      <c r="W8" s="6">
        <v>6.5</v>
      </c>
      <c r="X8" s="7">
        <f t="shared" ref="X8:X15" si="0">MAX(C8,F8,I8,L8,O8,R8,U8)</f>
        <v>8.5</v>
      </c>
      <c r="Y8" s="7">
        <f t="shared" ref="Y8:Y15" si="1">MIN(C8,F8,I8,L8,O8,R8,U8)</f>
        <v>4</v>
      </c>
      <c r="Z8" s="8">
        <f t="shared" ref="Z8:Z15" si="2">MAX(D8,G8,J8,M8,P8,S8,V8)</f>
        <v>8.5</v>
      </c>
      <c r="AA8" s="8">
        <f t="shared" ref="AA8:AA15" si="3">MIN(D8,G8,J8,M8,P8,S8,V8)</f>
        <v>5</v>
      </c>
      <c r="AB8" s="7">
        <f t="shared" ref="AB8:AB15" si="4">MAX(E8,H8,K8,N8,Q8,T8,W8)</f>
        <v>9</v>
      </c>
      <c r="AC8" s="6">
        <f t="shared" ref="AC8:AC15" si="5">MIN(E8,H8,K8,N8,Q8,T8,W8)</f>
        <v>6</v>
      </c>
    </row>
    <row r="9" spans="1:29" x14ac:dyDescent="0.25">
      <c r="A9" s="12" t="s">
        <v>21</v>
      </c>
      <c r="B9" s="3">
        <v>1475326</v>
      </c>
      <c r="C9" s="7">
        <v>6</v>
      </c>
      <c r="D9" s="8">
        <v>8</v>
      </c>
      <c r="E9" s="6">
        <v>7</v>
      </c>
      <c r="F9" s="19">
        <v>7</v>
      </c>
      <c r="G9" s="8">
        <v>7</v>
      </c>
      <c r="H9" s="6">
        <v>7</v>
      </c>
      <c r="I9" s="19">
        <v>7</v>
      </c>
      <c r="J9" s="8">
        <v>7</v>
      </c>
      <c r="K9" s="6">
        <v>6.5</v>
      </c>
      <c r="L9" s="19">
        <v>4</v>
      </c>
      <c r="M9" s="8">
        <v>6</v>
      </c>
      <c r="N9" s="6">
        <v>5</v>
      </c>
      <c r="O9" s="19">
        <v>5.5</v>
      </c>
      <c r="P9" s="8">
        <v>5</v>
      </c>
      <c r="Q9" s="6">
        <v>5</v>
      </c>
      <c r="R9" s="19">
        <v>6</v>
      </c>
      <c r="S9" s="8">
        <v>5</v>
      </c>
      <c r="T9" s="6">
        <v>5.5</v>
      </c>
      <c r="U9" s="19">
        <v>6</v>
      </c>
      <c r="V9" s="7">
        <v>7</v>
      </c>
      <c r="W9" s="6">
        <v>6</v>
      </c>
      <c r="X9" s="7">
        <f t="shared" si="0"/>
        <v>7</v>
      </c>
      <c r="Y9" s="7">
        <f t="shared" si="1"/>
        <v>4</v>
      </c>
      <c r="Z9" s="8">
        <f t="shared" si="2"/>
        <v>8</v>
      </c>
      <c r="AA9" s="8">
        <f t="shared" si="3"/>
        <v>5</v>
      </c>
      <c r="AB9" s="7">
        <f t="shared" si="4"/>
        <v>7</v>
      </c>
      <c r="AC9" s="6">
        <f t="shared" si="5"/>
        <v>5</v>
      </c>
    </row>
    <row r="10" spans="1:29" x14ac:dyDescent="0.25">
      <c r="A10" s="12" t="s">
        <v>22</v>
      </c>
      <c r="B10" s="3">
        <v>2651374</v>
      </c>
      <c r="C10" s="7">
        <v>9</v>
      </c>
      <c r="D10" s="8">
        <v>9</v>
      </c>
      <c r="E10" s="6">
        <v>9</v>
      </c>
      <c r="F10" s="19">
        <v>8</v>
      </c>
      <c r="G10" s="8">
        <v>8</v>
      </c>
      <c r="H10" s="6">
        <v>8</v>
      </c>
      <c r="I10" s="19">
        <v>7</v>
      </c>
      <c r="J10" s="8">
        <v>7</v>
      </c>
      <c r="K10" s="6">
        <v>7</v>
      </c>
      <c r="L10" s="19">
        <v>6</v>
      </c>
      <c r="M10" s="8">
        <v>6</v>
      </c>
      <c r="N10" s="6">
        <v>5.5</v>
      </c>
      <c r="O10" s="19">
        <v>5</v>
      </c>
      <c r="P10" s="8">
        <v>5</v>
      </c>
      <c r="Q10" s="6">
        <v>5</v>
      </c>
      <c r="R10" s="19">
        <v>7</v>
      </c>
      <c r="S10" s="8">
        <v>7</v>
      </c>
      <c r="T10" s="6">
        <v>5</v>
      </c>
      <c r="U10" s="19">
        <v>3</v>
      </c>
      <c r="V10" s="7">
        <v>3</v>
      </c>
      <c r="W10" s="6">
        <v>3</v>
      </c>
      <c r="X10" s="7">
        <f t="shared" si="0"/>
        <v>9</v>
      </c>
      <c r="Y10" s="7">
        <f t="shared" si="1"/>
        <v>3</v>
      </c>
      <c r="Z10" s="8">
        <f t="shared" si="2"/>
        <v>9</v>
      </c>
      <c r="AA10" s="8">
        <f t="shared" si="3"/>
        <v>3</v>
      </c>
      <c r="AB10" s="7">
        <f t="shared" si="4"/>
        <v>9</v>
      </c>
      <c r="AC10" s="6">
        <f t="shared" si="5"/>
        <v>3</v>
      </c>
    </row>
    <row r="11" spans="1:29" x14ac:dyDescent="0.25">
      <c r="A11" s="12" t="s">
        <v>23</v>
      </c>
      <c r="B11" s="3">
        <v>3416257</v>
      </c>
      <c r="C11" s="7">
        <v>5</v>
      </c>
      <c r="D11" s="8">
        <v>6</v>
      </c>
      <c r="E11" s="6">
        <v>7</v>
      </c>
      <c r="F11" s="19">
        <v>6</v>
      </c>
      <c r="G11" s="8">
        <v>6</v>
      </c>
      <c r="H11" s="6">
        <v>8</v>
      </c>
      <c r="I11" s="19">
        <v>2</v>
      </c>
      <c r="J11" s="8">
        <v>2</v>
      </c>
      <c r="K11" s="6">
        <v>5</v>
      </c>
      <c r="L11" s="19">
        <v>3</v>
      </c>
      <c r="M11" s="8">
        <v>3</v>
      </c>
      <c r="N11" s="6">
        <v>5</v>
      </c>
      <c r="O11" s="19">
        <v>2</v>
      </c>
      <c r="P11" s="8">
        <v>2</v>
      </c>
      <c r="Q11" s="6">
        <v>3</v>
      </c>
      <c r="R11" s="19">
        <v>2</v>
      </c>
      <c r="S11" s="8">
        <v>2</v>
      </c>
      <c r="T11" s="6">
        <v>4</v>
      </c>
      <c r="U11" s="19">
        <v>4</v>
      </c>
      <c r="V11" s="7">
        <v>4</v>
      </c>
      <c r="W11" s="6">
        <v>6</v>
      </c>
      <c r="X11" s="7">
        <f t="shared" si="0"/>
        <v>6</v>
      </c>
      <c r="Y11" s="7">
        <f t="shared" si="1"/>
        <v>2</v>
      </c>
      <c r="Z11" s="8">
        <f t="shared" si="2"/>
        <v>6</v>
      </c>
      <c r="AA11" s="8">
        <f t="shared" si="3"/>
        <v>2</v>
      </c>
      <c r="AB11" s="7">
        <f t="shared" si="4"/>
        <v>8</v>
      </c>
      <c r="AC11" s="6">
        <f t="shared" si="5"/>
        <v>3</v>
      </c>
    </row>
    <row r="12" spans="1:29" x14ac:dyDescent="0.25">
      <c r="A12" s="12" t="s">
        <v>24</v>
      </c>
      <c r="B12" s="3">
        <v>2574163</v>
      </c>
      <c r="E12" s="6"/>
      <c r="F12" s="19"/>
      <c r="H12" s="6"/>
      <c r="I12" s="19"/>
      <c r="K12" s="6"/>
      <c r="L12" s="19"/>
      <c r="N12" s="6"/>
      <c r="O12" s="19"/>
      <c r="Q12" s="6"/>
      <c r="R12" s="19"/>
      <c r="T12" s="6"/>
      <c r="U12" s="19"/>
      <c r="W12" s="6"/>
      <c r="X12" s="7">
        <f t="shared" si="0"/>
        <v>0</v>
      </c>
      <c r="Y12" s="7">
        <f t="shared" si="1"/>
        <v>0</v>
      </c>
      <c r="Z12" s="8">
        <f t="shared" si="2"/>
        <v>0</v>
      </c>
      <c r="AA12" s="8">
        <f t="shared" si="3"/>
        <v>0</v>
      </c>
      <c r="AB12" s="7">
        <f t="shared" si="4"/>
        <v>0</v>
      </c>
      <c r="AC12" s="6">
        <f t="shared" si="5"/>
        <v>0</v>
      </c>
    </row>
    <row r="13" spans="1:29" x14ac:dyDescent="0.25">
      <c r="A13" s="12" t="s">
        <v>25</v>
      </c>
      <c r="B13" s="3">
        <v>5317426</v>
      </c>
      <c r="E13" s="6"/>
      <c r="F13" s="19"/>
      <c r="H13" s="6"/>
      <c r="I13" s="19"/>
      <c r="K13" s="6"/>
      <c r="L13" s="19"/>
      <c r="N13" s="6"/>
      <c r="O13" s="19"/>
      <c r="Q13" s="6"/>
      <c r="R13" s="19"/>
      <c r="T13" s="6"/>
      <c r="U13" s="19"/>
      <c r="W13" s="6"/>
      <c r="X13" s="7">
        <f t="shared" si="0"/>
        <v>0</v>
      </c>
      <c r="Y13" s="7">
        <f t="shared" si="1"/>
        <v>0</v>
      </c>
      <c r="Z13" s="8">
        <f t="shared" si="2"/>
        <v>0</v>
      </c>
      <c r="AA13" s="8">
        <f t="shared" si="3"/>
        <v>0</v>
      </c>
      <c r="AB13" s="7">
        <f t="shared" si="4"/>
        <v>0</v>
      </c>
      <c r="AC13" s="6">
        <f t="shared" si="5"/>
        <v>0</v>
      </c>
    </row>
    <row r="14" spans="1:29" x14ac:dyDescent="0.25">
      <c r="A14" s="12" t="s">
        <v>26</v>
      </c>
      <c r="B14" s="3">
        <v>7516423</v>
      </c>
      <c r="E14" s="6"/>
      <c r="F14" s="19"/>
      <c r="H14" s="6"/>
      <c r="I14" s="19"/>
      <c r="K14" s="6"/>
      <c r="L14" s="19"/>
      <c r="N14" s="6"/>
      <c r="O14" s="19"/>
      <c r="Q14" s="6"/>
      <c r="R14" s="19"/>
      <c r="T14" s="6"/>
      <c r="U14" s="19"/>
      <c r="W14" s="6"/>
      <c r="X14" s="7">
        <f t="shared" si="0"/>
        <v>0</v>
      </c>
      <c r="Y14" s="7">
        <f t="shared" si="1"/>
        <v>0</v>
      </c>
      <c r="Z14" s="8">
        <f t="shared" si="2"/>
        <v>0</v>
      </c>
      <c r="AA14" s="8">
        <f t="shared" si="3"/>
        <v>0</v>
      </c>
      <c r="AB14" s="7">
        <f t="shared" si="4"/>
        <v>0</v>
      </c>
      <c r="AC14" s="6">
        <f t="shared" si="5"/>
        <v>0</v>
      </c>
    </row>
    <row r="15" spans="1:29" x14ac:dyDescent="0.25">
      <c r="A15" s="13" t="s">
        <v>27</v>
      </c>
      <c r="B15" s="14"/>
      <c r="C15" s="15"/>
      <c r="D15" s="16"/>
      <c r="E15" s="17"/>
      <c r="F15" s="20"/>
      <c r="G15" s="16"/>
      <c r="H15" s="17"/>
      <c r="I15" s="20"/>
      <c r="J15" s="16"/>
      <c r="K15" s="17"/>
      <c r="L15" s="20"/>
      <c r="M15" s="16"/>
      <c r="N15" s="17"/>
      <c r="O15" s="20"/>
      <c r="P15" s="16"/>
      <c r="Q15" s="17"/>
      <c r="R15" s="20"/>
      <c r="S15" s="16"/>
      <c r="T15" s="17"/>
      <c r="U15" s="20"/>
      <c r="V15" s="15"/>
      <c r="W15" s="17"/>
      <c r="X15" s="15">
        <f t="shared" si="0"/>
        <v>0</v>
      </c>
      <c r="Y15" s="15">
        <f t="shared" si="1"/>
        <v>0</v>
      </c>
      <c r="Z15" s="16">
        <f t="shared" si="2"/>
        <v>0</v>
      </c>
      <c r="AA15" s="16">
        <f t="shared" si="3"/>
        <v>0</v>
      </c>
      <c r="AB15" s="15">
        <f t="shared" si="4"/>
        <v>0</v>
      </c>
      <c r="AC15" s="17">
        <f t="shared" si="5"/>
        <v>0</v>
      </c>
    </row>
    <row r="16" spans="1:29" x14ac:dyDescent="0.25">
      <c r="A16" s="12"/>
      <c r="B16" s="3"/>
      <c r="E16" s="6"/>
      <c r="F16" s="19"/>
      <c r="H16" s="6"/>
      <c r="I16" s="19"/>
      <c r="K16" s="6"/>
      <c r="L16" s="19"/>
      <c r="N16" s="6"/>
      <c r="O16" s="19"/>
      <c r="Q16" s="6"/>
      <c r="R16" s="19"/>
      <c r="T16" s="6"/>
      <c r="U16" s="19"/>
      <c r="W16" s="6"/>
      <c r="Y16" s="7"/>
      <c r="Z16" s="8"/>
      <c r="AA16" s="8"/>
      <c r="AB16" s="7"/>
      <c r="AC16" s="6"/>
    </row>
    <row r="17" spans="1:29" x14ac:dyDescent="0.25">
      <c r="A17" s="13" t="s">
        <v>29</v>
      </c>
      <c r="B17" s="14"/>
      <c r="C17" s="15">
        <f>AVERAGE(C6:C15)</f>
        <v>7.083333333333333</v>
      </c>
      <c r="D17" s="15">
        <f t="shared" ref="D17:W17" si="6">AVERAGE(D6:D15)</f>
        <v>7.25</v>
      </c>
      <c r="E17" s="17">
        <f t="shared" si="6"/>
        <v>8.1666666666666661</v>
      </c>
      <c r="F17" s="20">
        <f t="shared" si="6"/>
        <v>7.5</v>
      </c>
      <c r="G17" s="15">
        <f t="shared" si="6"/>
        <v>6.75</v>
      </c>
      <c r="H17" s="17">
        <f t="shared" si="6"/>
        <v>8</v>
      </c>
      <c r="I17" s="20">
        <f t="shared" si="6"/>
        <v>6.416666666666667</v>
      </c>
      <c r="J17" s="15">
        <f t="shared" si="6"/>
        <v>5.583333333333333</v>
      </c>
      <c r="K17" s="17">
        <f t="shared" si="6"/>
        <v>6.833333333333333</v>
      </c>
      <c r="L17" s="20">
        <f t="shared" si="6"/>
        <v>6.166666666666667</v>
      </c>
      <c r="M17" s="15">
        <f t="shared" si="6"/>
        <v>5.8833333333333329</v>
      </c>
      <c r="N17" s="17">
        <f t="shared" si="6"/>
        <v>6.55</v>
      </c>
      <c r="O17" s="20">
        <f t="shared" si="6"/>
        <v>4.916666666666667</v>
      </c>
      <c r="P17" s="15">
        <f t="shared" si="6"/>
        <v>4.333333333333333</v>
      </c>
      <c r="Q17" s="17">
        <f t="shared" si="6"/>
        <v>5.333333333333333</v>
      </c>
      <c r="R17" s="20">
        <f t="shared" si="6"/>
        <v>5.583333333333333</v>
      </c>
      <c r="S17" s="15">
        <f t="shared" si="6"/>
        <v>4.5</v>
      </c>
      <c r="T17" s="17">
        <f t="shared" si="6"/>
        <v>5.666666666666667</v>
      </c>
      <c r="U17" s="20">
        <f t="shared" si="6"/>
        <v>5.166666666666667</v>
      </c>
      <c r="V17" s="15">
        <f t="shared" si="6"/>
        <v>4.5</v>
      </c>
      <c r="W17" s="17">
        <f t="shared" si="6"/>
        <v>5.916666666666667</v>
      </c>
      <c r="X17" s="15"/>
      <c r="Y17" s="15"/>
      <c r="Z17" s="16"/>
      <c r="AA17" s="16"/>
      <c r="AB17" s="15"/>
      <c r="AC17" s="17"/>
    </row>
    <row r="19" spans="1:29" ht="2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x14ac:dyDescent="0.25">
      <c r="A20" s="9"/>
      <c r="B20" s="10" t="s">
        <v>12</v>
      </c>
      <c r="C20" s="22" t="s">
        <v>2</v>
      </c>
      <c r="D20" s="23"/>
      <c r="E20" s="24"/>
      <c r="F20" s="22" t="s">
        <v>3</v>
      </c>
      <c r="G20" s="23"/>
      <c r="H20" s="24"/>
      <c r="I20" s="22" t="s">
        <v>4</v>
      </c>
      <c r="J20" s="23"/>
      <c r="K20" s="24"/>
      <c r="L20" s="22" t="s">
        <v>5</v>
      </c>
      <c r="M20" s="23"/>
      <c r="N20" s="24"/>
      <c r="O20" s="22" t="s">
        <v>6</v>
      </c>
      <c r="P20" s="23"/>
      <c r="Q20" s="24"/>
      <c r="R20" s="22" t="s">
        <v>7</v>
      </c>
      <c r="S20" s="23"/>
      <c r="T20" s="24"/>
      <c r="U20" s="22" t="s">
        <v>8</v>
      </c>
      <c r="V20" s="23"/>
      <c r="W20" s="24"/>
      <c r="X20" s="11" t="s">
        <v>14</v>
      </c>
      <c r="Y20" s="11" t="s">
        <v>15</v>
      </c>
      <c r="Z20" s="11" t="s">
        <v>16</v>
      </c>
      <c r="AA20" s="11" t="s">
        <v>17</v>
      </c>
      <c r="AB20" s="11" t="s">
        <v>18</v>
      </c>
      <c r="AC20" s="10" t="s">
        <v>19</v>
      </c>
    </row>
    <row r="21" spans="1:29" x14ac:dyDescent="0.25">
      <c r="A21" s="12"/>
      <c r="B21" s="3"/>
      <c r="C21" s="19" t="s">
        <v>9</v>
      </c>
      <c r="D21" s="8" t="s">
        <v>10</v>
      </c>
      <c r="E21" s="6" t="s">
        <v>11</v>
      </c>
      <c r="F21" s="19" t="s">
        <v>9</v>
      </c>
      <c r="G21" s="8" t="s">
        <v>10</v>
      </c>
      <c r="H21" s="6" t="s">
        <v>11</v>
      </c>
      <c r="I21" s="19" t="s">
        <v>9</v>
      </c>
      <c r="J21" s="8" t="s">
        <v>10</v>
      </c>
      <c r="K21" s="6" t="s">
        <v>11</v>
      </c>
      <c r="L21" s="19" t="s">
        <v>9</v>
      </c>
      <c r="M21" s="8" t="s">
        <v>10</v>
      </c>
      <c r="N21" s="6" t="s">
        <v>11</v>
      </c>
      <c r="O21" s="19" t="s">
        <v>9</v>
      </c>
      <c r="P21" s="8" t="s">
        <v>10</v>
      </c>
      <c r="Q21" s="6" t="s">
        <v>11</v>
      </c>
      <c r="R21" s="19" t="s">
        <v>9</v>
      </c>
      <c r="S21" s="8" t="s">
        <v>10</v>
      </c>
      <c r="T21" s="6" t="s">
        <v>11</v>
      </c>
      <c r="U21" s="19" t="s">
        <v>9</v>
      </c>
      <c r="V21" s="7" t="s">
        <v>10</v>
      </c>
      <c r="W21" s="6" t="s">
        <v>11</v>
      </c>
      <c r="Y21" s="7"/>
      <c r="Z21" s="8"/>
      <c r="AA21" s="8"/>
      <c r="AB21" s="7"/>
      <c r="AC21" s="6"/>
    </row>
    <row r="22" spans="1:29" x14ac:dyDescent="0.25">
      <c r="A22" s="12" t="s">
        <v>1</v>
      </c>
      <c r="B22" s="3">
        <v>5762314</v>
      </c>
      <c r="C22" s="19">
        <f>(C$17/10)*C6</f>
        <v>6.3749999999999991</v>
      </c>
      <c r="D22" s="7">
        <f t="shared" ref="D22:W26" si="7">(D$17/10)*D6</f>
        <v>3.625</v>
      </c>
      <c r="E22" s="6">
        <f t="shared" si="7"/>
        <v>6.5333333333333332</v>
      </c>
      <c r="F22" s="19">
        <f t="shared" si="7"/>
        <v>5.625</v>
      </c>
      <c r="G22" s="7">
        <f t="shared" si="7"/>
        <v>2.7</v>
      </c>
      <c r="H22" s="6">
        <f t="shared" si="7"/>
        <v>5.6000000000000005</v>
      </c>
      <c r="I22" s="19">
        <f t="shared" si="7"/>
        <v>5.4541666666666675</v>
      </c>
      <c r="J22" s="7">
        <f t="shared" si="7"/>
        <v>2.5125000000000002</v>
      </c>
      <c r="K22" s="6">
        <f t="shared" si="7"/>
        <v>5.125</v>
      </c>
      <c r="L22" s="19">
        <f t="shared" si="7"/>
        <v>5.2416666666666671</v>
      </c>
      <c r="M22" s="7">
        <f t="shared" si="7"/>
        <v>2.6474999999999995</v>
      </c>
      <c r="N22" s="6">
        <f t="shared" si="7"/>
        <v>4.585</v>
      </c>
      <c r="O22" s="19">
        <f t="shared" si="7"/>
        <v>3.4416666666666669</v>
      </c>
      <c r="P22" s="7">
        <f t="shared" si="7"/>
        <v>1.2999999999999998</v>
      </c>
      <c r="Q22" s="6">
        <f t="shared" si="7"/>
        <v>3.7333333333333334</v>
      </c>
      <c r="R22" s="19">
        <f t="shared" si="7"/>
        <v>4.7458333333333336</v>
      </c>
      <c r="S22" s="7">
        <f t="shared" si="7"/>
        <v>1.8</v>
      </c>
      <c r="T22" s="6">
        <f t="shared" si="7"/>
        <v>3.9666666666666668</v>
      </c>
      <c r="U22" s="19">
        <f t="shared" si="7"/>
        <v>4.1333333333333337</v>
      </c>
      <c r="V22" s="7">
        <f t="shared" si="7"/>
        <v>1.8</v>
      </c>
      <c r="W22" s="6">
        <f t="shared" si="7"/>
        <v>4.1416666666666666</v>
      </c>
      <c r="X22" s="7">
        <f>MAX(C22,F22,I22,L22,O22,R22,U22)</f>
        <v>6.3749999999999991</v>
      </c>
      <c r="Y22" s="7">
        <f>MIN(C22,F22,I22,L22,O22,R22,U22)</f>
        <v>3.4416666666666669</v>
      </c>
      <c r="Z22" s="8">
        <f>MAX(D22,G22,J22,M22,P22,S22,V22)</f>
        <v>3.625</v>
      </c>
      <c r="AA22" s="8">
        <f>MIN(D22,G22,J22,M22,P22,S22,V22)</f>
        <v>1.2999999999999998</v>
      </c>
      <c r="AB22" s="7">
        <f>MAX(E22,H22,K22,N22,Q22,T22,W22)</f>
        <v>6.5333333333333332</v>
      </c>
      <c r="AC22" s="6">
        <f>MIN(E22,H22,K22,N22,Q22,T22,W22)</f>
        <v>3.7333333333333334</v>
      </c>
    </row>
    <row r="23" spans="1:29" x14ac:dyDescent="0.25">
      <c r="A23" s="12" t="s">
        <v>13</v>
      </c>
      <c r="B23" s="3">
        <v>6712354</v>
      </c>
      <c r="C23" s="19">
        <f t="shared" ref="C23:R26" si="8">(C$17/10)*C7</f>
        <v>3.5416666666666661</v>
      </c>
      <c r="D23" s="7">
        <f t="shared" si="8"/>
        <v>5.0750000000000002</v>
      </c>
      <c r="E23" s="6">
        <f t="shared" si="8"/>
        <v>7.35</v>
      </c>
      <c r="F23" s="19">
        <f t="shared" si="8"/>
        <v>6</v>
      </c>
      <c r="G23" s="7">
        <f t="shared" si="8"/>
        <v>4.7250000000000005</v>
      </c>
      <c r="H23" s="6">
        <f t="shared" si="8"/>
        <v>7.2</v>
      </c>
      <c r="I23" s="19">
        <f t="shared" si="8"/>
        <v>3.8500000000000005</v>
      </c>
      <c r="J23" s="7">
        <f t="shared" si="8"/>
        <v>2.791666666666667</v>
      </c>
      <c r="K23" s="6">
        <f t="shared" si="8"/>
        <v>4.7833333333333332</v>
      </c>
      <c r="L23" s="19">
        <f t="shared" si="8"/>
        <v>4.9333333333333336</v>
      </c>
      <c r="M23" s="7">
        <f t="shared" si="8"/>
        <v>4.7066666666666661</v>
      </c>
      <c r="N23" s="6">
        <f t="shared" si="8"/>
        <v>5.8950000000000005</v>
      </c>
      <c r="O23" s="19">
        <f t="shared" si="8"/>
        <v>2.95</v>
      </c>
      <c r="P23" s="7">
        <f t="shared" si="8"/>
        <v>2.1666666666666665</v>
      </c>
      <c r="Q23" s="6">
        <f t="shared" si="8"/>
        <v>3.2</v>
      </c>
      <c r="R23" s="19">
        <f t="shared" si="8"/>
        <v>2.2333333333333334</v>
      </c>
      <c r="S23" s="7">
        <f t="shared" si="7"/>
        <v>1.35</v>
      </c>
      <c r="T23" s="6">
        <f t="shared" si="7"/>
        <v>3.4</v>
      </c>
      <c r="U23" s="19">
        <f t="shared" si="7"/>
        <v>2.0666666666666669</v>
      </c>
      <c r="V23" s="7">
        <f t="shared" si="7"/>
        <v>1.8</v>
      </c>
      <c r="W23" s="6">
        <f t="shared" si="7"/>
        <v>4.1416666666666666</v>
      </c>
      <c r="X23" s="7">
        <f>MAX(C23,F23,I23,L23,O23,R23,U23)</f>
        <v>6</v>
      </c>
      <c r="Y23" s="7">
        <f>MIN(C23,F23,I23,L23,O23,R23,U23)</f>
        <v>2.0666666666666669</v>
      </c>
      <c r="Z23" s="8">
        <f>MAX(D23,G23,J23,M23,P23,S23,V23)</f>
        <v>5.0750000000000002</v>
      </c>
      <c r="AA23" s="8">
        <f>MIN(D23,G23,J23,M23,P23,S23,V23)</f>
        <v>1.35</v>
      </c>
      <c r="AB23" s="7">
        <f>MAX(E23,H23,K23,N23,Q23,T23,W23)</f>
        <v>7.35</v>
      </c>
      <c r="AC23" s="6">
        <f>MIN(E23,H23,K23,N23,Q23,T23,W23)</f>
        <v>3.2</v>
      </c>
    </row>
    <row r="24" spans="1:29" x14ac:dyDescent="0.25">
      <c r="A24" s="12" t="s">
        <v>20</v>
      </c>
      <c r="B24" s="3">
        <v>7456312</v>
      </c>
      <c r="C24" s="19">
        <f t="shared" si="8"/>
        <v>6.020833333333333</v>
      </c>
      <c r="D24" s="7">
        <f t="shared" si="7"/>
        <v>6.1624999999999996</v>
      </c>
      <c r="E24" s="6">
        <f t="shared" si="7"/>
        <v>7.35</v>
      </c>
      <c r="F24" s="19">
        <f t="shared" si="7"/>
        <v>6.375</v>
      </c>
      <c r="G24" s="7">
        <f t="shared" si="7"/>
        <v>5.7375000000000007</v>
      </c>
      <c r="H24" s="6">
        <f t="shared" si="7"/>
        <v>7.2</v>
      </c>
      <c r="I24" s="19">
        <f t="shared" si="7"/>
        <v>5.1333333333333337</v>
      </c>
      <c r="J24" s="7">
        <f t="shared" si="7"/>
        <v>4.4666666666666668</v>
      </c>
      <c r="K24" s="6">
        <f t="shared" si="7"/>
        <v>5.4666666666666668</v>
      </c>
      <c r="L24" s="19">
        <f t="shared" si="7"/>
        <v>4.625</v>
      </c>
      <c r="M24" s="7">
        <f t="shared" si="7"/>
        <v>4.5889999999999995</v>
      </c>
      <c r="N24" s="6">
        <f t="shared" si="7"/>
        <v>5.109</v>
      </c>
      <c r="O24" s="19">
        <f t="shared" si="7"/>
        <v>1.9666666666666668</v>
      </c>
      <c r="P24" s="7">
        <f t="shared" si="7"/>
        <v>2.5999999999999996</v>
      </c>
      <c r="Q24" s="6">
        <f t="shared" si="7"/>
        <v>3.2</v>
      </c>
      <c r="R24" s="19">
        <f t="shared" si="7"/>
        <v>3.35</v>
      </c>
      <c r="S24" s="7">
        <f t="shared" si="7"/>
        <v>2.7</v>
      </c>
      <c r="T24" s="6">
        <f t="shared" si="7"/>
        <v>3.6833333333333331</v>
      </c>
      <c r="U24" s="19">
        <f t="shared" si="7"/>
        <v>3.1000000000000005</v>
      </c>
      <c r="V24" s="7">
        <f t="shared" si="7"/>
        <v>2.25</v>
      </c>
      <c r="W24" s="6">
        <f t="shared" si="7"/>
        <v>3.8458333333333332</v>
      </c>
      <c r="X24" s="7">
        <f t="shared" ref="X24:X31" si="9">MAX(C24,F24,I24,L24,O24,R24,U24)</f>
        <v>6.375</v>
      </c>
      <c r="Y24" s="7">
        <f t="shared" ref="Y24:Y31" si="10">MIN(C24,F24,I24,L24,O24,R24,U24)</f>
        <v>1.9666666666666668</v>
      </c>
      <c r="Z24" s="8">
        <f t="shared" ref="Z24:Z31" si="11">MAX(D24,G24,J24,M24,P24,S24,V24)</f>
        <v>6.1624999999999996</v>
      </c>
      <c r="AA24" s="8">
        <f t="shared" ref="AA24:AA31" si="12">MIN(D24,G24,J24,M24,P24,S24,V24)</f>
        <v>2.25</v>
      </c>
      <c r="AB24" s="7">
        <f t="shared" ref="AB24:AB31" si="13">MAX(E24,H24,K24,N24,Q24,T24,W24)</f>
        <v>7.35</v>
      </c>
      <c r="AC24" s="6">
        <f t="shared" ref="AC24:AC31" si="14">MIN(E24,H24,K24,N24,Q24,T24,W24)</f>
        <v>3.2</v>
      </c>
    </row>
    <row r="25" spans="1:29" x14ac:dyDescent="0.25">
      <c r="A25" s="12" t="s">
        <v>21</v>
      </c>
      <c r="B25" s="3">
        <v>1475326</v>
      </c>
      <c r="C25" s="19">
        <f t="shared" si="8"/>
        <v>4.25</v>
      </c>
      <c r="D25" s="7">
        <f t="shared" si="7"/>
        <v>5.8</v>
      </c>
      <c r="E25" s="6">
        <f t="shared" si="7"/>
        <v>5.7166666666666668</v>
      </c>
      <c r="F25" s="19">
        <f t="shared" si="7"/>
        <v>5.25</v>
      </c>
      <c r="G25" s="7">
        <f t="shared" si="7"/>
        <v>4.7250000000000005</v>
      </c>
      <c r="H25" s="6">
        <f t="shared" si="7"/>
        <v>5.6000000000000005</v>
      </c>
      <c r="I25" s="19">
        <f t="shared" si="7"/>
        <v>4.4916666666666671</v>
      </c>
      <c r="J25" s="7">
        <f t="shared" si="7"/>
        <v>3.9083333333333332</v>
      </c>
      <c r="K25" s="6">
        <f t="shared" si="7"/>
        <v>4.4416666666666664</v>
      </c>
      <c r="L25" s="19">
        <f t="shared" si="7"/>
        <v>2.4666666666666668</v>
      </c>
      <c r="M25" s="7">
        <f t="shared" si="7"/>
        <v>3.5299999999999994</v>
      </c>
      <c r="N25" s="6">
        <f t="shared" si="7"/>
        <v>3.2750000000000004</v>
      </c>
      <c r="O25" s="19">
        <f t="shared" si="7"/>
        <v>2.7041666666666666</v>
      </c>
      <c r="P25" s="7">
        <f t="shared" si="7"/>
        <v>2.1666666666666665</v>
      </c>
      <c r="Q25" s="6">
        <f t="shared" si="7"/>
        <v>2.6666666666666665</v>
      </c>
      <c r="R25" s="19">
        <f t="shared" si="7"/>
        <v>3.35</v>
      </c>
      <c r="S25" s="7">
        <f t="shared" si="7"/>
        <v>2.25</v>
      </c>
      <c r="T25" s="6">
        <f t="shared" si="7"/>
        <v>3.1166666666666667</v>
      </c>
      <c r="U25" s="19">
        <f t="shared" si="7"/>
        <v>3.1000000000000005</v>
      </c>
      <c r="V25" s="7">
        <f t="shared" si="7"/>
        <v>3.15</v>
      </c>
      <c r="W25" s="6">
        <f t="shared" si="7"/>
        <v>3.55</v>
      </c>
      <c r="X25" s="7">
        <f t="shared" si="9"/>
        <v>5.25</v>
      </c>
      <c r="Y25" s="7">
        <f t="shared" si="10"/>
        <v>2.4666666666666668</v>
      </c>
      <c r="Z25" s="8">
        <f t="shared" si="11"/>
        <v>5.8</v>
      </c>
      <c r="AA25" s="8">
        <f t="shared" si="12"/>
        <v>2.1666666666666665</v>
      </c>
      <c r="AB25" s="7">
        <f t="shared" si="13"/>
        <v>5.7166666666666668</v>
      </c>
      <c r="AC25" s="6">
        <f t="shared" si="14"/>
        <v>2.6666666666666665</v>
      </c>
    </row>
    <row r="26" spans="1:29" x14ac:dyDescent="0.25">
      <c r="A26" s="12" t="s">
        <v>22</v>
      </c>
      <c r="B26" s="3">
        <v>2651374</v>
      </c>
      <c r="C26" s="19">
        <f>(C$17/10)*C10</f>
        <v>6.3749999999999991</v>
      </c>
      <c r="D26" s="7">
        <f t="shared" si="7"/>
        <v>6.5249999999999995</v>
      </c>
      <c r="E26" s="6">
        <f t="shared" si="7"/>
        <v>7.35</v>
      </c>
      <c r="F26" s="19">
        <f t="shared" si="7"/>
        <v>6</v>
      </c>
      <c r="G26" s="7">
        <f t="shared" si="7"/>
        <v>5.4</v>
      </c>
      <c r="H26" s="6">
        <f t="shared" si="7"/>
        <v>6.4</v>
      </c>
      <c r="I26" s="19">
        <f t="shared" si="7"/>
        <v>4.4916666666666671</v>
      </c>
      <c r="J26" s="7">
        <f t="shared" si="7"/>
        <v>3.9083333333333332</v>
      </c>
      <c r="K26" s="6">
        <f t="shared" si="7"/>
        <v>4.7833333333333332</v>
      </c>
      <c r="L26" s="19">
        <f t="shared" si="7"/>
        <v>3.7</v>
      </c>
      <c r="M26" s="7">
        <f t="shared" si="7"/>
        <v>3.5299999999999994</v>
      </c>
      <c r="N26" s="6">
        <f t="shared" si="7"/>
        <v>3.6025</v>
      </c>
      <c r="O26" s="19">
        <f t="shared" si="7"/>
        <v>2.4583333333333335</v>
      </c>
      <c r="P26" s="7">
        <f t="shared" si="7"/>
        <v>2.1666666666666665</v>
      </c>
      <c r="Q26" s="6">
        <f t="shared" si="7"/>
        <v>2.6666666666666665</v>
      </c>
      <c r="R26" s="19">
        <f t="shared" si="7"/>
        <v>3.9083333333333332</v>
      </c>
      <c r="S26" s="7">
        <f t="shared" si="7"/>
        <v>3.15</v>
      </c>
      <c r="T26" s="6">
        <f t="shared" si="7"/>
        <v>2.833333333333333</v>
      </c>
      <c r="U26" s="19">
        <f t="shared" si="7"/>
        <v>1.5500000000000003</v>
      </c>
      <c r="V26" s="7">
        <f t="shared" si="7"/>
        <v>1.35</v>
      </c>
      <c r="W26" s="6">
        <f t="shared" si="7"/>
        <v>1.7749999999999999</v>
      </c>
      <c r="X26" s="7">
        <f t="shared" si="9"/>
        <v>6.3749999999999991</v>
      </c>
      <c r="Y26" s="7">
        <f t="shared" si="10"/>
        <v>1.5500000000000003</v>
      </c>
      <c r="Z26" s="8">
        <f t="shared" si="11"/>
        <v>6.5249999999999995</v>
      </c>
      <c r="AA26" s="8">
        <f t="shared" si="12"/>
        <v>1.35</v>
      </c>
      <c r="AB26" s="7">
        <f t="shared" si="13"/>
        <v>7.35</v>
      </c>
      <c r="AC26" s="6">
        <f t="shared" si="14"/>
        <v>1.7749999999999999</v>
      </c>
    </row>
    <row r="27" spans="1:29" x14ac:dyDescent="0.25">
      <c r="A27" s="12" t="s">
        <v>23</v>
      </c>
      <c r="B27" s="18">
        <v>3416257</v>
      </c>
      <c r="C27" s="7">
        <f>(C$17/10)*C11</f>
        <v>3.5416666666666661</v>
      </c>
      <c r="D27" s="7">
        <f t="shared" ref="D27:W27" si="15">(D$17/10)*D11</f>
        <v>4.3499999999999996</v>
      </c>
      <c r="E27" s="6">
        <f t="shared" si="15"/>
        <v>5.7166666666666668</v>
      </c>
      <c r="F27" s="7">
        <f t="shared" si="15"/>
        <v>4.5</v>
      </c>
      <c r="G27" s="7">
        <f t="shared" si="15"/>
        <v>4.0500000000000007</v>
      </c>
      <c r="H27" s="6">
        <f t="shared" si="15"/>
        <v>6.4</v>
      </c>
      <c r="I27" s="7">
        <f t="shared" si="15"/>
        <v>1.2833333333333334</v>
      </c>
      <c r="J27" s="7">
        <f t="shared" si="15"/>
        <v>1.1166666666666667</v>
      </c>
      <c r="K27" s="6">
        <f t="shared" si="15"/>
        <v>3.416666666666667</v>
      </c>
      <c r="L27" s="7">
        <f t="shared" si="15"/>
        <v>1.85</v>
      </c>
      <c r="M27" s="7">
        <f t="shared" si="15"/>
        <v>1.7649999999999997</v>
      </c>
      <c r="N27" s="6">
        <f t="shared" si="15"/>
        <v>3.2750000000000004</v>
      </c>
      <c r="O27" s="7">
        <f t="shared" si="15"/>
        <v>0.98333333333333339</v>
      </c>
      <c r="P27" s="7">
        <f t="shared" si="15"/>
        <v>0.86666666666666659</v>
      </c>
      <c r="Q27" s="6">
        <f t="shared" si="15"/>
        <v>1.6</v>
      </c>
      <c r="R27" s="7">
        <f t="shared" si="15"/>
        <v>1.1166666666666667</v>
      </c>
      <c r="S27" s="7">
        <f t="shared" si="15"/>
        <v>0.9</v>
      </c>
      <c r="T27" s="6">
        <f t="shared" si="15"/>
        <v>2.2666666666666666</v>
      </c>
      <c r="U27" s="7">
        <f t="shared" si="15"/>
        <v>2.0666666666666669</v>
      </c>
      <c r="V27" s="7">
        <f t="shared" si="15"/>
        <v>1.8</v>
      </c>
      <c r="W27" s="6">
        <f t="shared" si="15"/>
        <v>3.55</v>
      </c>
      <c r="X27" s="7">
        <f t="shared" si="9"/>
        <v>4.5</v>
      </c>
      <c r="Y27" s="7">
        <f t="shared" si="10"/>
        <v>0.98333333333333339</v>
      </c>
      <c r="Z27" s="8">
        <f t="shared" si="11"/>
        <v>4.3499999999999996</v>
      </c>
      <c r="AA27" s="8">
        <f t="shared" si="12"/>
        <v>0.86666666666666659</v>
      </c>
      <c r="AB27" s="7">
        <f t="shared" si="13"/>
        <v>6.4</v>
      </c>
      <c r="AC27" s="6">
        <f t="shared" si="14"/>
        <v>1.6</v>
      </c>
    </row>
    <row r="28" spans="1:29" x14ac:dyDescent="0.25">
      <c r="A28" s="12" t="s">
        <v>24</v>
      </c>
      <c r="B28" s="3">
        <v>2574163</v>
      </c>
      <c r="C28" s="19"/>
      <c r="E28" s="6"/>
      <c r="F28" s="19"/>
      <c r="H28" s="6"/>
      <c r="I28" s="19"/>
      <c r="K28" s="6"/>
      <c r="L28" s="19"/>
      <c r="N28" s="6"/>
      <c r="O28" s="19"/>
      <c r="Q28" s="6"/>
      <c r="R28" s="19"/>
      <c r="T28" s="6"/>
      <c r="U28" s="19"/>
      <c r="W28" s="6"/>
      <c r="X28" s="7">
        <f t="shared" si="9"/>
        <v>0</v>
      </c>
      <c r="Y28" s="7">
        <f t="shared" si="10"/>
        <v>0</v>
      </c>
      <c r="Z28" s="8">
        <f t="shared" si="11"/>
        <v>0</v>
      </c>
      <c r="AA28" s="8">
        <f t="shared" si="12"/>
        <v>0</v>
      </c>
      <c r="AB28" s="7">
        <f t="shared" si="13"/>
        <v>0</v>
      </c>
      <c r="AC28" s="6">
        <f t="shared" si="14"/>
        <v>0</v>
      </c>
    </row>
    <row r="29" spans="1:29" x14ac:dyDescent="0.25">
      <c r="A29" s="12" t="s">
        <v>25</v>
      </c>
      <c r="B29" s="3">
        <v>5317426</v>
      </c>
      <c r="C29" s="19"/>
      <c r="E29" s="6"/>
      <c r="F29" s="19"/>
      <c r="H29" s="6"/>
      <c r="I29" s="19"/>
      <c r="K29" s="6"/>
      <c r="L29" s="19"/>
      <c r="N29" s="6"/>
      <c r="O29" s="19"/>
      <c r="Q29" s="6"/>
      <c r="R29" s="19"/>
      <c r="T29" s="6"/>
      <c r="U29" s="19"/>
      <c r="W29" s="6"/>
      <c r="X29" s="7">
        <f t="shared" si="9"/>
        <v>0</v>
      </c>
      <c r="Y29" s="7">
        <f t="shared" si="10"/>
        <v>0</v>
      </c>
      <c r="Z29" s="8">
        <f t="shared" si="11"/>
        <v>0</v>
      </c>
      <c r="AA29" s="8">
        <f t="shared" si="12"/>
        <v>0</v>
      </c>
      <c r="AB29" s="7">
        <f t="shared" si="13"/>
        <v>0</v>
      </c>
      <c r="AC29" s="6">
        <f t="shared" si="14"/>
        <v>0</v>
      </c>
    </row>
    <row r="30" spans="1:29" x14ac:dyDescent="0.25">
      <c r="A30" s="12" t="s">
        <v>26</v>
      </c>
      <c r="B30" s="3"/>
      <c r="E30" s="6"/>
      <c r="F30" s="19"/>
      <c r="H30" s="6"/>
      <c r="I30" s="19"/>
      <c r="K30" s="6"/>
      <c r="L30" s="19"/>
      <c r="N30" s="6"/>
      <c r="O30" s="19"/>
      <c r="Q30" s="6"/>
      <c r="R30" s="19"/>
      <c r="T30" s="6"/>
      <c r="U30" s="19"/>
      <c r="W30" s="6"/>
      <c r="X30" s="7">
        <f t="shared" si="9"/>
        <v>0</v>
      </c>
      <c r="Y30" s="7">
        <f t="shared" si="10"/>
        <v>0</v>
      </c>
      <c r="Z30" s="8">
        <f t="shared" si="11"/>
        <v>0</v>
      </c>
      <c r="AA30" s="8">
        <f t="shared" si="12"/>
        <v>0</v>
      </c>
      <c r="AB30" s="7">
        <f t="shared" si="13"/>
        <v>0</v>
      </c>
      <c r="AC30" s="6">
        <f t="shared" si="14"/>
        <v>0</v>
      </c>
    </row>
    <row r="31" spans="1:29" x14ac:dyDescent="0.25">
      <c r="A31" s="13" t="s">
        <v>27</v>
      </c>
      <c r="B31" s="14"/>
      <c r="C31" s="15"/>
      <c r="D31" s="16"/>
      <c r="E31" s="17"/>
      <c r="F31" s="20"/>
      <c r="G31" s="16"/>
      <c r="H31" s="17"/>
      <c r="I31" s="20"/>
      <c r="J31" s="16"/>
      <c r="K31" s="17"/>
      <c r="L31" s="20"/>
      <c r="M31" s="16"/>
      <c r="N31" s="17"/>
      <c r="O31" s="20"/>
      <c r="P31" s="16"/>
      <c r="Q31" s="17"/>
      <c r="R31" s="20"/>
      <c r="S31" s="16"/>
      <c r="T31" s="17"/>
      <c r="U31" s="20"/>
      <c r="V31" s="15"/>
      <c r="W31" s="17"/>
      <c r="X31" s="15">
        <f t="shared" si="9"/>
        <v>0</v>
      </c>
      <c r="Y31" s="15">
        <f t="shared" si="10"/>
        <v>0</v>
      </c>
      <c r="Z31" s="16">
        <f t="shared" si="11"/>
        <v>0</v>
      </c>
      <c r="AA31" s="16">
        <f t="shared" si="12"/>
        <v>0</v>
      </c>
      <c r="AB31" s="15">
        <f t="shared" si="13"/>
        <v>0</v>
      </c>
      <c r="AC31" s="17">
        <f t="shared" si="14"/>
        <v>0</v>
      </c>
    </row>
    <row r="32" spans="1:29" x14ac:dyDescent="0.25">
      <c r="A32" s="12"/>
      <c r="B32" s="3"/>
      <c r="E32" s="6"/>
      <c r="F32" s="19"/>
      <c r="H32" s="6"/>
      <c r="I32" s="19"/>
      <c r="K32" s="6"/>
      <c r="L32" s="19"/>
      <c r="N32" s="6"/>
      <c r="O32" s="19"/>
      <c r="Q32" s="6"/>
      <c r="R32" s="19"/>
      <c r="T32" s="6"/>
      <c r="U32" s="19"/>
      <c r="W32" s="6"/>
      <c r="Y32" s="7"/>
      <c r="Z32" s="8"/>
      <c r="AA32" s="8"/>
      <c r="AB32" s="7"/>
      <c r="AC32" s="6"/>
    </row>
    <row r="33" spans="1:29" x14ac:dyDescent="0.25">
      <c r="A33" s="13" t="s">
        <v>29</v>
      </c>
      <c r="B33" s="14"/>
      <c r="C33" s="15">
        <f>AVERAGE(C22:C31)</f>
        <v>5.0173611111111107</v>
      </c>
      <c r="D33" s="15">
        <f t="shared" ref="D33:W33" si="16">AVERAGE(D22:D31)</f>
        <v>5.2562499999999988</v>
      </c>
      <c r="E33" s="17">
        <f t="shared" si="16"/>
        <v>6.6694444444444452</v>
      </c>
      <c r="F33" s="20">
        <f t="shared" si="16"/>
        <v>5.625</v>
      </c>
      <c r="G33" s="15">
        <f t="shared" si="16"/>
        <v>4.5562500000000004</v>
      </c>
      <c r="H33" s="17">
        <f t="shared" si="16"/>
        <v>6.3999999999999995</v>
      </c>
      <c r="I33" s="20">
        <f t="shared" si="16"/>
        <v>4.1173611111111112</v>
      </c>
      <c r="J33" s="15">
        <f t="shared" si="16"/>
        <v>3.1173611111111108</v>
      </c>
      <c r="K33" s="17">
        <f t="shared" si="16"/>
        <v>4.6694444444444452</v>
      </c>
      <c r="L33" s="20">
        <f t="shared" si="16"/>
        <v>3.8027777777777776</v>
      </c>
      <c r="M33" s="15">
        <f t="shared" si="16"/>
        <v>3.4613611111111111</v>
      </c>
      <c r="N33" s="17">
        <f t="shared" si="16"/>
        <v>4.2902500000000003</v>
      </c>
      <c r="O33" s="20">
        <f t="shared" si="16"/>
        <v>2.4173611111111111</v>
      </c>
      <c r="P33" s="15">
        <f t="shared" si="16"/>
        <v>1.8777777777777775</v>
      </c>
      <c r="Q33" s="17">
        <f t="shared" si="16"/>
        <v>2.8444444444444446</v>
      </c>
      <c r="R33" s="20">
        <f t="shared" si="16"/>
        <v>3.1173611111111108</v>
      </c>
      <c r="S33" s="15">
        <f t="shared" si="16"/>
        <v>2.0250000000000004</v>
      </c>
      <c r="T33" s="17">
        <f t="shared" si="16"/>
        <v>3.2111111111111108</v>
      </c>
      <c r="U33" s="20">
        <f t="shared" si="16"/>
        <v>2.6694444444444447</v>
      </c>
      <c r="V33" s="15">
        <f t="shared" si="16"/>
        <v>2.0249999999999999</v>
      </c>
      <c r="W33" s="17">
        <f t="shared" si="16"/>
        <v>3.5006944444444446</v>
      </c>
      <c r="X33" s="15"/>
      <c r="Y33" s="15"/>
      <c r="Z33" s="16"/>
      <c r="AA33" s="16"/>
      <c r="AB33" s="15"/>
      <c r="AC33" s="17"/>
    </row>
    <row r="34" spans="1:29" x14ac:dyDescent="0.25">
      <c r="L34" s="7">
        <f>L33-O33</f>
        <v>1.3854166666666665</v>
      </c>
    </row>
    <row r="35" spans="1:29" x14ac:dyDescent="0.25">
      <c r="C35" s="7" t="s">
        <v>30</v>
      </c>
      <c r="D35" s="8" t="s">
        <v>31</v>
      </c>
      <c r="E35" s="7" t="s">
        <v>32</v>
      </c>
      <c r="F35" s="8" t="s">
        <v>33</v>
      </c>
      <c r="G35" s="7" t="s">
        <v>34</v>
      </c>
      <c r="H35" s="8" t="s">
        <v>35</v>
      </c>
      <c r="I35" s="8" t="s">
        <v>36</v>
      </c>
    </row>
    <row r="36" spans="1:29" x14ac:dyDescent="0.25">
      <c r="A36" t="s">
        <v>38</v>
      </c>
      <c r="B36" s="18" t="s">
        <v>9</v>
      </c>
      <c r="C36" s="7">
        <f>C17</f>
        <v>7.083333333333333</v>
      </c>
      <c r="D36" s="8">
        <f>F17</f>
        <v>7.5</v>
      </c>
      <c r="E36" s="7">
        <f>I17</f>
        <v>6.416666666666667</v>
      </c>
      <c r="F36" s="27">
        <f>L17</f>
        <v>6.166666666666667</v>
      </c>
      <c r="G36" s="7">
        <f>O17</f>
        <v>4.916666666666667</v>
      </c>
      <c r="H36" s="8">
        <f>R17</f>
        <v>5.583333333333333</v>
      </c>
      <c r="I36" s="8">
        <f>U17</f>
        <v>5.166666666666667</v>
      </c>
    </row>
    <row r="37" spans="1:29" x14ac:dyDescent="0.25">
      <c r="A37" t="s">
        <v>37</v>
      </c>
      <c r="B37" s="18" t="s">
        <v>9</v>
      </c>
      <c r="C37" s="7">
        <f>C33</f>
        <v>5.0173611111111107</v>
      </c>
      <c r="D37" s="8">
        <f>F33</f>
        <v>5.625</v>
      </c>
      <c r="E37" s="7">
        <f>I33</f>
        <v>4.1173611111111112</v>
      </c>
      <c r="F37" s="26">
        <f>L33</f>
        <v>3.8027777777777776</v>
      </c>
      <c r="G37" s="8">
        <f>O33</f>
        <v>2.4173611111111111</v>
      </c>
      <c r="H37" s="7">
        <f>R33</f>
        <v>3.1173611111111108</v>
      </c>
      <c r="I37" s="7">
        <f>U33</f>
        <v>2.6694444444444447</v>
      </c>
    </row>
    <row r="38" spans="1:29" x14ac:dyDescent="0.25">
      <c r="A38" t="s">
        <v>38</v>
      </c>
      <c r="B38" s="18" t="s">
        <v>10</v>
      </c>
      <c r="C38" s="7">
        <f>D17</f>
        <v>7.25</v>
      </c>
      <c r="D38" s="8">
        <f>G17</f>
        <v>6.75</v>
      </c>
      <c r="E38" s="7">
        <f>J17</f>
        <v>5.583333333333333</v>
      </c>
      <c r="F38" s="26">
        <f>M17</f>
        <v>5.8833333333333329</v>
      </c>
      <c r="G38" s="8">
        <f>P17</f>
        <v>4.333333333333333</v>
      </c>
      <c r="H38" s="7">
        <f>S17</f>
        <v>4.5</v>
      </c>
      <c r="I38" s="7">
        <f>V17</f>
        <v>4.5</v>
      </c>
    </row>
    <row r="39" spans="1:29" x14ac:dyDescent="0.25">
      <c r="A39" t="s">
        <v>37</v>
      </c>
      <c r="B39" s="18" t="s">
        <v>10</v>
      </c>
      <c r="C39" s="7">
        <f>D33</f>
        <v>5.2562499999999988</v>
      </c>
      <c r="D39" s="8">
        <f>G33</f>
        <v>4.5562500000000004</v>
      </c>
      <c r="E39" s="7">
        <f>J33</f>
        <v>3.1173611111111108</v>
      </c>
      <c r="F39" s="26">
        <f>M33</f>
        <v>3.4613611111111111</v>
      </c>
      <c r="G39" s="8">
        <f>P33</f>
        <v>1.8777777777777775</v>
      </c>
      <c r="H39" s="7">
        <f>S33</f>
        <v>2.0250000000000004</v>
      </c>
      <c r="I39" s="7">
        <f>V33</f>
        <v>2.0249999999999999</v>
      </c>
    </row>
    <row r="40" spans="1:29" x14ac:dyDescent="0.25">
      <c r="A40" t="s">
        <v>38</v>
      </c>
      <c r="B40" s="7" t="s">
        <v>11</v>
      </c>
      <c r="C40" s="7">
        <f>E17</f>
        <v>8.1666666666666661</v>
      </c>
      <c r="D40" s="8">
        <f>H17</f>
        <v>8</v>
      </c>
      <c r="E40" s="7">
        <f>K17</f>
        <v>6.833333333333333</v>
      </c>
      <c r="F40" s="26">
        <f>N17</f>
        <v>6.55</v>
      </c>
      <c r="G40" s="8">
        <f>Q17</f>
        <v>5.333333333333333</v>
      </c>
      <c r="H40" s="7">
        <f>T17</f>
        <v>5.666666666666667</v>
      </c>
      <c r="I40" s="7">
        <f>W17</f>
        <v>5.916666666666667</v>
      </c>
    </row>
    <row r="41" spans="1:29" x14ac:dyDescent="0.25">
      <c r="A41" t="s">
        <v>37</v>
      </c>
      <c r="B41" s="18" t="s">
        <v>11</v>
      </c>
      <c r="C41" s="7">
        <f>E33</f>
        <v>6.6694444444444452</v>
      </c>
      <c r="D41" s="8">
        <f>H33</f>
        <v>6.3999999999999995</v>
      </c>
      <c r="E41" s="7">
        <f>K33</f>
        <v>4.6694444444444452</v>
      </c>
      <c r="F41" s="26">
        <f>N33</f>
        <v>4.2902500000000003</v>
      </c>
      <c r="G41" s="8">
        <f>Q33</f>
        <v>2.8444444444444446</v>
      </c>
      <c r="H41" s="7">
        <f>T33</f>
        <v>3.2111111111111108</v>
      </c>
      <c r="I41" s="7">
        <f>W33</f>
        <v>3.5006944444444446</v>
      </c>
    </row>
  </sheetData>
  <mergeCells count="18">
    <mergeCell ref="A1:AC1"/>
    <mergeCell ref="C4:E4"/>
    <mergeCell ref="F4:H4"/>
    <mergeCell ref="I4:K4"/>
    <mergeCell ref="A3:AC3"/>
    <mergeCell ref="L4:N4"/>
    <mergeCell ref="O4:Q4"/>
    <mergeCell ref="R4:T4"/>
    <mergeCell ref="U4:W4"/>
    <mergeCell ref="A2:AC2"/>
    <mergeCell ref="A19:AC19"/>
    <mergeCell ref="C20:E20"/>
    <mergeCell ref="F20:H20"/>
    <mergeCell ref="I20:K20"/>
    <mergeCell ref="L20:N20"/>
    <mergeCell ref="O20:Q20"/>
    <mergeCell ref="R20:T20"/>
    <mergeCell ref="U20:W20"/>
  </mergeCells>
  <conditionalFormatting sqref="C17:W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W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I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I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I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I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Shor</dc:creator>
  <cp:lastModifiedBy>Dan Shor</cp:lastModifiedBy>
  <dcterms:created xsi:type="dcterms:W3CDTF">2019-05-09T11:29:29Z</dcterms:created>
  <dcterms:modified xsi:type="dcterms:W3CDTF">2019-05-17T12:19:50Z</dcterms:modified>
</cp:coreProperties>
</file>