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sethi/Google Drive/Teaching/Intro to Economic Reasoning/Intro Fall 2022/Spreadsheets/"/>
    </mc:Choice>
  </mc:AlternateContent>
  <xr:revisionPtr revIDLastSave="0" documentId="8_{34EB991C-E5AF-6A43-A79B-D1E79E6F1424}" xr6:coauthVersionLast="47" xr6:coauthVersionMax="47" xr10:uidLastSave="{00000000-0000-0000-0000-000000000000}"/>
  <bookViews>
    <workbookView xWindow="0" yWindow="500" windowWidth="25600" windowHeight="14060" tabRatio="500" xr2:uid="{00000000-000D-0000-FFFF-FFFF00000000}"/>
  </bookViews>
  <sheets>
    <sheet name="Data" sheetId="1" r:id="rId1"/>
    <sheet name="Complete Specialization" sheetId="2" r:id="rId2"/>
    <sheet name="Incomplete Specializ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3" l="1"/>
  <c r="G10" i="3"/>
  <c r="J9" i="3"/>
  <c r="I9" i="3"/>
  <c r="H9" i="3"/>
  <c r="G9" i="3"/>
  <c r="D9" i="3"/>
  <c r="E9" i="3" s="1"/>
  <c r="C9" i="3"/>
  <c r="C10" i="3" s="1"/>
  <c r="J10" i="3" s="1"/>
  <c r="J8" i="3"/>
  <c r="I8" i="3"/>
  <c r="H8" i="3"/>
  <c r="G8" i="3"/>
  <c r="D8" i="3"/>
  <c r="E8" i="3" s="1"/>
  <c r="K8" i="3" s="1"/>
  <c r="C8" i="3"/>
  <c r="J7" i="3"/>
  <c r="I7" i="3"/>
  <c r="H7" i="3"/>
  <c r="G7" i="3"/>
  <c r="D7" i="3"/>
  <c r="E7" i="3" s="1"/>
  <c r="K7" i="3" s="1"/>
  <c r="C7" i="3"/>
  <c r="I6" i="3"/>
  <c r="G6" i="3"/>
  <c r="D6" i="3"/>
  <c r="E6" i="3" s="1"/>
  <c r="K6" i="3" s="1"/>
  <c r="C6" i="3"/>
  <c r="J6" i="3" s="1"/>
  <c r="I6" i="1"/>
  <c r="G6" i="1"/>
  <c r="E6" i="1"/>
  <c r="C6" i="1"/>
  <c r="I10" i="2"/>
  <c r="C10" i="2"/>
  <c r="J9" i="2"/>
  <c r="H9" i="2"/>
  <c r="I9" i="2" s="1"/>
  <c r="G9" i="2"/>
  <c r="G10" i="2" s="1"/>
  <c r="D9" i="2"/>
  <c r="E9" i="2" s="1"/>
  <c r="E10" i="2" s="1"/>
  <c r="K10" i="2" s="1"/>
  <c r="C9" i="2"/>
  <c r="H8" i="2"/>
  <c r="I8" i="2" s="1"/>
  <c r="G8" i="2"/>
  <c r="E8" i="2"/>
  <c r="D8" i="2"/>
  <c r="C8" i="2"/>
  <c r="J8" i="2" s="1"/>
  <c r="J7" i="2"/>
  <c r="H7" i="2"/>
  <c r="I7" i="2" s="1"/>
  <c r="G7" i="2"/>
  <c r="D7" i="2"/>
  <c r="E7" i="2" s="1"/>
  <c r="C7" i="2"/>
  <c r="I6" i="2"/>
  <c r="G6" i="2"/>
  <c r="D6" i="2"/>
  <c r="E6" i="2" s="1"/>
  <c r="C6" i="2"/>
  <c r="J6" i="2" s="1"/>
  <c r="G5" i="1"/>
  <c r="I4" i="1"/>
  <c r="G4" i="1"/>
  <c r="C5" i="1"/>
  <c r="J5" i="1" s="1"/>
  <c r="C4" i="1"/>
  <c r="H5" i="1"/>
  <c r="I5" i="1" s="1"/>
  <c r="D5" i="1"/>
  <c r="E5" i="1" s="1"/>
  <c r="K5" i="1" s="1"/>
  <c r="D4" i="1"/>
  <c r="E4" i="1" s="1"/>
  <c r="K9" i="3" l="1"/>
  <c r="E10" i="3"/>
  <c r="K10" i="3" s="1"/>
  <c r="J10" i="2"/>
  <c r="K6" i="2"/>
  <c r="K8" i="2"/>
  <c r="K6" i="1"/>
  <c r="J6" i="1"/>
  <c r="K7" i="2"/>
  <c r="K9" i="2"/>
  <c r="J4" i="1"/>
  <c r="K4" i="1"/>
</calcChain>
</file>

<file path=xl/sharedStrings.xml><?xml version="1.0" encoding="utf-8"?>
<sst xmlns="http://schemas.openxmlformats.org/spreadsheetml/2006/main" count="80" uniqueCount="15">
  <si>
    <t>Specialization</t>
  </si>
  <si>
    <t>Trade</t>
  </si>
  <si>
    <t>Wheat</t>
  </si>
  <si>
    <t>Greta</t>
  </si>
  <si>
    <t>Carlos</t>
  </si>
  <si>
    <t>Share</t>
  </si>
  <si>
    <t>Output</t>
  </si>
  <si>
    <t>Only Wheat</t>
  </si>
  <si>
    <t>Mixture</t>
  </si>
  <si>
    <t>Apples</t>
  </si>
  <si>
    <t>Only Apples</t>
  </si>
  <si>
    <t>Total</t>
  </si>
  <si>
    <t>Price</t>
  </si>
  <si>
    <t>Complete Specialization</t>
  </si>
  <si>
    <t>Incomplete Specialization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</si>
</sst>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Palatino Linotype"/>
      <family val="1"/>
    </font>
    <font>
      <b/>
      <sz val="18"/>
      <color theme="1"/>
      <name val="Palatino Linotype"/>
      <family val="1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5" fillId="0" borderId="0" xfId="0" applyFont="1"/>
    <xf numFmtId="9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vertical="center"/>
    </xf>
    <xf numFmtId="9" fontId="3" fillId="0" borderId="0" xfId="0" applyNumberFormat="1" applyFont="1"/>
    <xf numFmtId="9" fontId="5" fillId="0" borderId="0" xfId="0" applyNumberFormat="1" applyFont="1"/>
    <xf numFmtId="9" fontId="5" fillId="0" borderId="0" xfId="0" applyNumberFormat="1" applyFont="1" applyAlignment="1"/>
    <xf numFmtId="0" fontId="3" fillId="0" borderId="1" xfId="0" applyFont="1" applyBorder="1"/>
    <xf numFmtId="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0" xfId="0" applyNumberFormat="1" applyFont="1" applyAlignment="1">
      <alignment vertical="center"/>
    </xf>
    <xf numFmtId="3" fontId="5" fillId="0" borderId="0" xfId="0" applyNumberFormat="1" applyFont="1" applyAlignment="1"/>
    <xf numFmtId="0" fontId="5" fillId="0" borderId="0" xfId="0" applyFont="1" applyAlignment="1">
      <alignment horizont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3" fontId="5" fillId="0" borderId="0" xfId="0" applyNumberFormat="1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zoomScale="109" zoomScaleNormal="109" zoomScalePageLayoutView="150" workbookViewId="0">
      <selection sqref="A1:A3"/>
    </sheetView>
  </sheetViews>
  <sheetFormatPr baseColWidth="10" defaultRowHeight="24" x14ac:dyDescent="0.3"/>
  <cols>
    <col min="1" max="1" width="20.1640625" style="2" bestFit="1" customWidth="1"/>
    <col min="2" max="2" width="10.83203125" style="8" customWidth="1"/>
    <col min="3" max="3" width="10.83203125" style="18" customWidth="1"/>
    <col min="4" max="4" width="10.83203125" style="7" customWidth="1"/>
    <col min="5" max="5" width="10.83203125" style="2" customWidth="1"/>
    <col min="6" max="6" width="10.83203125" style="7" customWidth="1"/>
    <col min="7" max="7" width="10.83203125" style="2" customWidth="1"/>
    <col min="8" max="8" width="10.83203125" style="7" customWidth="1"/>
    <col min="9" max="9" width="10.83203125" style="2" customWidth="1"/>
    <col min="10" max="11" width="10.83203125" style="2"/>
    <col min="12" max="13" width="10.83203125" style="19"/>
    <col min="14" max="16384" width="10.83203125" style="2"/>
  </cols>
  <sheetData>
    <row r="1" spans="1:13" ht="26" x14ac:dyDescent="0.3">
      <c r="A1" s="25"/>
      <c r="B1" s="24" t="s">
        <v>3</v>
      </c>
      <c r="C1" s="24"/>
      <c r="D1" s="24"/>
      <c r="E1" s="24"/>
      <c r="F1" s="24" t="s">
        <v>4</v>
      </c>
      <c r="G1" s="24"/>
      <c r="H1" s="24"/>
      <c r="I1" s="24"/>
      <c r="J1" s="24" t="s">
        <v>11</v>
      </c>
      <c r="K1" s="24"/>
      <c r="L1" s="11" t="s">
        <v>12</v>
      </c>
      <c r="M1" s="11" t="s">
        <v>1</v>
      </c>
    </row>
    <row r="2" spans="1:13" ht="26" x14ac:dyDescent="0.3">
      <c r="A2" s="25"/>
      <c r="B2" s="24" t="s">
        <v>9</v>
      </c>
      <c r="C2" s="24"/>
      <c r="D2" s="24" t="s">
        <v>2</v>
      </c>
      <c r="E2" s="24"/>
      <c r="F2" s="24" t="s">
        <v>9</v>
      </c>
      <c r="G2" s="24"/>
      <c r="H2" s="24" t="s">
        <v>2</v>
      </c>
      <c r="I2" s="24"/>
      <c r="J2" s="11" t="s">
        <v>9</v>
      </c>
      <c r="K2" s="11" t="s">
        <v>2</v>
      </c>
      <c r="L2" s="26"/>
      <c r="M2" s="26"/>
    </row>
    <row r="3" spans="1:13" ht="26" x14ac:dyDescent="0.3">
      <c r="A3" s="25"/>
      <c r="B3" s="10" t="s">
        <v>5</v>
      </c>
      <c r="C3" s="16" t="s">
        <v>6</v>
      </c>
      <c r="D3" s="10" t="s">
        <v>5</v>
      </c>
      <c r="E3" s="11" t="s">
        <v>6</v>
      </c>
      <c r="F3" s="10" t="s">
        <v>5</v>
      </c>
      <c r="G3" s="11" t="s">
        <v>6</v>
      </c>
      <c r="H3" s="10" t="s">
        <v>5</v>
      </c>
      <c r="I3" s="11" t="s">
        <v>6</v>
      </c>
      <c r="J3" s="11" t="s">
        <v>6</v>
      </c>
      <c r="K3" s="11" t="s">
        <v>6</v>
      </c>
      <c r="L3" s="27"/>
      <c r="M3" s="27"/>
    </row>
    <row r="4" spans="1:13" ht="26" x14ac:dyDescent="0.35">
      <c r="A4" s="9" t="s">
        <v>10</v>
      </c>
      <c r="B4" s="12">
        <v>1</v>
      </c>
      <c r="C4" s="13">
        <f>B4*1250</f>
        <v>1250</v>
      </c>
      <c r="D4" s="12">
        <f>1-B4</f>
        <v>0</v>
      </c>
      <c r="E4" s="14">
        <f>D4*50</f>
        <v>0</v>
      </c>
      <c r="F4" s="12">
        <v>1</v>
      </c>
      <c r="G4" s="13">
        <f>F4*1000</f>
        <v>1000</v>
      </c>
      <c r="H4" s="12">
        <v>0</v>
      </c>
      <c r="I4" s="14">
        <f>H4*20</f>
        <v>0</v>
      </c>
      <c r="J4" s="13">
        <f>C4+G4</f>
        <v>2250</v>
      </c>
      <c r="K4" s="14">
        <f>E4+I4</f>
        <v>0</v>
      </c>
      <c r="L4" s="27"/>
      <c r="M4" s="27"/>
    </row>
    <row r="5" spans="1:13" ht="26" x14ac:dyDescent="0.35">
      <c r="A5" s="9" t="s">
        <v>7</v>
      </c>
      <c r="B5" s="12">
        <v>0</v>
      </c>
      <c r="C5" s="13">
        <f>B5*1250</f>
        <v>0</v>
      </c>
      <c r="D5" s="12">
        <f>1-B5</f>
        <v>1</v>
      </c>
      <c r="E5" s="14">
        <f>D5*50</f>
        <v>50</v>
      </c>
      <c r="F5" s="12">
        <v>0</v>
      </c>
      <c r="G5" s="13">
        <f>F5*1000</f>
        <v>0</v>
      </c>
      <c r="H5" s="15">
        <f>1-F5</f>
        <v>1</v>
      </c>
      <c r="I5" s="14">
        <f>H5*20</f>
        <v>20</v>
      </c>
      <c r="J5" s="13">
        <f t="shared" ref="J5" si="0">C5+G5</f>
        <v>0</v>
      </c>
      <c r="K5" s="14">
        <f t="shared" ref="K5:K6" si="1">E5+I5</f>
        <v>70</v>
      </c>
      <c r="L5" s="27"/>
      <c r="M5" s="27"/>
    </row>
    <row r="6" spans="1:13" ht="26" x14ac:dyDescent="0.35">
      <c r="A6" s="9" t="s">
        <v>8</v>
      </c>
      <c r="B6" s="12">
        <v>0.4</v>
      </c>
      <c r="C6" s="20">
        <f>B6*C4</f>
        <v>500</v>
      </c>
      <c r="D6" s="12">
        <v>0.6</v>
      </c>
      <c r="E6" s="20">
        <f>D6*E5</f>
        <v>30</v>
      </c>
      <c r="F6" s="12">
        <v>0.25</v>
      </c>
      <c r="G6" s="20">
        <f>F6*G4</f>
        <v>250</v>
      </c>
      <c r="H6" s="15">
        <v>0.75</v>
      </c>
      <c r="I6" s="20">
        <f>H6*I5</f>
        <v>15</v>
      </c>
      <c r="J6" s="13">
        <f>C6+G6</f>
        <v>750</v>
      </c>
      <c r="K6" s="14">
        <f t="shared" si="1"/>
        <v>45</v>
      </c>
      <c r="L6" s="27"/>
      <c r="M6" s="27"/>
    </row>
    <row r="7" spans="1:13" ht="26" x14ac:dyDescent="0.35">
      <c r="A7" s="9" t="s">
        <v>0</v>
      </c>
      <c r="B7" s="12"/>
      <c r="C7" s="13"/>
      <c r="D7" s="12"/>
      <c r="E7" s="14"/>
      <c r="F7" s="12"/>
      <c r="G7" s="13"/>
      <c r="H7" s="15"/>
      <c r="I7" s="14"/>
      <c r="J7" s="20"/>
      <c r="K7" s="21"/>
      <c r="L7" s="28"/>
      <c r="M7" s="28"/>
    </row>
    <row r="8" spans="1:13" ht="26" x14ac:dyDescent="0.35">
      <c r="A8" s="9" t="s">
        <v>1</v>
      </c>
      <c r="B8" s="12"/>
      <c r="C8" s="20"/>
      <c r="D8" s="12"/>
      <c r="E8" s="20"/>
      <c r="F8" s="12"/>
      <c r="G8" s="20"/>
      <c r="H8" s="15"/>
      <c r="I8" s="21"/>
      <c r="J8" s="13"/>
      <c r="K8" s="14"/>
      <c r="L8" s="14"/>
      <c r="M8" s="14"/>
    </row>
    <row r="9" spans="1:13" ht="26" x14ac:dyDescent="0.35">
      <c r="A9" s="1"/>
      <c r="B9" s="5"/>
      <c r="C9" s="17"/>
      <c r="D9" s="3"/>
      <c r="E9" s="4"/>
      <c r="F9" s="3"/>
      <c r="G9" s="1"/>
      <c r="H9" s="6"/>
      <c r="I9" s="1"/>
    </row>
  </sheetData>
  <mergeCells count="10">
    <mergeCell ref="B1:E1"/>
    <mergeCell ref="A1:A3"/>
    <mergeCell ref="J1:K1"/>
    <mergeCell ref="L2:L7"/>
    <mergeCell ref="M2:M7"/>
    <mergeCell ref="D2:E2"/>
    <mergeCell ref="B2:C2"/>
    <mergeCell ref="F1:I1"/>
    <mergeCell ref="F2:G2"/>
    <mergeCell ref="H2:I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9B91-8D81-BC41-8A14-89640A8E7084}">
  <dimension ref="A1:M22"/>
  <sheetViews>
    <sheetView workbookViewId="0">
      <selection activeCell="O3" sqref="O3"/>
    </sheetView>
  </sheetViews>
  <sheetFormatPr baseColWidth="10" defaultRowHeight="24" x14ac:dyDescent="0.3"/>
  <cols>
    <col min="1" max="1" width="20.1640625" style="2" bestFit="1" customWidth="1"/>
    <col min="2" max="2" width="10.83203125" style="7"/>
    <col min="3" max="3" width="10.83203125" style="31"/>
    <col min="4" max="4" width="10.83203125" style="7"/>
    <col min="5" max="5" width="10.83203125" style="2"/>
    <col min="6" max="6" width="10.83203125" style="7"/>
    <col min="7" max="7" width="10.83203125" style="2"/>
    <col min="8" max="8" width="10.83203125" style="7"/>
    <col min="9" max="11" width="10.83203125" style="2"/>
    <col min="12" max="13" width="10.83203125" style="19"/>
    <col min="14" max="16384" width="10.83203125" style="2"/>
  </cols>
  <sheetData>
    <row r="1" spans="1:13" ht="26" x14ac:dyDescent="0.35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3" spans="1:13" ht="26" x14ac:dyDescent="0.3">
      <c r="A3" s="25"/>
      <c r="B3" s="24" t="s">
        <v>3</v>
      </c>
      <c r="C3" s="24"/>
      <c r="D3" s="24"/>
      <c r="E3" s="24"/>
      <c r="F3" s="24" t="s">
        <v>4</v>
      </c>
      <c r="G3" s="24"/>
      <c r="H3" s="24"/>
      <c r="I3" s="24"/>
      <c r="J3" s="24" t="s">
        <v>11</v>
      </c>
      <c r="K3" s="24"/>
      <c r="L3" s="23" t="s">
        <v>12</v>
      </c>
      <c r="M3" s="23" t="s">
        <v>1</v>
      </c>
    </row>
    <row r="4" spans="1:13" ht="26" x14ac:dyDescent="0.3">
      <c r="A4" s="25"/>
      <c r="B4" s="24" t="s">
        <v>9</v>
      </c>
      <c r="C4" s="24"/>
      <c r="D4" s="24" t="s">
        <v>2</v>
      </c>
      <c r="E4" s="24"/>
      <c r="F4" s="24" t="s">
        <v>9</v>
      </c>
      <c r="G4" s="24"/>
      <c r="H4" s="24" t="s">
        <v>2</v>
      </c>
      <c r="I4" s="24"/>
      <c r="J4" s="23" t="s">
        <v>9</v>
      </c>
      <c r="K4" s="23" t="s">
        <v>2</v>
      </c>
      <c r="L4" s="26"/>
      <c r="M4" s="26"/>
    </row>
    <row r="5" spans="1:13" ht="26" x14ac:dyDescent="0.3">
      <c r="A5" s="25"/>
      <c r="B5" s="10" t="s">
        <v>5</v>
      </c>
      <c r="C5" s="16" t="s">
        <v>6</v>
      </c>
      <c r="D5" s="10" t="s">
        <v>5</v>
      </c>
      <c r="E5" s="23" t="s">
        <v>6</v>
      </c>
      <c r="F5" s="10" t="s">
        <v>5</v>
      </c>
      <c r="G5" s="23" t="s">
        <v>6</v>
      </c>
      <c r="H5" s="10" t="s">
        <v>5</v>
      </c>
      <c r="I5" s="23" t="s">
        <v>6</v>
      </c>
      <c r="J5" s="23" t="s">
        <v>6</v>
      </c>
      <c r="K5" s="23" t="s">
        <v>6</v>
      </c>
      <c r="L5" s="27"/>
      <c r="M5" s="27"/>
    </row>
    <row r="6" spans="1:13" ht="26" x14ac:dyDescent="0.35">
      <c r="A6" s="22" t="s">
        <v>10</v>
      </c>
      <c r="B6" s="12">
        <v>1</v>
      </c>
      <c r="C6" s="13">
        <f>B6*1250</f>
        <v>1250</v>
      </c>
      <c r="D6" s="12">
        <f>1-B6</f>
        <v>0</v>
      </c>
      <c r="E6" s="14">
        <f>D6*50</f>
        <v>0</v>
      </c>
      <c r="F6" s="12">
        <v>1</v>
      </c>
      <c r="G6" s="13">
        <f>F6*1000</f>
        <v>1000</v>
      </c>
      <c r="H6" s="12">
        <v>0</v>
      </c>
      <c r="I6" s="14">
        <f>H6*20</f>
        <v>0</v>
      </c>
      <c r="J6" s="13">
        <f>C6+G6</f>
        <v>2250</v>
      </c>
      <c r="K6" s="14">
        <f>E6+I6</f>
        <v>0</v>
      </c>
      <c r="L6" s="27"/>
      <c r="M6" s="27"/>
    </row>
    <row r="7" spans="1:13" ht="26" x14ac:dyDescent="0.35">
      <c r="A7" s="22" t="s">
        <v>7</v>
      </c>
      <c r="B7" s="12">
        <v>0</v>
      </c>
      <c r="C7" s="13">
        <f>B7*1250</f>
        <v>0</v>
      </c>
      <c r="D7" s="12">
        <f>1-B7</f>
        <v>1</v>
      </c>
      <c r="E7" s="14">
        <f>D7*50</f>
        <v>50</v>
      </c>
      <c r="F7" s="12">
        <v>0</v>
      </c>
      <c r="G7" s="13">
        <f>F7*1000</f>
        <v>0</v>
      </c>
      <c r="H7" s="15">
        <f>1-F7</f>
        <v>1</v>
      </c>
      <c r="I7" s="14">
        <f>H7*20</f>
        <v>20</v>
      </c>
      <c r="J7" s="13">
        <f>C7+G7</f>
        <v>0</v>
      </c>
      <c r="K7" s="14">
        <f>E7+I7</f>
        <v>70</v>
      </c>
      <c r="L7" s="27"/>
      <c r="M7" s="27"/>
    </row>
    <row r="8" spans="1:13" ht="26" x14ac:dyDescent="0.35">
      <c r="A8" s="22" t="s">
        <v>8</v>
      </c>
      <c r="B8" s="12">
        <v>0.4</v>
      </c>
      <c r="C8" s="20">
        <f>B8*1250</f>
        <v>500</v>
      </c>
      <c r="D8" s="12">
        <f>1-B8</f>
        <v>0.6</v>
      </c>
      <c r="E8" s="21">
        <f>D8*50</f>
        <v>30</v>
      </c>
      <c r="F8" s="12">
        <v>0.25</v>
      </c>
      <c r="G8" s="20">
        <f>F8*1000</f>
        <v>250</v>
      </c>
      <c r="H8" s="15">
        <f>1-F8</f>
        <v>0.75</v>
      </c>
      <c r="I8" s="21">
        <f>H8*20</f>
        <v>15</v>
      </c>
      <c r="J8" s="20">
        <f>C8+G8</f>
        <v>750</v>
      </c>
      <c r="K8" s="21">
        <f>E8+I8</f>
        <v>45</v>
      </c>
      <c r="L8" s="27"/>
      <c r="M8" s="27"/>
    </row>
    <row r="9" spans="1:13" ht="26" x14ac:dyDescent="0.35">
      <c r="A9" s="22" t="s">
        <v>0</v>
      </c>
      <c r="B9" s="12">
        <v>0</v>
      </c>
      <c r="C9" s="13">
        <f>B9*1250</f>
        <v>0</v>
      </c>
      <c r="D9" s="12">
        <f>1-B9</f>
        <v>1</v>
      </c>
      <c r="E9" s="14">
        <f>D9*50</f>
        <v>50</v>
      </c>
      <c r="F9" s="12">
        <v>1</v>
      </c>
      <c r="G9" s="13">
        <f>F9*1000</f>
        <v>1000</v>
      </c>
      <c r="H9" s="15">
        <f>1-F9</f>
        <v>0</v>
      </c>
      <c r="I9" s="14">
        <f>H9*20</f>
        <v>0</v>
      </c>
      <c r="J9" s="20">
        <f>C9+G9</f>
        <v>1000</v>
      </c>
      <c r="K9" s="21">
        <f>E9+I9</f>
        <v>50</v>
      </c>
      <c r="L9" s="28"/>
      <c r="M9" s="28"/>
    </row>
    <row r="10" spans="1:13" ht="26" x14ac:dyDescent="0.35">
      <c r="A10" s="22" t="s">
        <v>1</v>
      </c>
      <c r="B10" s="12"/>
      <c r="C10" s="20">
        <f>M10*L10</f>
        <v>630</v>
      </c>
      <c r="D10" s="12"/>
      <c r="E10" s="20">
        <f>E9-M10</f>
        <v>32</v>
      </c>
      <c r="F10" s="12"/>
      <c r="G10" s="20">
        <f>G9-C10</f>
        <v>370</v>
      </c>
      <c r="H10" s="15"/>
      <c r="I10" s="21">
        <f>M10</f>
        <v>18</v>
      </c>
      <c r="J10" s="13">
        <f>C10+G10</f>
        <v>1000</v>
      </c>
      <c r="K10" s="14">
        <f>E10+I10</f>
        <v>50</v>
      </c>
      <c r="L10" s="14">
        <v>35</v>
      </c>
      <c r="M10" s="14">
        <v>18</v>
      </c>
    </row>
    <row r="11" spans="1:13" ht="26" x14ac:dyDescent="0.35">
      <c r="A11" s="1"/>
      <c r="B11" s="5"/>
      <c r="C11" s="17"/>
      <c r="D11" s="3"/>
      <c r="E11" s="4"/>
      <c r="F11" s="3"/>
      <c r="G11" s="1"/>
      <c r="H11" s="6"/>
      <c r="I11" s="1"/>
    </row>
    <row r="12" spans="1:13" ht="26" x14ac:dyDescent="0.35">
      <c r="A12" s="1"/>
      <c r="B12" s="5"/>
      <c r="C12" s="17"/>
      <c r="D12" s="3"/>
      <c r="E12" s="4"/>
      <c r="F12" s="3"/>
      <c r="G12" s="1"/>
      <c r="H12" s="6"/>
      <c r="I12" s="1"/>
    </row>
    <row r="13" spans="1:13" x14ac:dyDescent="0.3">
      <c r="B13" s="2"/>
      <c r="C13" s="2"/>
      <c r="D13" s="2"/>
      <c r="F13" s="2"/>
      <c r="H13" s="2"/>
      <c r="L13" s="2"/>
      <c r="M13" s="2"/>
    </row>
    <row r="14" spans="1:13" x14ac:dyDescent="0.3">
      <c r="B14" s="2"/>
      <c r="C14" s="2"/>
      <c r="D14" s="2"/>
      <c r="F14" s="2"/>
      <c r="H14" s="2"/>
      <c r="L14" s="2"/>
      <c r="M14" s="2"/>
    </row>
    <row r="15" spans="1:13" x14ac:dyDescent="0.3">
      <c r="B15" s="2"/>
      <c r="C15" s="2"/>
      <c r="D15" s="2"/>
      <c r="F15" s="2"/>
      <c r="H15" s="2"/>
      <c r="L15" s="2"/>
      <c r="M15" s="2"/>
    </row>
    <row r="16" spans="1:13" x14ac:dyDescent="0.3">
      <c r="B16" s="2"/>
      <c r="C16" s="2"/>
      <c r="D16" s="2"/>
      <c r="F16" s="2"/>
      <c r="H16" s="2"/>
      <c r="L16" s="2"/>
      <c r="M16" s="2"/>
    </row>
    <row r="17" spans="2:13" x14ac:dyDescent="0.3">
      <c r="B17" s="2"/>
      <c r="C17" s="2"/>
      <c r="D17" s="2"/>
      <c r="F17" s="2"/>
      <c r="H17" s="2"/>
      <c r="L17" s="2"/>
      <c r="M17" s="2"/>
    </row>
    <row r="18" spans="2:13" x14ac:dyDescent="0.3">
      <c r="B18" s="2"/>
      <c r="C18" s="2"/>
      <c r="D18" s="2"/>
      <c r="F18" s="2"/>
      <c r="H18" s="2"/>
      <c r="L18" s="2"/>
      <c r="M18" s="2"/>
    </row>
    <row r="19" spans="2:13" x14ac:dyDescent="0.3">
      <c r="B19" s="2"/>
      <c r="C19" s="2"/>
      <c r="D19" s="2"/>
      <c r="F19" s="2"/>
      <c r="H19" s="2"/>
      <c r="L19" s="2"/>
      <c r="M19" s="2"/>
    </row>
    <row r="20" spans="2:13" x14ac:dyDescent="0.3">
      <c r="B20" s="2"/>
      <c r="C20" s="2"/>
      <c r="D20" s="2"/>
      <c r="F20" s="2"/>
      <c r="H20" s="2"/>
      <c r="L20" s="2"/>
      <c r="M20" s="2"/>
    </row>
    <row r="21" spans="2:13" x14ac:dyDescent="0.3">
      <c r="B21" s="2"/>
      <c r="C21" s="2"/>
      <c r="D21" s="2"/>
      <c r="F21" s="2"/>
      <c r="H21" s="2"/>
      <c r="L21" s="2"/>
      <c r="M21" s="2"/>
    </row>
    <row r="22" spans="2:13" x14ac:dyDescent="0.3">
      <c r="B22" s="2"/>
      <c r="C22" s="2"/>
      <c r="D22" s="2"/>
      <c r="F22" s="2"/>
      <c r="H22" s="2"/>
      <c r="L22" s="2"/>
      <c r="M22" s="2"/>
    </row>
  </sheetData>
  <mergeCells count="11">
    <mergeCell ref="M4:M9"/>
    <mergeCell ref="A1:M1"/>
    <mergeCell ref="A3:A5"/>
    <mergeCell ref="B3:E3"/>
    <mergeCell ref="F3:I3"/>
    <mergeCell ref="J3:K3"/>
    <mergeCell ref="B4:C4"/>
    <mergeCell ref="D4:E4"/>
    <mergeCell ref="F4:G4"/>
    <mergeCell ref="H4:I4"/>
    <mergeCell ref="L4:L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68A2-9F86-814D-B852-259C4F39BE59}">
  <dimension ref="A1:M10"/>
  <sheetViews>
    <sheetView workbookViewId="0">
      <selection activeCell="G18" sqref="G18"/>
    </sheetView>
  </sheetViews>
  <sheetFormatPr baseColWidth="10" defaultRowHeight="16" x14ac:dyDescent="0.2"/>
  <cols>
    <col min="1" max="1" width="20" bestFit="1" customWidth="1"/>
  </cols>
  <sheetData>
    <row r="1" spans="1:13" ht="26" x14ac:dyDescent="0.35">
      <c r="A1" s="29" t="s">
        <v>14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6" x14ac:dyDescent="0.3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26" x14ac:dyDescent="0.35">
      <c r="A3" s="25"/>
      <c r="B3" s="24" t="s">
        <v>3</v>
      </c>
      <c r="C3" s="24"/>
      <c r="D3" s="24"/>
      <c r="E3" s="24"/>
      <c r="F3" s="24" t="s">
        <v>4</v>
      </c>
      <c r="G3" s="24"/>
      <c r="H3" s="24"/>
      <c r="I3" s="24"/>
      <c r="J3" s="24" t="s">
        <v>11</v>
      </c>
      <c r="K3" s="24"/>
      <c r="L3" s="23" t="s">
        <v>12</v>
      </c>
      <c r="M3" s="23" t="s">
        <v>1</v>
      </c>
    </row>
    <row r="4" spans="1:13" ht="26" x14ac:dyDescent="0.35">
      <c r="A4" s="25"/>
      <c r="B4" s="24" t="s">
        <v>9</v>
      </c>
      <c r="C4" s="24"/>
      <c r="D4" s="24" t="s">
        <v>2</v>
      </c>
      <c r="E4" s="24"/>
      <c r="F4" s="24" t="s">
        <v>9</v>
      </c>
      <c r="G4" s="24"/>
      <c r="H4" s="24" t="s">
        <v>2</v>
      </c>
      <c r="I4" s="24"/>
      <c r="J4" s="23" t="s">
        <v>9</v>
      </c>
      <c r="K4" s="23" t="s">
        <v>2</v>
      </c>
      <c r="L4" s="26"/>
      <c r="M4" s="26"/>
    </row>
    <row r="5" spans="1:13" ht="26" x14ac:dyDescent="0.35">
      <c r="A5" s="25"/>
      <c r="B5" s="10" t="s">
        <v>5</v>
      </c>
      <c r="C5" s="16" t="s">
        <v>6</v>
      </c>
      <c r="D5" s="10" t="s">
        <v>5</v>
      </c>
      <c r="E5" s="23" t="s">
        <v>6</v>
      </c>
      <c r="F5" s="10" t="s">
        <v>5</v>
      </c>
      <c r="G5" s="23" t="s">
        <v>6</v>
      </c>
      <c r="H5" s="10" t="s">
        <v>5</v>
      </c>
      <c r="I5" s="23" t="s">
        <v>6</v>
      </c>
      <c r="J5" s="23" t="s">
        <v>6</v>
      </c>
      <c r="K5" s="23" t="s">
        <v>6</v>
      </c>
      <c r="L5" s="27"/>
      <c r="M5" s="27"/>
    </row>
    <row r="6" spans="1:13" ht="26" x14ac:dyDescent="0.35">
      <c r="A6" s="22" t="s">
        <v>10</v>
      </c>
      <c r="B6" s="12">
        <v>1</v>
      </c>
      <c r="C6" s="13">
        <f>B6*1250</f>
        <v>1250</v>
      </c>
      <c r="D6" s="12">
        <f>1-B6</f>
        <v>0</v>
      </c>
      <c r="E6" s="14">
        <f>D6*50</f>
        <v>0</v>
      </c>
      <c r="F6" s="12">
        <v>1</v>
      </c>
      <c r="G6" s="13">
        <f>F6*1000</f>
        <v>1000</v>
      </c>
      <c r="H6" s="12">
        <v>0</v>
      </c>
      <c r="I6" s="14">
        <f>H6*20</f>
        <v>0</v>
      </c>
      <c r="J6" s="13">
        <f>C6+G6</f>
        <v>2250</v>
      </c>
      <c r="K6" s="14">
        <f>E6+I6</f>
        <v>0</v>
      </c>
      <c r="L6" s="27"/>
      <c r="M6" s="27"/>
    </row>
    <row r="7" spans="1:13" ht="26" x14ac:dyDescent="0.35">
      <c r="A7" s="22" t="s">
        <v>7</v>
      </c>
      <c r="B7" s="12">
        <v>0</v>
      </c>
      <c r="C7" s="13">
        <f>B7*1250</f>
        <v>0</v>
      </c>
      <c r="D7" s="12">
        <f>1-B7</f>
        <v>1</v>
      </c>
      <c r="E7" s="14">
        <f>D7*50</f>
        <v>50</v>
      </c>
      <c r="F7" s="12">
        <v>0</v>
      </c>
      <c r="G7" s="13">
        <f>F7*1000</f>
        <v>0</v>
      </c>
      <c r="H7" s="15">
        <f>1-F7</f>
        <v>1</v>
      </c>
      <c r="I7" s="14">
        <f>H7*20</f>
        <v>20</v>
      </c>
      <c r="J7" s="13">
        <f>C7+G7</f>
        <v>0</v>
      </c>
      <c r="K7" s="14">
        <f>E7+I7</f>
        <v>70</v>
      </c>
      <c r="L7" s="27"/>
      <c r="M7" s="27"/>
    </row>
    <row r="8" spans="1:13" ht="26" x14ac:dyDescent="0.35">
      <c r="A8" s="22" t="s">
        <v>8</v>
      </c>
      <c r="B8" s="12">
        <v>0.6</v>
      </c>
      <c r="C8" s="20">
        <f>B8*1250</f>
        <v>750</v>
      </c>
      <c r="D8" s="12">
        <f>1-B8</f>
        <v>0.4</v>
      </c>
      <c r="E8" s="21">
        <f>D8*50</f>
        <v>20</v>
      </c>
      <c r="F8" s="12">
        <v>0.5</v>
      </c>
      <c r="G8" s="20">
        <f>F8*1000</f>
        <v>500</v>
      </c>
      <c r="H8" s="15">
        <f>1-F8</f>
        <v>0.5</v>
      </c>
      <c r="I8" s="21">
        <f>H8*20</f>
        <v>10</v>
      </c>
      <c r="J8" s="20">
        <f>C8+G8</f>
        <v>1250</v>
      </c>
      <c r="K8" s="21">
        <f>E8+I8</f>
        <v>30</v>
      </c>
      <c r="L8" s="27"/>
      <c r="M8" s="27"/>
    </row>
    <row r="9" spans="1:13" ht="26" x14ac:dyDescent="0.35">
      <c r="A9" s="22" t="s">
        <v>0</v>
      </c>
      <c r="B9" s="12">
        <v>0.3</v>
      </c>
      <c r="C9" s="13">
        <f>B9*1250</f>
        <v>375</v>
      </c>
      <c r="D9" s="12">
        <f>1-B9</f>
        <v>0.7</v>
      </c>
      <c r="E9" s="14">
        <f>D9*50</f>
        <v>35</v>
      </c>
      <c r="F9" s="12">
        <v>1</v>
      </c>
      <c r="G9" s="13">
        <f>F9*1000</f>
        <v>1000</v>
      </c>
      <c r="H9" s="15">
        <f>1-F9</f>
        <v>0</v>
      </c>
      <c r="I9" s="14">
        <f>H9*20</f>
        <v>0</v>
      </c>
      <c r="J9" s="20">
        <f>C9+G9</f>
        <v>1375</v>
      </c>
      <c r="K9" s="21">
        <f>E9+I9</f>
        <v>35</v>
      </c>
      <c r="L9" s="28"/>
      <c r="M9" s="28"/>
    </row>
    <row r="10" spans="1:13" ht="26" x14ac:dyDescent="0.35">
      <c r="A10" s="22" t="s">
        <v>1</v>
      </c>
      <c r="B10" s="12"/>
      <c r="C10" s="20">
        <f>C9+L10*M10</f>
        <v>855</v>
      </c>
      <c r="D10" s="12"/>
      <c r="E10" s="20">
        <f>E9-M10</f>
        <v>23</v>
      </c>
      <c r="F10" s="12"/>
      <c r="G10" s="20">
        <f>G9-L10*M10</f>
        <v>520</v>
      </c>
      <c r="H10" s="15"/>
      <c r="I10" s="21">
        <f>M10</f>
        <v>12</v>
      </c>
      <c r="J10" s="13">
        <f>C10+G10</f>
        <v>1375</v>
      </c>
      <c r="K10" s="14">
        <f>E10+I10</f>
        <v>35</v>
      </c>
      <c r="L10" s="14">
        <v>40</v>
      </c>
      <c r="M10" s="14">
        <v>12</v>
      </c>
    </row>
  </sheetData>
  <mergeCells count="11">
    <mergeCell ref="H4:I4"/>
    <mergeCell ref="L4:L9"/>
    <mergeCell ref="M4:M9"/>
    <mergeCell ref="A1:M1"/>
    <mergeCell ref="A3:A5"/>
    <mergeCell ref="B3:E3"/>
    <mergeCell ref="F3:I3"/>
    <mergeCell ref="J3:K3"/>
    <mergeCell ref="B4:C4"/>
    <mergeCell ref="D4:E4"/>
    <mergeCell ref="F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Complete Specialization</vt:lpstr>
      <vt:lpstr>Incomplete Specialization</vt:lpstr>
    </vt:vector>
  </TitlesOfParts>
  <Company>Barnard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</dc:creator>
  <cp:lastModifiedBy>Rajiv Sethi</cp:lastModifiedBy>
  <dcterms:created xsi:type="dcterms:W3CDTF">2017-09-10T18:37:27Z</dcterms:created>
  <dcterms:modified xsi:type="dcterms:W3CDTF">2022-09-25T21:58:55Z</dcterms:modified>
</cp:coreProperties>
</file>