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s" sheetId="1" r:id="rId4"/>
    <sheet state="visible" name="National" sheetId="2" r:id="rId5"/>
    <sheet state="visible" name="Alabama" sheetId="3" r:id="rId6"/>
    <sheet state="visible" name="Alaska" sheetId="4" r:id="rId7"/>
    <sheet state="visible" name="American Samoa" sheetId="5" r:id="rId8"/>
    <sheet state="visible" name="Arizona" sheetId="6" r:id="rId9"/>
    <sheet state="visible" name="Arkansas" sheetId="7" r:id="rId10"/>
    <sheet state="visible" name="California" sheetId="8" r:id="rId11"/>
    <sheet state="visible" name="Colorado" sheetId="9" r:id="rId12"/>
    <sheet state="visible" name="Connecticut" sheetId="10" r:id="rId13"/>
    <sheet state="visible" name="Delaware" sheetId="11" r:id="rId14"/>
    <sheet state="visible" name="District of Columbia" sheetId="12" r:id="rId15"/>
    <sheet state="visible" name="Florida" sheetId="13" r:id="rId16"/>
    <sheet state="visible" name="Georgia" sheetId="14" r:id="rId17"/>
    <sheet state="visible" name="Guam" sheetId="15" r:id="rId18"/>
    <sheet state="visible" name="Hawaii" sheetId="16" r:id="rId19"/>
    <sheet state="visible" name="Idaho" sheetId="17" r:id="rId20"/>
    <sheet state="visible" name="Illinois" sheetId="18" r:id="rId21"/>
    <sheet state="visible" name="Indiana" sheetId="19" r:id="rId22"/>
    <sheet state="visible" name="Iowa" sheetId="20" r:id="rId23"/>
    <sheet state="visible" name="Kansas" sheetId="21" r:id="rId24"/>
    <sheet state="visible" name="Kentucky" sheetId="22" r:id="rId25"/>
    <sheet state="visible" name="Louisiana" sheetId="23" r:id="rId26"/>
    <sheet state="visible" name="Maine" sheetId="24" r:id="rId27"/>
    <sheet state="visible" name="Maryland" sheetId="25" r:id="rId28"/>
    <sheet state="visible" name="Massachusetts" sheetId="26" r:id="rId29"/>
    <sheet state="visible" name="Michigan" sheetId="27" r:id="rId30"/>
    <sheet state="visible" name="Minnesota" sheetId="28" r:id="rId31"/>
    <sheet state="visible" name="Mississippi" sheetId="29" r:id="rId32"/>
    <sheet state="visible" name="Missouri" sheetId="30" r:id="rId33"/>
    <sheet state="visible" name="Montana" sheetId="31" r:id="rId34"/>
    <sheet state="visible" name="Nebraska" sheetId="32" r:id="rId35"/>
    <sheet state="visible" name="Nevada" sheetId="33" r:id="rId36"/>
    <sheet state="visible" name="New Hampshire" sheetId="34" r:id="rId37"/>
    <sheet state="visible" name="New Jersey" sheetId="35" r:id="rId38"/>
    <sheet state="visible" name="New Mexico" sheetId="36" r:id="rId39"/>
    <sheet state="visible" name="New York" sheetId="37" r:id="rId40"/>
    <sheet state="visible" name="North Carolina" sheetId="38" r:id="rId41"/>
    <sheet state="visible" name="North Dakota" sheetId="39" r:id="rId42"/>
    <sheet state="visible" name="Northern Mariana Islands" sheetId="40" r:id="rId43"/>
    <sheet state="visible" name="Ohio" sheetId="41" r:id="rId44"/>
    <sheet state="visible" name="Oklahoma" sheetId="42" r:id="rId45"/>
    <sheet state="visible" name="Oregon" sheetId="43" r:id="rId46"/>
    <sheet state="visible" name="Pennsylvania" sheetId="44" r:id="rId47"/>
    <sheet state="visible" name="Puerto Rico" sheetId="45" r:id="rId48"/>
    <sheet state="visible" name="Rhode Island" sheetId="46" r:id="rId49"/>
    <sheet state="visible" name="South Carolina" sheetId="47" r:id="rId50"/>
    <sheet state="visible" name="South Dakota" sheetId="48" r:id="rId51"/>
    <sheet state="visible" name="Tennessee" sheetId="49" r:id="rId52"/>
    <sheet state="visible" name="Texas" sheetId="50" r:id="rId53"/>
    <sheet state="visible" name="Utah" sheetId="51" r:id="rId54"/>
    <sheet state="visible" name="Vermont" sheetId="52" r:id="rId55"/>
    <sheet state="visible" name="Virgin Islands" sheetId="53" r:id="rId56"/>
    <sheet state="visible" name="Virginia" sheetId="54" r:id="rId57"/>
    <sheet state="visible" name="Washington" sheetId="55" r:id="rId58"/>
    <sheet state="visible" name="West Virginia" sheetId="56" r:id="rId59"/>
    <sheet state="visible" name="Wisconsin" sheetId="57" r:id="rId60"/>
    <sheet state="visible" name="Wyoming" sheetId="58" r:id="rId61"/>
  </sheets>
  <definedNames/>
  <calcPr/>
</workbook>
</file>

<file path=xl/sharedStrings.xml><?xml version="1.0" encoding="utf-8"?>
<sst xmlns="http://schemas.openxmlformats.org/spreadsheetml/2006/main" count="3201" uniqueCount="180">
  <si>
    <t>State, Local, Tribal, and Territorial
Internet Crimes Reported to IC3</t>
  </si>
  <si>
    <t>SLTT IC3 Data - 2019</t>
  </si>
  <si>
    <t>Metric</t>
  </si>
  <si>
    <t>Result</t>
  </si>
  <si>
    <t>Source</t>
  </si>
  <si>
    <t>IC3 2019 Annual Report</t>
  </si>
  <si>
    <t>Total Victims</t>
  </si>
  <si>
    <t>Total Losses</t>
  </si>
  <si>
    <t>Average Loss Per Victim</t>
  </si>
  <si>
    <t>Average Loss Per Capita</t>
  </si>
  <si>
    <t>All States, Territories, and DC combined</t>
  </si>
  <si>
    <r>
      <t>Population (</t>
    </r>
    <r>
      <rPr>
        <color rgb="FF1155CC"/>
        <u/>
      </rPr>
      <t>as of July 1</t>
    </r>
    <r>
      <t>)</t>
    </r>
  </si>
  <si>
    <t>Age group</t>
  </si>
  <si>
    <t>Victim Count</t>
  </si>
  <si>
    <t>Total Loss</t>
  </si>
  <si>
    <t>Average loss per victim</t>
  </si>
  <si>
    <t>Under 20</t>
  </si>
  <si>
    <t>20 to 29</t>
  </si>
  <si>
    <t>30 to 39</t>
  </si>
  <si>
    <t>40 to 49</t>
  </si>
  <si>
    <t>50 to 59</t>
  </si>
  <si>
    <t>Over 60</t>
  </si>
  <si>
    <t>Totals</t>
  </si>
  <si>
    <t>Crime / Stat</t>
  </si>
  <si>
    <t>Victim Loss</t>
  </si>
  <si>
    <t>Subject Count</t>
  </si>
  <si>
    <t>Subject Loss</t>
  </si>
  <si>
    <t>Advanced Fee</t>
  </si>
  <si>
    <t>BEC/EAC</t>
  </si>
  <si>
    <t>Charity</t>
  </si>
  <si>
    <t>Civil Matter</t>
  </si>
  <si>
    <t>Confidence Fraud/Romance</t>
  </si>
  <si>
    <t>Corporate Data Breach</t>
  </si>
  <si>
    <t>Credit Card Fraud</t>
  </si>
  <si>
    <t>Crimes Against Children</t>
  </si>
  <si>
    <t>Criminal Forums</t>
  </si>
  <si>
    <t>Denial of Service/TDos</t>
  </si>
  <si>
    <t>Employment</t>
  </si>
  <si>
    <t>Extortion</t>
  </si>
  <si>
    <t>Gambling</t>
  </si>
  <si>
    <t>Government Impersonation</t>
  </si>
  <si>
    <t>Hacktivist</t>
  </si>
  <si>
    <t>Harassment/Threats of Violence</t>
  </si>
  <si>
    <t>Health Care Related</t>
  </si>
  <si>
    <t>IPR/Copyright and Counterfeit</t>
  </si>
  <si>
    <t>Identity Theft</t>
  </si>
  <si>
    <t>Investment</t>
  </si>
  <si>
    <t>Lottery/Sweepstakes/Inheritance</t>
  </si>
  <si>
    <t>Malware/Scareware/Virus</t>
  </si>
  <si>
    <t>Misrepresentation</t>
  </si>
  <si>
    <t>No Lead Value</t>
  </si>
  <si>
    <t>Non-payment/Non-Delivery</t>
  </si>
  <si>
    <t>Other</t>
  </si>
  <si>
    <t>Overpayment</t>
  </si>
  <si>
    <t>Personal Data Breach</t>
  </si>
  <si>
    <t>Phishing/Vishing/Smishing/Pharming</t>
  </si>
  <si>
    <t>Ransomware</t>
  </si>
  <si>
    <t>Re-shipping</t>
  </si>
  <si>
    <t>Real Estate/Rental</t>
  </si>
  <si>
    <t>Spoofing</t>
  </si>
  <si>
    <t>Tech Support</t>
  </si>
  <si>
    <t>Terrorism</t>
  </si>
  <si>
    <t>Ransomware attacks per million</t>
  </si>
  <si>
    <t>State</t>
  </si>
  <si>
    <t>Alabama</t>
  </si>
  <si>
    <r>
      <t>Population (</t>
    </r>
    <r>
      <rPr>
        <color rgb="FF1155CC"/>
        <u/>
      </rPr>
      <t>as of July 1</t>
    </r>
    <r>
      <t>)</t>
    </r>
  </si>
  <si>
    <t>Variance from National Average per victim</t>
  </si>
  <si>
    <t>20 - 29</t>
  </si>
  <si>
    <t>30 - 39</t>
  </si>
  <si>
    <t>40 - 49</t>
  </si>
  <si>
    <t>50 - 59</t>
  </si>
  <si>
    <t>Alaska</t>
  </si>
  <si>
    <r>
      <t>Population (</t>
    </r>
    <r>
      <rPr>
        <color rgb="FF1155CC"/>
        <u/>
      </rPr>
      <t>as of July 1</t>
    </r>
    <r>
      <t>)</t>
    </r>
  </si>
  <si>
    <t>American Samoa</t>
  </si>
  <si>
    <r>
      <t>Population (</t>
    </r>
    <r>
      <rPr>
        <color rgb="FF1155CC"/>
        <u/>
      </rPr>
      <t>as of July 1</t>
    </r>
    <r>
      <t>)</t>
    </r>
  </si>
  <si>
    <t>Arizona</t>
  </si>
  <si>
    <r>
      <t>Population (</t>
    </r>
    <r>
      <rPr>
        <color rgb="FF1155CC"/>
        <u/>
      </rPr>
      <t>as of July 1</t>
    </r>
    <r>
      <t>)</t>
    </r>
  </si>
  <si>
    <t>Arkansas</t>
  </si>
  <si>
    <r>
      <t>Population (</t>
    </r>
    <r>
      <rPr>
        <color rgb="FF1155CC"/>
        <u/>
      </rPr>
      <t>as of July 1</t>
    </r>
    <r>
      <t>)</t>
    </r>
  </si>
  <si>
    <t>California</t>
  </si>
  <si>
    <r>
      <t>Population (</t>
    </r>
    <r>
      <rPr>
        <color rgb="FF1155CC"/>
        <u/>
      </rPr>
      <t>as of July 1</t>
    </r>
    <r>
      <t>)</t>
    </r>
  </si>
  <si>
    <t>Colorado</t>
  </si>
  <si>
    <r>
      <t>Population (</t>
    </r>
    <r>
      <rPr>
        <color rgb="FF1155CC"/>
        <u/>
      </rPr>
      <t>as of July 1</t>
    </r>
    <r>
      <t>)</t>
    </r>
  </si>
  <si>
    <t>Connecticut</t>
  </si>
  <si>
    <r>
      <t>Population (</t>
    </r>
    <r>
      <rPr>
        <color rgb="FF1155CC"/>
        <u/>
      </rPr>
      <t>as of July 1</t>
    </r>
    <r>
      <t>)</t>
    </r>
  </si>
  <si>
    <t>Delaware</t>
  </si>
  <si>
    <r>
      <t>Population (</t>
    </r>
    <r>
      <rPr>
        <color rgb="FF1155CC"/>
        <u/>
      </rPr>
      <t>as of July 1</t>
    </r>
    <r>
      <t>)</t>
    </r>
  </si>
  <si>
    <t>District of Columbia</t>
  </si>
  <si>
    <r>
      <t>Population (</t>
    </r>
    <r>
      <rPr>
        <color rgb="FF1155CC"/>
        <u/>
      </rPr>
      <t>as of July 1</t>
    </r>
    <r>
      <t>)</t>
    </r>
  </si>
  <si>
    <t>Florida</t>
  </si>
  <si>
    <r>
      <t>Population (</t>
    </r>
    <r>
      <rPr>
        <color rgb="FF1155CC"/>
        <u/>
      </rPr>
      <t>as of July 1</t>
    </r>
    <r>
      <t>)</t>
    </r>
  </si>
  <si>
    <t>Georgia</t>
  </si>
  <si>
    <r>
      <t>Population (</t>
    </r>
    <r>
      <rPr>
        <color rgb="FF1155CC"/>
        <u/>
      </rPr>
      <t>as of July 1</t>
    </r>
    <r>
      <t>)</t>
    </r>
  </si>
  <si>
    <t>Guam</t>
  </si>
  <si>
    <r>
      <t>Population (</t>
    </r>
    <r>
      <rPr>
        <color rgb="FF1155CC"/>
        <u/>
      </rPr>
      <t>as of July 1</t>
    </r>
    <r>
      <t>)</t>
    </r>
  </si>
  <si>
    <t>Hawaii</t>
  </si>
  <si>
    <r>
      <t>Population (</t>
    </r>
    <r>
      <rPr>
        <color rgb="FF1155CC"/>
        <u/>
      </rPr>
      <t>as of July 1</t>
    </r>
    <r>
      <t>)</t>
    </r>
  </si>
  <si>
    <t>Idaho</t>
  </si>
  <si>
    <r>
      <t>Population (</t>
    </r>
    <r>
      <rPr>
        <color rgb="FF1155CC"/>
        <u/>
      </rPr>
      <t>as of July 1</t>
    </r>
    <r>
      <t>)</t>
    </r>
  </si>
  <si>
    <t>Illinois</t>
  </si>
  <si>
    <r>
      <t>Population (</t>
    </r>
    <r>
      <rPr>
        <color rgb="FF1155CC"/>
        <u/>
      </rPr>
      <t>as of July 1</t>
    </r>
    <r>
      <t>)</t>
    </r>
  </si>
  <si>
    <t>Indiana</t>
  </si>
  <si>
    <r>
      <t>Population (</t>
    </r>
    <r>
      <rPr>
        <color rgb="FF1155CC"/>
        <u/>
      </rPr>
      <t>as of July 1</t>
    </r>
    <r>
      <t>)</t>
    </r>
  </si>
  <si>
    <t>Iowa</t>
  </si>
  <si>
    <r>
      <t>Population (</t>
    </r>
    <r>
      <rPr>
        <color rgb="FF1155CC"/>
        <u/>
      </rPr>
      <t>as of July 1</t>
    </r>
    <r>
      <t>)</t>
    </r>
  </si>
  <si>
    <t>Kansas</t>
  </si>
  <si>
    <r>
      <t>Population (</t>
    </r>
    <r>
      <rPr>
        <color rgb="FF1155CC"/>
        <u/>
      </rPr>
      <t>as of July 1</t>
    </r>
    <r>
      <t>)</t>
    </r>
  </si>
  <si>
    <t>Kentucky</t>
  </si>
  <si>
    <r>
      <t>Population (</t>
    </r>
    <r>
      <rPr>
        <color rgb="FF1155CC"/>
        <u/>
      </rPr>
      <t>as of July 1</t>
    </r>
    <r>
      <t>)</t>
    </r>
  </si>
  <si>
    <t>Louisiana</t>
  </si>
  <si>
    <r>
      <t>Population (</t>
    </r>
    <r>
      <rPr>
        <color rgb="FF1155CC"/>
        <u/>
      </rPr>
      <t>as of July 1</t>
    </r>
    <r>
      <t>)</t>
    </r>
  </si>
  <si>
    <t>Maine</t>
  </si>
  <si>
    <r>
      <t>Population (</t>
    </r>
    <r>
      <rPr>
        <color rgb="FF1155CC"/>
        <u/>
      </rPr>
      <t>as of July 1</t>
    </r>
    <r>
      <t>)</t>
    </r>
  </si>
  <si>
    <t>Maryland</t>
  </si>
  <si>
    <r>
      <t>Population (</t>
    </r>
    <r>
      <rPr>
        <color rgb="FF1155CC"/>
        <u/>
      </rPr>
      <t>as of July 1</t>
    </r>
    <r>
      <t>)</t>
    </r>
  </si>
  <si>
    <t>Massachusetts</t>
  </si>
  <si>
    <r>
      <t>Population (</t>
    </r>
    <r>
      <rPr>
        <color rgb="FF1155CC"/>
        <u/>
      </rPr>
      <t>as of July 1</t>
    </r>
    <r>
      <t>)</t>
    </r>
  </si>
  <si>
    <t>Michigan</t>
  </si>
  <si>
    <r>
      <t>Population (</t>
    </r>
    <r>
      <rPr>
        <color rgb="FF1155CC"/>
        <u/>
      </rPr>
      <t>as of July 1</t>
    </r>
    <r>
      <t>)</t>
    </r>
  </si>
  <si>
    <r>
      <t>Population (</t>
    </r>
    <r>
      <rPr>
        <color rgb="FF1155CC"/>
        <u/>
      </rPr>
      <t>as of July 1</t>
    </r>
    <r>
      <t>)</t>
    </r>
  </si>
  <si>
    <t>Mississippi</t>
  </si>
  <si>
    <r>
      <t>Population (</t>
    </r>
    <r>
      <rPr>
        <color rgb="FF1155CC"/>
        <u/>
      </rPr>
      <t>as of July 1</t>
    </r>
    <r>
      <t>)</t>
    </r>
  </si>
  <si>
    <t>Missouri</t>
  </si>
  <si>
    <r>
      <t>Population (</t>
    </r>
    <r>
      <rPr>
        <color rgb="FF1155CC"/>
        <u/>
      </rPr>
      <t>as of July 1</t>
    </r>
    <r>
      <t>)</t>
    </r>
  </si>
  <si>
    <t>Montana</t>
  </si>
  <si>
    <r>
      <t>Population (</t>
    </r>
    <r>
      <rPr>
        <color rgb="FF1155CC"/>
        <u/>
      </rPr>
      <t>as of July 1</t>
    </r>
    <r>
      <t>)</t>
    </r>
  </si>
  <si>
    <t>Nebraska</t>
  </si>
  <si>
    <r>
      <t>Population (</t>
    </r>
    <r>
      <rPr>
        <color rgb="FF1155CC"/>
        <u/>
      </rPr>
      <t>as of July 1</t>
    </r>
    <r>
      <t>)</t>
    </r>
  </si>
  <si>
    <t>Nevada</t>
  </si>
  <si>
    <r>
      <t>Population (</t>
    </r>
    <r>
      <rPr>
        <color rgb="FF1155CC"/>
        <u/>
      </rPr>
      <t>as of July 1</t>
    </r>
    <r>
      <t>)</t>
    </r>
  </si>
  <si>
    <t>New Hampshire</t>
  </si>
  <si>
    <r>
      <t>Population (</t>
    </r>
    <r>
      <rPr>
        <color rgb="FF1155CC"/>
        <u/>
      </rPr>
      <t>as of July 1</t>
    </r>
    <r>
      <t>)</t>
    </r>
  </si>
  <si>
    <t>New Jersey</t>
  </si>
  <si>
    <r>
      <t>Population (</t>
    </r>
    <r>
      <rPr>
        <color rgb="FF1155CC"/>
        <u/>
      </rPr>
      <t>as of July 1</t>
    </r>
    <r>
      <t>)</t>
    </r>
  </si>
  <si>
    <t>New Mexico</t>
  </si>
  <si>
    <r>
      <t>Population (</t>
    </r>
    <r>
      <rPr>
        <color rgb="FF1155CC"/>
        <u/>
      </rPr>
      <t>as of July 1</t>
    </r>
    <r>
      <t>)</t>
    </r>
  </si>
  <si>
    <t>New York</t>
  </si>
  <si>
    <r>
      <t>Population (</t>
    </r>
    <r>
      <rPr>
        <color rgb="FF1155CC"/>
        <u/>
      </rPr>
      <t>as of July 1</t>
    </r>
    <r>
      <t>)</t>
    </r>
  </si>
  <si>
    <t>North Carolina</t>
  </si>
  <si>
    <r>
      <t>Population (</t>
    </r>
    <r>
      <rPr>
        <color rgb="FF1155CC"/>
        <u/>
      </rPr>
      <t>as of July 1</t>
    </r>
    <r>
      <t>)</t>
    </r>
  </si>
  <si>
    <t>North Dakota</t>
  </si>
  <si>
    <r>
      <t>Population (</t>
    </r>
    <r>
      <rPr>
        <color rgb="FF1155CC"/>
        <u/>
      </rPr>
      <t>as of July 1</t>
    </r>
    <r>
      <t>)</t>
    </r>
  </si>
  <si>
    <t>Northern Mariana Islands</t>
  </si>
  <si>
    <r>
      <t>Population (</t>
    </r>
    <r>
      <rPr>
        <color rgb="FF1155CC"/>
        <u/>
      </rPr>
      <t>as of July 1</t>
    </r>
    <r>
      <t>)</t>
    </r>
  </si>
  <si>
    <t>Ohio</t>
  </si>
  <si>
    <r>
      <t>Population (</t>
    </r>
    <r>
      <rPr>
        <color rgb="FF1155CC"/>
        <u/>
      </rPr>
      <t>as of July 1</t>
    </r>
    <r>
      <t>)</t>
    </r>
  </si>
  <si>
    <t>Oklahoma</t>
  </si>
  <si>
    <r>
      <t>Population (</t>
    </r>
    <r>
      <rPr>
        <color rgb="FF1155CC"/>
        <u/>
      </rPr>
      <t>as of July 1</t>
    </r>
    <r>
      <t>)</t>
    </r>
  </si>
  <si>
    <t>Oregon</t>
  </si>
  <si>
    <r>
      <t>Population (</t>
    </r>
    <r>
      <rPr>
        <color rgb="FF1155CC"/>
        <u/>
      </rPr>
      <t>as of July 1</t>
    </r>
    <r>
      <t>)</t>
    </r>
  </si>
  <si>
    <t>Pennsylvania</t>
  </si>
  <si>
    <r>
      <t>Population (</t>
    </r>
    <r>
      <rPr>
        <color rgb="FF1155CC"/>
        <u/>
      </rPr>
      <t>as of July 1</t>
    </r>
    <r>
      <t>)</t>
    </r>
  </si>
  <si>
    <t>Puerto Rico</t>
  </si>
  <si>
    <r>
      <t>Population (</t>
    </r>
    <r>
      <rPr>
        <color rgb="FF1155CC"/>
        <u/>
      </rPr>
      <t>as of July 1</t>
    </r>
    <r>
      <t>)</t>
    </r>
  </si>
  <si>
    <t>Rhode Island</t>
  </si>
  <si>
    <r>
      <t>Population (</t>
    </r>
    <r>
      <rPr>
        <color rgb="FF1155CC"/>
        <u/>
      </rPr>
      <t>as of July 1</t>
    </r>
    <r>
      <t>)</t>
    </r>
  </si>
  <si>
    <t>South Carolina</t>
  </si>
  <si>
    <r>
      <t>Population (</t>
    </r>
    <r>
      <rPr>
        <color rgb="FF1155CC"/>
        <u/>
      </rPr>
      <t>as of July 1</t>
    </r>
    <r>
      <t>)</t>
    </r>
  </si>
  <si>
    <t>South Dakota</t>
  </si>
  <si>
    <r>
      <t>Population (</t>
    </r>
    <r>
      <rPr>
        <color rgb="FF1155CC"/>
        <u/>
      </rPr>
      <t>as of July 1</t>
    </r>
    <r>
      <t>)</t>
    </r>
  </si>
  <si>
    <t>Tennessee</t>
  </si>
  <si>
    <r>
      <t>Population (</t>
    </r>
    <r>
      <rPr>
        <color rgb="FF1155CC"/>
        <u/>
      </rPr>
      <t>as of July 1</t>
    </r>
    <r>
      <t>)</t>
    </r>
  </si>
  <si>
    <t>Texas</t>
  </si>
  <si>
    <r>
      <t>Population (</t>
    </r>
    <r>
      <rPr>
        <color rgb="FF1155CC"/>
        <u/>
      </rPr>
      <t>as of July 1</t>
    </r>
    <r>
      <t>)</t>
    </r>
  </si>
  <si>
    <t>Utah</t>
  </si>
  <si>
    <r>
      <t>Population (</t>
    </r>
    <r>
      <rPr>
        <color rgb="FF1155CC"/>
        <u/>
      </rPr>
      <t>as of July 1</t>
    </r>
    <r>
      <t>)</t>
    </r>
  </si>
  <si>
    <t>Vermont</t>
  </si>
  <si>
    <r>
      <t>Population (</t>
    </r>
    <r>
      <rPr>
        <color rgb="FF1155CC"/>
        <u/>
      </rPr>
      <t>as of July 1</t>
    </r>
    <r>
      <t>)</t>
    </r>
  </si>
  <si>
    <t>Virgin Islands</t>
  </si>
  <si>
    <r>
      <t>Population (</t>
    </r>
    <r>
      <rPr>
        <color rgb="FF1155CC"/>
        <u/>
      </rPr>
      <t>as of July 1</t>
    </r>
    <r>
      <t>)</t>
    </r>
  </si>
  <si>
    <t>Virginia</t>
  </si>
  <si>
    <r>
      <t>Population (</t>
    </r>
    <r>
      <rPr>
        <color rgb="FF1155CC"/>
        <u/>
      </rPr>
      <t>as of July 1</t>
    </r>
    <r>
      <t>)</t>
    </r>
  </si>
  <si>
    <t>Washington</t>
  </si>
  <si>
    <r>
      <t>Population (</t>
    </r>
    <r>
      <rPr>
        <color rgb="FF1155CC"/>
        <u/>
      </rPr>
      <t>as of July 1</t>
    </r>
    <r>
      <t>)</t>
    </r>
  </si>
  <si>
    <t>West Virginia</t>
  </si>
  <si>
    <r>
      <t>Population (</t>
    </r>
    <r>
      <rPr>
        <color rgb="FF1155CC"/>
        <u/>
      </rPr>
      <t>as of July 1</t>
    </r>
    <r>
      <t>)</t>
    </r>
  </si>
  <si>
    <t>Wisconsin</t>
  </si>
  <si>
    <r>
      <t>Population (</t>
    </r>
    <r>
      <rPr>
        <color rgb="FF1155CC"/>
        <u/>
      </rPr>
      <t>as of July 1</t>
    </r>
    <r>
      <t>)</t>
    </r>
  </si>
  <si>
    <t>Wyoming</t>
  </si>
  <si>
    <r>
      <t>Population (</t>
    </r>
    <r>
      <rPr>
        <color rgb="FF1155CC"/>
        <u/>
      </rPr>
      <t>as of July 1</t>
    </r>
    <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</si>
</sst>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9">
    <font>
      <sz val="10.0"/>
      <color rgb="FF000000"/>
      <name val="Arial"/>
    </font>
    <font>
      <sz val="20.0"/>
      <color rgb="FFFFFFFF"/>
      <name val="Arial"/>
    </font>
    <font>
      <i/>
      <sz val="12.0"/>
      <color rgb="FFFFFFFF"/>
      <name val="Arial"/>
    </font>
    <font>
      <b/>
      <sz val="14.0"/>
      <color rgb="FFFFFFFF"/>
      <name val="Arial"/>
    </font>
    <font>
      <b/>
      <color theme="1"/>
      <name val="Arial"/>
    </font>
    <font>
      <u/>
      <color rgb="FF1155CC"/>
    </font>
    <font>
      <color theme="1"/>
      <name val="Arial"/>
    </font>
    <font>
      <u/>
      <color rgb="FF0000FF"/>
    </font>
    <font>
      <sz val="10.0"/>
      <color theme="1"/>
      <name val="Arial"/>
    </font>
  </fonts>
  <fills count="4">
    <fill>
      <patternFill patternType="none"/>
    </fill>
    <fill>
      <patternFill patternType="lightGray"/>
    </fill>
    <fill>
      <patternFill patternType="solid">
        <fgColor rgb="FFFFA300"/>
        <bgColor rgb="FFFFA300"/>
      </patternFill>
    </fill>
    <fill>
      <patternFill patternType="solid">
        <fgColor rgb="FF211551"/>
        <bgColor rgb="FF211551"/>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3" fontId="3" numFmtId="0" xfId="0" applyAlignment="1" applyFill="1" applyFont="1">
      <alignment horizontal="center" readingOrder="0"/>
    </xf>
    <xf borderId="0" fillId="0" fontId="4" numFmtId="0" xfId="0" applyAlignment="1" applyFont="1">
      <alignment readingOrder="0"/>
    </xf>
    <xf borderId="0" fillId="0" fontId="5" numFmtId="0" xfId="0" applyAlignment="1" applyFont="1">
      <alignment horizontal="right" readingOrder="0"/>
    </xf>
    <xf borderId="0" fillId="0" fontId="6" numFmtId="3" xfId="0" applyAlignment="1" applyFont="1" applyNumberFormat="1">
      <alignment horizontal="right"/>
    </xf>
    <xf borderId="0" fillId="0" fontId="6" numFmtId="164" xfId="0" applyAlignment="1" applyFont="1" applyNumberFormat="1">
      <alignment horizontal="right"/>
    </xf>
    <xf borderId="0" fillId="0" fontId="6" numFmtId="0" xfId="0" applyAlignment="1" applyFont="1">
      <alignment readingOrder="0"/>
    </xf>
    <xf borderId="0" fillId="0" fontId="7" numFmtId="0" xfId="0" applyAlignment="1" applyFont="1">
      <alignment readingOrder="0"/>
    </xf>
    <xf borderId="0" fillId="0" fontId="6" numFmtId="3" xfId="0" applyAlignment="1" applyFont="1" applyNumberFormat="1">
      <alignment readingOrder="0"/>
    </xf>
    <xf borderId="0" fillId="0" fontId="6" numFmtId="164" xfId="0" applyAlignment="1" applyFont="1" applyNumberFormat="1">
      <alignment readingOrder="0"/>
    </xf>
    <xf borderId="0" fillId="0" fontId="8" numFmtId="0" xfId="0" applyAlignment="1" applyFont="1">
      <alignment horizontal="left" readingOrder="0" vertical="top"/>
    </xf>
    <xf borderId="0" fillId="0" fontId="6" numFmtId="2" xfId="0" applyFont="1" applyNumberFormat="1"/>
    <xf borderId="0" fillId="0" fontId="8" numFmtId="0" xfId="0" applyAlignment="1" applyFont="1">
      <alignment horizontal="right" readingOrder="0" vertical="top"/>
    </xf>
    <xf borderId="0" fillId="0" fontId="8" numFmtId="164" xfId="0" applyAlignment="1" applyFont="1" applyNumberFormat="1">
      <alignment horizontal="right" readingOrder="0" vertical="top"/>
    </xf>
    <xf borderId="0" fillId="0" fontId="6" numFmtId="10" xfId="0" applyAlignment="1" applyFont="1" applyNumberFormat="1">
      <alignment readingOrder="0"/>
    </xf>
    <xf borderId="0" fillId="0" fontId="6" numFmtId="0" xfId="0" applyFont="1"/>
    <xf borderId="0" fillId="0" fontId="6" numFmtId="164" xfId="0" applyFont="1" applyNumberFormat="1"/>
    <xf borderId="0" fillId="0" fontId="8" numFmtId="3" xfId="0" applyAlignment="1" applyFont="1" applyNumberFormat="1">
      <alignment horizontal="right" readingOrder="0" vertical="top"/>
    </xf>
    <xf borderId="0" fillId="0" fontId="6" numFmtId="3" xfId="0" applyFont="1" applyNumberFormat="1"/>
    <xf borderId="0" fillId="0" fontId="6" numFmtId="10" xfId="0" applyFont="1" applyNumberFormat="1"/>
    <xf borderId="0" fillId="0" fontId="8" numFmtId="3" xfId="0" applyAlignment="1" applyFont="1" applyNumberForma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1" Type="http://schemas.openxmlformats.org/officeDocument/2006/relationships/worksheet" Target="worksheets/sheet58.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c3.gov/media/annualreport/2019State/StateReport.aspx"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population.un.org/wpp/Download/Standard/Population/"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s://population.un.org/wpp/"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moanews.com/local-news/doc-american-samoa-population-continues-decline" TargetMode="External"/><Relationship Id="rId2"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s://population.un.org/wpp/"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5.86"/>
  </cols>
  <sheetData>
    <row r="1">
      <c r="A1" s="1" t="s">
        <v>0</v>
      </c>
    </row>
    <row r="2">
      <c r="A2" s="2" t="s">
        <v>1</v>
      </c>
    </row>
    <row r="3">
      <c r="A3" s="3" t="s">
        <v>2</v>
      </c>
      <c r="B3" s="3" t="s">
        <v>3</v>
      </c>
    </row>
    <row r="4">
      <c r="A4" s="4" t="s">
        <v>4</v>
      </c>
      <c r="B4" s="5" t="s">
        <v>5</v>
      </c>
    </row>
    <row r="5">
      <c r="A5" s="4" t="s">
        <v>6</v>
      </c>
      <c r="B5" s="6">
        <f>sum(National!B5:B10)</f>
        <v>252224</v>
      </c>
    </row>
    <row r="6">
      <c r="A6" s="4" t="s">
        <v>7</v>
      </c>
      <c r="B6" s="7">
        <f>sum(National!C5:C10)</f>
        <v>2175892737</v>
      </c>
    </row>
    <row r="7">
      <c r="A7" s="4" t="s">
        <v>8</v>
      </c>
      <c r="B7" s="7">
        <f>B6/B5</f>
        <v>8626.826698</v>
      </c>
    </row>
    <row r="8">
      <c r="A8" s="4" t="s">
        <v>9</v>
      </c>
      <c r="B8" s="7">
        <f>sum(B6/National!B2)</f>
        <v>6.628978488</v>
      </c>
    </row>
  </sheetData>
  <mergeCells count="2">
    <mergeCell ref="A1:B1"/>
    <mergeCell ref="A2:B2"/>
  </mergeCells>
  <hyperlinks>
    <hyperlink r:id="rId1" location="?s=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83</v>
      </c>
      <c r="C1" s="8"/>
      <c r="D1" s="8"/>
      <c r="E1" s="8"/>
    </row>
    <row r="2">
      <c r="A2" s="9" t="s">
        <v>84</v>
      </c>
      <c r="B2" s="10">
        <v>3565287.0</v>
      </c>
      <c r="C2" s="8"/>
      <c r="D2" s="8"/>
      <c r="E2" s="8"/>
    </row>
    <row r="3">
      <c r="A3" s="8"/>
      <c r="B3" s="8"/>
      <c r="C3" s="8"/>
      <c r="D3" s="8"/>
      <c r="E3" s="8"/>
    </row>
    <row r="4">
      <c r="A4" s="8" t="s">
        <v>12</v>
      </c>
      <c r="B4" s="8" t="s">
        <v>13</v>
      </c>
      <c r="C4" s="8" t="s">
        <v>14</v>
      </c>
      <c r="D4" s="8" t="s">
        <v>15</v>
      </c>
      <c r="E4" s="8" t="s">
        <v>66</v>
      </c>
    </row>
    <row r="5">
      <c r="A5" s="12" t="s">
        <v>16</v>
      </c>
      <c r="B5" s="14">
        <v>122.0</v>
      </c>
      <c r="C5" s="15">
        <v>454342.0</v>
      </c>
      <c r="D5" s="11">
        <f t="shared" ref="D5:D11" si="1">C5/B5</f>
        <v>3724.114754</v>
      </c>
      <c r="E5" s="16">
        <f>sum((D5-National!D5)/National!D5)</f>
        <v>-0.06689678513</v>
      </c>
    </row>
    <row r="6">
      <c r="A6" s="12" t="s">
        <v>67</v>
      </c>
      <c r="B6" s="14">
        <v>332.0</v>
      </c>
      <c r="C6" s="15">
        <v>511384.0</v>
      </c>
      <c r="D6" s="11">
        <f t="shared" si="1"/>
        <v>1540.313253</v>
      </c>
      <c r="E6" s="16">
        <f>sum((D6-National!D6)/National!D6)</f>
        <v>-0.3683705633</v>
      </c>
    </row>
    <row r="7">
      <c r="A7" s="12" t="s">
        <v>68</v>
      </c>
      <c r="B7" s="19">
        <v>471.0</v>
      </c>
      <c r="C7" s="15">
        <v>5537352.0</v>
      </c>
      <c r="D7" s="11">
        <f t="shared" si="1"/>
        <v>11756.58599</v>
      </c>
      <c r="E7" s="16">
        <f>sum((D7-National!D7)/National!D7)</f>
        <v>0.9832394788</v>
      </c>
    </row>
    <row r="8">
      <c r="A8" s="12" t="s">
        <v>69</v>
      </c>
      <c r="B8" s="19">
        <v>1315.0</v>
      </c>
      <c r="C8" s="15">
        <v>4515318.0</v>
      </c>
      <c r="D8" s="11">
        <f t="shared" si="1"/>
        <v>3433.701901</v>
      </c>
      <c r="E8" s="16">
        <f>sum((D8-National!D8)/National!D8)</f>
        <v>-0.6589717935</v>
      </c>
    </row>
    <row r="9">
      <c r="A9" s="12" t="s">
        <v>70</v>
      </c>
      <c r="B9" s="14">
        <v>512.0</v>
      </c>
      <c r="C9" s="15">
        <v>1.0597812E7</v>
      </c>
      <c r="D9" s="11">
        <f t="shared" si="1"/>
        <v>20698.85156</v>
      </c>
      <c r="E9" s="16">
        <f>sum((D9-National!D9)/National!D9)</f>
        <v>0.8585384556</v>
      </c>
    </row>
    <row r="10">
      <c r="A10" s="12" t="s">
        <v>21</v>
      </c>
      <c r="B10" s="19">
        <v>635.0</v>
      </c>
      <c r="C10" s="15">
        <v>6102168.0</v>
      </c>
      <c r="D10" s="11">
        <f t="shared" si="1"/>
        <v>9609.713386</v>
      </c>
      <c r="E10" s="16">
        <f>sum((D10-National!D10)/National!D10)</f>
        <v>-0.2092311749</v>
      </c>
    </row>
    <row r="11">
      <c r="A11" s="8" t="s">
        <v>22</v>
      </c>
      <c r="B11" s="17">
        <f t="shared" ref="B11:C11" si="2">SUM(B5:B10)</f>
        <v>3387</v>
      </c>
      <c r="C11" s="18">
        <f t="shared" si="2"/>
        <v>27718376</v>
      </c>
      <c r="D11" s="11">
        <f t="shared" si="1"/>
        <v>8183.754355</v>
      </c>
      <c r="E11" s="16">
        <f>sum((D11-National!D11)/National!D11)</f>
        <v>-0.05135982886</v>
      </c>
    </row>
    <row r="12">
      <c r="A12" s="8"/>
      <c r="B12" s="8"/>
      <c r="C12" s="8"/>
      <c r="D12" s="8"/>
      <c r="E12" s="8"/>
    </row>
    <row r="13">
      <c r="A13" s="8" t="s">
        <v>23</v>
      </c>
      <c r="B13" s="8" t="s">
        <v>13</v>
      </c>
      <c r="C13" s="8" t="s">
        <v>24</v>
      </c>
      <c r="D13" s="8" t="s">
        <v>25</v>
      </c>
      <c r="E13" s="8" t="s">
        <v>26</v>
      </c>
    </row>
    <row r="14">
      <c r="A14" s="12" t="s">
        <v>27</v>
      </c>
      <c r="B14" s="19">
        <v>131.0</v>
      </c>
      <c r="C14" s="15">
        <v>745153.0</v>
      </c>
      <c r="D14" s="19">
        <v>34.0</v>
      </c>
      <c r="E14" s="15">
        <v>844057.0</v>
      </c>
    </row>
    <row r="15">
      <c r="A15" s="12" t="s">
        <v>28</v>
      </c>
      <c r="B15" s="19">
        <v>324.0</v>
      </c>
      <c r="C15" s="15">
        <v>1.908405E7</v>
      </c>
      <c r="D15" s="19">
        <v>40.0</v>
      </c>
      <c r="E15" s="15">
        <v>1117631.0</v>
      </c>
    </row>
    <row r="16">
      <c r="A16" s="12" t="s">
        <v>29</v>
      </c>
      <c r="B16" s="19">
        <v>3.0</v>
      </c>
      <c r="C16" s="15">
        <v>0.0</v>
      </c>
      <c r="D16" s="19">
        <v>1.0</v>
      </c>
      <c r="E16" s="15">
        <v>40.0</v>
      </c>
    </row>
    <row r="17">
      <c r="A17" s="12" t="s">
        <v>30</v>
      </c>
      <c r="B17" s="19">
        <v>6.0</v>
      </c>
      <c r="C17" s="15">
        <v>998.0</v>
      </c>
      <c r="D17" s="19">
        <v>3.0</v>
      </c>
      <c r="E17" s="15">
        <v>265000.0</v>
      </c>
    </row>
    <row r="18">
      <c r="A18" s="12" t="s">
        <v>31</v>
      </c>
      <c r="B18" s="19">
        <v>176.0</v>
      </c>
      <c r="C18" s="15">
        <v>3362156.0</v>
      </c>
      <c r="D18" s="19">
        <v>88.0</v>
      </c>
      <c r="E18" s="15">
        <v>2039276.0</v>
      </c>
    </row>
    <row r="19">
      <c r="A19" s="12" t="s">
        <v>32</v>
      </c>
      <c r="B19" s="19">
        <v>44.0</v>
      </c>
      <c r="C19" s="15">
        <v>3394438.0</v>
      </c>
      <c r="D19" s="19">
        <v>7.0</v>
      </c>
      <c r="E19" s="15">
        <v>4243711.0</v>
      </c>
    </row>
    <row r="20">
      <c r="A20" s="12" t="s">
        <v>33</v>
      </c>
      <c r="B20" s="19">
        <v>133.0</v>
      </c>
      <c r="C20" s="15">
        <v>1259647.0</v>
      </c>
      <c r="D20" s="19">
        <v>40.0</v>
      </c>
      <c r="E20" s="15">
        <v>83308.0</v>
      </c>
    </row>
    <row r="21">
      <c r="A21" s="12" t="s">
        <v>34</v>
      </c>
      <c r="B21" s="19">
        <v>11.0</v>
      </c>
      <c r="C21" s="15">
        <v>0.0</v>
      </c>
      <c r="D21" s="19">
        <v>2.0</v>
      </c>
      <c r="E21" s="15">
        <v>0.0</v>
      </c>
    </row>
    <row r="22">
      <c r="A22" s="12" t="s">
        <v>35</v>
      </c>
      <c r="B22" s="19">
        <v>0.0</v>
      </c>
      <c r="C22" s="15">
        <v>0.0</v>
      </c>
      <c r="D22" s="19">
        <v>0.0</v>
      </c>
      <c r="E22" s="15">
        <v>0.0</v>
      </c>
    </row>
    <row r="23">
      <c r="A23" s="12" t="s">
        <v>36</v>
      </c>
      <c r="B23" s="19">
        <v>29.0</v>
      </c>
      <c r="C23" s="15">
        <v>20.0</v>
      </c>
      <c r="D23" s="19">
        <v>2.0</v>
      </c>
      <c r="E23" s="15">
        <v>0.0</v>
      </c>
    </row>
    <row r="24">
      <c r="A24" s="12" t="s">
        <v>37</v>
      </c>
      <c r="B24" s="19">
        <v>131.0</v>
      </c>
      <c r="C24" s="15">
        <v>179433.0</v>
      </c>
      <c r="D24" s="19">
        <v>47.0</v>
      </c>
      <c r="E24" s="15">
        <v>521612.0</v>
      </c>
    </row>
    <row r="25">
      <c r="A25" s="12" t="s">
        <v>38</v>
      </c>
      <c r="B25" s="19">
        <v>468.0</v>
      </c>
      <c r="C25" s="15">
        <v>473170.0</v>
      </c>
      <c r="D25" s="19">
        <v>36.0</v>
      </c>
      <c r="E25" s="15">
        <v>20148.0</v>
      </c>
    </row>
    <row r="26">
      <c r="A26" s="12" t="s">
        <v>39</v>
      </c>
      <c r="B26" s="19">
        <v>4.0</v>
      </c>
      <c r="C26" s="15">
        <v>308.0</v>
      </c>
      <c r="D26" s="19">
        <v>0.0</v>
      </c>
      <c r="E26" s="15">
        <v>0.0</v>
      </c>
    </row>
    <row r="27">
      <c r="A27" s="12" t="s">
        <v>40</v>
      </c>
      <c r="B27" s="19">
        <v>134.0</v>
      </c>
      <c r="C27" s="15">
        <v>772621.0</v>
      </c>
      <c r="D27" s="19">
        <v>14.0</v>
      </c>
      <c r="E27" s="15">
        <v>43180.0</v>
      </c>
    </row>
    <row r="28">
      <c r="A28" s="12" t="s">
        <v>41</v>
      </c>
      <c r="B28" s="19">
        <v>6.0</v>
      </c>
      <c r="C28" s="15">
        <v>0.0</v>
      </c>
      <c r="D28" s="19">
        <v>0.0</v>
      </c>
      <c r="E28" s="15">
        <v>0.0</v>
      </c>
    </row>
    <row r="29">
      <c r="A29" s="12" t="s">
        <v>42</v>
      </c>
      <c r="B29" s="19">
        <v>113.0</v>
      </c>
      <c r="C29" s="15">
        <v>26802.0</v>
      </c>
      <c r="D29" s="19">
        <v>33.0</v>
      </c>
      <c r="E29" s="15">
        <v>20.0</v>
      </c>
    </row>
    <row r="30">
      <c r="A30" s="12" t="s">
        <v>43</v>
      </c>
      <c r="B30" s="19">
        <v>2.0</v>
      </c>
      <c r="C30" s="15">
        <v>3500.0</v>
      </c>
      <c r="D30" s="19">
        <v>0.0</v>
      </c>
      <c r="E30" s="15">
        <v>0.0</v>
      </c>
    </row>
    <row r="31">
      <c r="A31" s="12" t="s">
        <v>44</v>
      </c>
      <c r="B31" s="19">
        <v>28.0</v>
      </c>
      <c r="C31" s="15">
        <v>125734.0</v>
      </c>
      <c r="D31" s="19">
        <v>7.0</v>
      </c>
      <c r="E31" s="15">
        <v>101050.0</v>
      </c>
    </row>
    <row r="32">
      <c r="A32" s="12" t="s">
        <v>45</v>
      </c>
      <c r="B32" s="19">
        <v>167.0</v>
      </c>
      <c r="C32" s="15">
        <v>486186.0</v>
      </c>
      <c r="D32" s="19">
        <v>44.0</v>
      </c>
      <c r="E32" s="15">
        <v>261036.0</v>
      </c>
    </row>
    <row r="33">
      <c r="A33" s="12" t="s">
        <v>46</v>
      </c>
      <c r="B33" s="19">
        <v>17.0</v>
      </c>
      <c r="C33" s="15">
        <v>1818834.0</v>
      </c>
      <c r="D33" s="19">
        <v>6.0</v>
      </c>
      <c r="E33" s="15">
        <v>6058878.0</v>
      </c>
    </row>
    <row r="34">
      <c r="A34" s="12" t="s">
        <v>47</v>
      </c>
      <c r="B34" s="19">
        <v>66.0</v>
      </c>
      <c r="C34" s="15">
        <v>395344.0</v>
      </c>
      <c r="D34" s="19">
        <v>14.0</v>
      </c>
      <c r="E34" s="15">
        <v>596153.0</v>
      </c>
    </row>
    <row r="35">
      <c r="A35" s="12" t="s">
        <v>48</v>
      </c>
      <c r="B35" s="19">
        <v>29.0</v>
      </c>
      <c r="C35" s="15">
        <v>133744.0</v>
      </c>
      <c r="D35" s="19">
        <v>4.0</v>
      </c>
      <c r="E35" s="15">
        <v>760.0</v>
      </c>
    </row>
    <row r="36">
      <c r="A36" s="12" t="s">
        <v>49</v>
      </c>
      <c r="B36" s="19">
        <v>53.0</v>
      </c>
      <c r="C36" s="15">
        <v>120227.0</v>
      </c>
      <c r="D36" s="19">
        <v>16.0</v>
      </c>
      <c r="E36" s="15">
        <v>104674.0</v>
      </c>
    </row>
    <row r="37">
      <c r="A37" s="12" t="s">
        <v>50</v>
      </c>
      <c r="B37" s="19">
        <v>905.0</v>
      </c>
      <c r="C37" s="15">
        <v>0.0</v>
      </c>
      <c r="D37" s="19">
        <v>134.0</v>
      </c>
      <c r="E37" s="15">
        <v>0.0</v>
      </c>
    </row>
    <row r="38">
      <c r="A38" s="12" t="s">
        <v>51</v>
      </c>
      <c r="B38" s="19">
        <v>553.0</v>
      </c>
      <c r="C38" s="15">
        <v>1248832.0</v>
      </c>
      <c r="D38" s="19">
        <v>154.0</v>
      </c>
      <c r="E38" s="15">
        <v>1192258.0</v>
      </c>
    </row>
    <row r="39">
      <c r="A39" s="12" t="s">
        <v>52</v>
      </c>
      <c r="B39" s="19">
        <v>80.0</v>
      </c>
      <c r="C39" s="15">
        <v>11252.0</v>
      </c>
      <c r="D39" s="19">
        <v>8.0</v>
      </c>
      <c r="E39" s="15">
        <v>1500.0</v>
      </c>
    </row>
    <row r="40">
      <c r="A40" s="12" t="s">
        <v>53</v>
      </c>
      <c r="B40" s="19">
        <v>161.0</v>
      </c>
      <c r="C40" s="15">
        <v>233841.0</v>
      </c>
      <c r="D40" s="19">
        <v>51.0</v>
      </c>
      <c r="E40" s="15">
        <v>380254.0</v>
      </c>
    </row>
    <row r="41">
      <c r="A41" s="12" t="s">
        <v>54</v>
      </c>
      <c r="B41" s="19">
        <v>737.0</v>
      </c>
      <c r="C41" s="15">
        <v>1832597.0</v>
      </c>
      <c r="D41" s="19">
        <v>115.0</v>
      </c>
      <c r="E41" s="15">
        <v>759069.0</v>
      </c>
    </row>
    <row r="42">
      <c r="A42" s="12" t="s">
        <v>55</v>
      </c>
      <c r="B42" s="19">
        <v>233.0</v>
      </c>
      <c r="C42" s="15">
        <v>157862.0</v>
      </c>
      <c r="D42" s="19">
        <v>33.0</v>
      </c>
      <c r="E42" s="15">
        <v>18400.0</v>
      </c>
    </row>
    <row r="43">
      <c r="A43" s="12" t="s">
        <v>56</v>
      </c>
      <c r="B43" s="19">
        <v>29.0</v>
      </c>
      <c r="C43" s="15">
        <v>73500.0</v>
      </c>
      <c r="D43" s="19">
        <v>1.0</v>
      </c>
      <c r="E43" s="15">
        <v>0.0</v>
      </c>
    </row>
    <row r="44">
      <c r="A44" s="12" t="s">
        <v>57</v>
      </c>
      <c r="B44" s="19">
        <v>3.0</v>
      </c>
      <c r="C44" s="15">
        <v>18000.0</v>
      </c>
      <c r="D44" s="19">
        <v>10.0</v>
      </c>
      <c r="E44" s="15">
        <v>21375.0</v>
      </c>
    </row>
    <row r="45">
      <c r="A45" s="12" t="s">
        <v>58</v>
      </c>
      <c r="B45" s="19">
        <v>118.0</v>
      </c>
      <c r="C45" s="15">
        <v>1735551.0</v>
      </c>
      <c r="D45" s="19">
        <v>40.0</v>
      </c>
      <c r="E45" s="15">
        <v>1090067.0</v>
      </c>
    </row>
    <row r="46">
      <c r="A46" s="12" t="s">
        <v>59</v>
      </c>
      <c r="B46" s="19">
        <v>210.0</v>
      </c>
      <c r="C46" s="15">
        <v>1857422.0</v>
      </c>
      <c r="D46" s="19">
        <v>40.0</v>
      </c>
      <c r="E46" s="15">
        <v>481793.0</v>
      </c>
    </row>
    <row r="47">
      <c r="A47" s="12" t="s">
        <v>60</v>
      </c>
      <c r="B47" s="19">
        <v>152.0</v>
      </c>
      <c r="C47" s="15">
        <v>623893.0</v>
      </c>
      <c r="D47" s="19">
        <v>21.0</v>
      </c>
      <c r="E47" s="15">
        <v>61712.0</v>
      </c>
    </row>
    <row r="48">
      <c r="A48" s="12" t="s">
        <v>61</v>
      </c>
      <c r="B48" s="19">
        <v>0.0</v>
      </c>
      <c r="C48" s="15">
        <v>0.0</v>
      </c>
      <c r="D48" s="19">
        <v>0.0</v>
      </c>
      <c r="E48" s="15">
        <v>0.0</v>
      </c>
    </row>
    <row r="50">
      <c r="A50" s="8" t="s">
        <v>62</v>
      </c>
      <c r="B50" s="13">
        <f>sum((B43*1000000)/B2)</f>
        <v>8.13398753</v>
      </c>
    </row>
  </sheetData>
  <hyperlinks>
    <hyperlink r:id="rId1" location="par_textimage_1574439295" ref="A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85</v>
      </c>
      <c r="C1" s="8"/>
      <c r="D1" s="8"/>
      <c r="E1" s="8"/>
    </row>
    <row r="2">
      <c r="A2" s="9" t="s">
        <v>86</v>
      </c>
      <c r="B2" s="10">
        <v>973764.0</v>
      </c>
      <c r="C2" s="8"/>
      <c r="D2" s="8"/>
      <c r="E2" s="8"/>
    </row>
    <row r="3">
      <c r="A3" s="8"/>
      <c r="B3" s="8"/>
      <c r="C3" s="8"/>
      <c r="D3" s="8"/>
      <c r="E3" s="8"/>
    </row>
    <row r="4">
      <c r="A4" s="8" t="s">
        <v>12</v>
      </c>
      <c r="B4" s="8" t="s">
        <v>13</v>
      </c>
      <c r="C4" s="8" t="s">
        <v>14</v>
      </c>
      <c r="D4" s="8" t="s">
        <v>15</v>
      </c>
      <c r="E4" s="8" t="s">
        <v>66</v>
      </c>
    </row>
    <row r="5">
      <c r="A5" s="12" t="s">
        <v>16</v>
      </c>
      <c r="B5" s="14">
        <v>28.0</v>
      </c>
      <c r="C5" s="15">
        <v>129628.0</v>
      </c>
      <c r="D5" s="11">
        <f t="shared" ref="D5:D11" si="1">C5/B5</f>
        <v>4629.571429</v>
      </c>
      <c r="E5" s="16">
        <f>sum((D5-National!D5)/National!D5)</f>
        <v>0.1599717701</v>
      </c>
    </row>
    <row r="6">
      <c r="A6" s="12" t="s">
        <v>67</v>
      </c>
      <c r="B6" s="14">
        <v>103.0</v>
      </c>
      <c r="C6" s="15">
        <v>185886.0</v>
      </c>
      <c r="D6" s="11">
        <f t="shared" si="1"/>
        <v>1804.718447</v>
      </c>
      <c r="E6" s="16">
        <f>sum((D6-National!D6)/National!D6)</f>
        <v>-0.2599470961</v>
      </c>
    </row>
    <row r="7">
      <c r="A7" s="12" t="s">
        <v>68</v>
      </c>
      <c r="B7" s="19">
        <v>146.0</v>
      </c>
      <c r="C7" s="15">
        <v>1056681.0</v>
      </c>
      <c r="D7" s="11">
        <f t="shared" si="1"/>
        <v>7237.541096</v>
      </c>
      <c r="E7" s="16">
        <f>sum((D7-National!D7)/National!D7)</f>
        <v>0.2209137284</v>
      </c>
    </row>
    <row r="8">
      <c r="A8" s="12" t="s">
        <v>69</v>
      </c>
      <c r="B8" s="19">
        <v>130.0</v>
      </c>
      <c r="C8" s="15">
        <v>324341.0</v>
      </c>
      <c r="D8" s="11">
        <f t="shared" si="1"/>
        <v>2494.930769</v>
      </c>
      <c r="E8" s="16">
        <f>sum((D8-National!D8)/National!D8)</f>
        <v>-0.7522086104</v>
      </c>
    </row>
    <row r="9">
      <c r="A9" s="12" t="s">
        <v>70</v>
      </c>
      <c r="B9" s="14">
        <v>143.0</v>
      </c>
      <c r="C9" s="15">
        <v>448347.0</v>
      </c>
      <c r="D9" s="11">
        <f t="shared" si="1"/>
        <v>3135.293706</v>
      </c>
      <c r="E9" s="16">
        <f>sum((D9-National!D9)/National!D9)</f>
        <v>-0.7184837089</v>
      </c>
    </row>
    <row r="10">
      <c r="A10" s="12" t="s">
        <v>21</v>
      </c>
      <c r="B10" s="19">
        <v>215.0</v>
      </c>
      <c r="C10" s="15">
        <v>1964896.0</v>
      </c>
      <c r="D10" s="11">
        <f t="shared" si="1"/>
        <v>9139.051163</v>
      </c>
      <c r="E10" s="16">
        <f>sum((D10-National!D10)/National!D10)</f>
        <v>-0.2479612596</v>
      </c>
    </row>
    <row r="11">
      <c r="A11" s="8" t="s">
        <v>22</v>
      </c>
      <c r="B11" s="17">
        <f t="shared" ref="B11:C11" si="2">SUM(B5:B10)</f>
        <v>765</v>
      </c>
      <c r="C11" s="18">
        <f t="shared" si="2"/>
        <v>4109779</v>
      </c>
      <c r="D11" s="11">
        <f t="shared" si="1"/>
        <v>5372.260131</v>
      </c>
      <c r="E11" s="16">
        <f>sum((D11-National!D11)/National!D11)</f>
        <v>-0.3772611507</v>
      </c>
    </row>
    <row r="12">
      <c r="A12" s="8"/>
      <c r="B12" s="8"/>
      <c r="C12" s="8"/>
      <c r="D12" s="8"/>
      <c r="E12" s="8"/>
    </row>
    <row r="13">
      <c r="A13" s="8" t="s">
        <v>23</v>
      </c>
      <c r="B13" s="8" t="s">
        <v>13</v>
      </c>
      <c r="C13" s="8" t="s">
        <v>24</v>
      </c>
      <c r="D13" s="8" t="s">
        <v>25</v>
      </c>
      <c r="E13" s="8" t="s">
        <v>26</v>
      </c>
    </row>
    <row r="14">
      <c r="A14" s="12" t="s">
        <v>27</v>
      </c>
      <c r="B14" s="19">
        <v>35.0</v>
      </c>
      <c r="C14" s="15">
        <v>63631.0</v>
      </c>
      <c r="D14" s="19">
        <v>27.0</v>
      </c>
      <c r="E14" s="15">
        <v>160957.0</v>
      </c>
    </row>
    <row r="15">
      <c r="A15" s="12" t="s">
        <v>28</v>
      </c>
      <c r="B15" s="19">
        <v>74.0</v>
      </c>
      <c r="C15" s="15">
        <v>3191516.0</v>
      </c>
      <c r="D15" s="19">
        <v>16.0</v>
      </c>
      <c r="E15" s="15">
        <v>571019.0</v>
      </c>
    </row>
    <row r="16">
      <c r="A16" s="12" t="s">
        <v>29</v>
      </c>
      <c r="B16" s="19">
        <v>1.0</v>
      </c>
      <c r="C16" s="15">
        <v>0.0</v>
      </c>
      <c r="D16" s="19">
        <v>0.0</v>
      </c>
      <c r="E16" s="15">
        <v>0.0</v>
      </c>
    </row>
    <row r="17">
      <c r="A17" s="12" t="s">
        <v>30</v>
      </c>
      <c r="B17" s="19">
        <v>2.0</v>
      </c>
      <c r="C17" s="15">
        <v>6000.0</v>
      </c>
      <c r="D17" s="19">
        <v>2.0</v>
      </c>
      <c r="E17" s="15">
        <v>350.0</v>
      </c>
    </row>
    <row r="18">
      <c r="A18" s="12" t="s">
        <v>31</v>
      </c>
      <c r="B18" s="19">
        <v>44.0</v>
      </c>
      <c r="C18" s="15">
        <v>1232292.0</v>
      </c>
      <c r="D18" s="19">
        <v>21.0</v>
      </c>
      <c r="E18" s="15">
        <v>254114.0</v>
      </c>
    </row>
    <row r="19">
      <c r="A19" s="12" t="s">
        <v>32</v>
      </c>
      <c r="B19" s="19">
        <v>7.0</v>
      </c>
      <c r="C19" s="15">
        <v>7623.0</v>
      </c>
      <c r="D19" s="19">
        <v>2.0</v>
      </c>
      <c r="E19" s="15">
        <v>1999.0</v>
      </c>
    </row>
    <row r="20">
      <c r="A20" s="12" t="s">
        <v>33</v>
      </c>
      <c r="B20" s="19">
        <v>39.0</v>
      </c>
      <c r="C20" s="15">
        <v>111462.0</v>
      </c>
      <c r="D20" s="19">
        <v>59.0</v>
      </c>
      <c r="E20" s="15">
        <v>234415.0</v>
      </c>
    </row>
    <row r="21">
      <c r="A21" s="12" t="s">
        <v>34</v>
      </c>
      <c r="B21" s="19">
        <v>2.0</v>
      </c>
      <c r="C21" s="15">
        <v>0.0</v>
      </c>
      <c r="D21" s="19">
        <v>0.0</v>
      </c>
      <c r="E21" s="15">
        <v>0.0</v>
      </c>
    </row>
    <row r="22">
      <c r="A22" s="12" t="s">
        <v>35</v>
      </c>
      <c r="B22" s="19">
        <v>0.0</v>
      </c>
      <c r="C22" s="15">
        <v>0.0</v>
      </c>
      <c r="D22" s="19">
        <v>0.0</v>
      </c>
      <c r="E22" s="15">
        <v>0.0</v>
      </c>
    </row>
    <row r="23">
      <c r="A23" s="12" t="s">
        <v>36</v>
      </c>
      <c r="B23" s="19">
        <v>0.0</v>
      </c>
      <c r="C23" s="15">
        <v>0.0</v>
      </c>
      <c r="D23" s="19">
        <v>0.0</v>
      </c>
      <c r="E23" s="15">
        <v>0.0</v>
      </c>
    </row>
    <row r="24">
      <c r="A24" s="12" t="s">
        <v>37</v>
      </c>
      <c r="B24" s="19">
        <v>31.0</v>
      </c>
      <c r="C24" s="15">
        <v>102679.0</v>
      </c>
      <c r="D24" s="19">
        <v>54.0</v>
      </c>
      <c r="E24" s="15">
        <v>119742.0</v>
      </c>
    </row>
    <row r="25">
      <c r="A25" s="12" t="s">
        <v>38</v>
      </c>
      <c r="B25" s="19">
        <v>143.0</v>
      </c>
      <c r="C25" s="15">
        <v>81286.0</v>
      </c>
      <c r="D25" s="19">
        <v>15.0</v>
      </c>
      <c r="E25" s="15">
        <v>6335.0</v>
      </c>
    </row>
    <row r="26">
      <c r="A26" s="12" t="s">
        <v>39</v>
      </c>
      <c r="B26" s="19">
        <v>0.0</v>
      </c>
      <c r="C26" s="15">
        <v>0.0</v>
      </c>
      <c r="D26" s="19">
        <v>0.0</v>
      </c>
      <c r="E26" s="15">
        <v>0.0</v>
      </c>
    </row>
    <row r="27">
      <c r="A27" s="12" t="s">
        <v>40</v>
      </c>
      <c r="B27" s="19">
        <v>48.0</v>
      </c>
      <c r="C27" s="15">
        <v>87232.0</v>
      </c>
      <c r="D27" s="19">
        <v>11.0</v>
      </c>
      <c r="E27" s="15">
        <v>1529.0</v>
      </c>
    </row>
    <row r="28">
      <c r="A28" s="12" t="s">
        <v>41</v>
      </c>
      <c r="B28" s="19">
        <v>0.0</v>
      </c>
      <c r="C28" s="15">
        <v>0.0</v>
      </c>
      <c r="D28" s="19">
        <v>0.0</v>
      </c>
      <c r="E28" s="15">
        <v>0.0</v>
      </c>
    </row>
    <row r="29">
      <c r="A29" s="12" t="s">
        <v>42</v>
      </c>
      <c r="B29" s="19">
        <v>49.0</v>
      </c>
      <c r="C29" s="15">
        <v>1456.0</v>
      </c>
      <c r="D29" s="19">
        <v>19.0</v>
      </c>
      <c r="E29" s="15">
        <v>156.0</v>
      </c>
    </row>
    <row r="30">
      <c r="A30" s="12" t="s">
        <v>43</v>
      </c>
      <c r="B30" s="19">
        <v>0.0</v>
      </c>
      <c r="C30" s="15">
        <v>0.0</v>
      </c>
      <c r="D30" s="19">
        <v>1.0</v>
      </c>
      <c r="E30" s="15">
        <v>130.0</v>
      </c>
    </row>
    <row r="31">
      <c r="A31" s="12" t="s">
        <v>44</v>
      </c>
      <c r="B31" s="19">
        <v>8.0</v>
      </c>
      <c r="C31" s="15">
        <v>0.0</v>
      </c>
      <c r="D31" s="19">
        <v>5.0</v>
      </c>
      <c r="E31" s="15">
        <v>339.0</v>
      </c>
    </row>
    <row r="32">
      <c r="A32" s="12" t="s">
        <v>45</v>
      </c>
      <c r="B32" s="19">
        <v>45.0</v>
      </c>
      <c r="C32" s="15">
        <v>79399.0</v>
      </c>
      <c r="D32" s="19">
        <v>26.0</v>
      </c>
      <c r="E32" s="15">
        <v>55843.0</v>
      </c>
    </row>
    <row r="33">
      <c r="A33" s="12" t="s">
        <v>46</v>
      </c>
      <c r="B33" s="19">
        <v>6.0</v>
      </c>
      <c r="C33" s="15">
        <v>234246.0</v>
      </c>
      <c r="D33" s="19">
        <v>12.0</v>
      </c>
      <c r="E33" s="15">
        <v>700511.0</v>
      </c>
    </row>
    <row r="34">
      <c r="A34" s="12" t="s">
        <v>47</v>
      </c>
      <c r="B34" s="19">
        <v>20.0</v>
      </c>
      <c r="C34" s="15">
        <v>202453.0</v>
      </c>
      <c r="D34" s="19">
        <v>7.0</v>
      </c>
      <c r="E34" s="15">
        <v>115550.0</v>
      </c>
    </row>
    <row r="35">
      <c r="A35" s="12" t="s">
        <v>48</v>
      </c>
      <c r="B35" s="19">
        <v>7.0</v>
      </c>
      <c r="C35" s="15">
        <v>399.0</v>
      </c>
      <c r="D35" s="19">
        <v>1.0</v>
      </c>
      <c r="E35" s="15">
        <v>364.0</v>
      </c>
    </row>
    <row r="36">
      <c r="A36" s="12" t="s">
        <v>49</v>
      </c>
      <c r="B36" s="19">
        <v>16.0</v>
      </c>
      <c r="C36" s="15">
        <v>41084.0</v>
      </c>
      <c r="D36" s="19">
        <v>55.0</v>
      </c>
      <c r="E36" s="15">
        <v>23508.0</v>
      </c>
    </row>
    <row r="37">
      <c r="A37" s="12" t="s">
        <v>50</v>
      </c>
      <c r="B37" s="19">
        <v>110.0</v>
      </c>
      <c r="C37" s="15">
        <v>0.0</v>
      </c>
      <c r="D37" s="19">
        <v>20.0</v>
      </c>
      <c r="E37" s="15">
        <v>0.0</v>
      </c>
    </row>
    <row r="38">
      <c r="A38" s="12" t="s">
        <v>51</v>
      </c>
      <c r="B38" s="19">
        <v>218.0</v>
      </c>
      <c r="C38" s="15">
        <v>591785.0</v>
      </c>
      <c r="D38" s="19">
        <v>552.0</v>
      </c>
      <c r="E38" s="15">
        <v>623884.0</v>
      </c>
    </row>
    <row r="39">
      <c r="A39" s="12" t="s">
        <v>52</v>
      </c>
      <c r="B39" s="19">
        <v>17.0</v>
      </c>
      <c r="C39" s="15">
        <v>38225.0</v>
      </c>
      <c r="D39" s="19">
        <v>25.0</v>
      </c>
      <c r="E39" s="15">
        <v>1921.0</v>
      </c>
    </row>
    <row r="40">
      <c r="A40" s="12" t="s">
        <v>53</v>
      </c>
      <c r="B40" s="19">
        <v>46.0</v>
      </c>
      <c r="C40" s="15">
        <v>161351.0</v>
      </c>
      <c r="D40" s="19">
        <v>19.0</v>
      </c>
      <c r="E40" s="15">
        <v>30884.0</v>
      </c>
    </row>
    <row r="41">
      <c r="A41" s="12" t="s">
        <v>54</v>
      </c>
      <c r="B41" s="19">
        <v>103.0</v>
      </c>
      <c r="C41" s="15">
        <v>323956.0</v>
      </c>
      <c r="D41" s="19">
        <v>56.0</v>
      </c>
      <c r="E41" s="15">
        <v>132669.0</v>
      </c>
    </row>
    <row r="42">
      <c r="A42" s="12" t="s">
        <v>55</v>
      </c>
      <c r="B42" s="19">
        <v>64.0</v>
      </c>
      <c r="C42" s="15">
        <v>29886.0</v>
      </c>
      <c r="D42" s="19">
        <v>42.0</v>
      </c>
      <c r="E42" s="15">
        <v>332194.0</v>
      </c>
    </row>
    <row r="43">
      <c r="A43" s="12" t="s">
        <v>56</v>
      </c>
      <c r="B43" s="19">
        <v>9.0</v>
      </c>
      <c r="C43" s="15">
        <v>40000.0</v>
      </c>
      <c r="D43" s="19">
        <v>0.0</v>
      </c>
      <c r="E43" s="15">
        <v>0.0</v>
      </c>
    </row>
    <row r="44">
      <c r="A44" s="12" t="s">
        <v>57</v>
      </c>
      <c r="B44" s="19">
        <v>3.0</v>
      </c>
      <c r="C44" s="15">
        <v>4296.0</v>
      </c>
      <c r="D44" s="19">
        <v>33.0</v>
      </c>
      <c r="E44" s="15">
        <v>3945.0</v>
      </c>
    </row>
    <row r="45">
      <c r="A45" s="12" t="s">
        <v>58</v>
      </c>
      <c r="B45" s="19">
        <v>32.0</v>
      </c>
      <c r="C45" s="15">
        <v>50390.0</v>
      </c>
      <c r="D45" s="19">
        <v>17.0</v>
      </c>
      <c r="E45" s="15">
        <v>17920.0</v>
      </c>
    </row>
    <row r="46">
      <c r="A46" s="12" t="s">
        <v>59</v>
      </c>
      <c r="B46" s="19">
        <v>50.0</v>
      </c>
      <c r="C46" s="15">
        <v>98874.0</v>
      </c>
      <c r="D46" s="19">
        <v>64.0</v>
      </c>
      <c r="E46" s="15">
        <v>93075.0</v>
      </c>
    </row>
    <row r="47">
      <c r="A47" s="12" t="s">
        <v>60</v>
      </c>
      <c r="B47" s="19">
        <v>48.0</v>
      </c>
      <c r="C47" s="15">
        <v>148414.0</v>
      </c>
      <c r="D47" s="19">
        <v>15.0</v>
      </c>
      <c r="E47" s="15">
        <v>13330.0</v>
      </c>
    </row>
    <row r="48">
      <c r="A48" s="12" t="s">
        <v>61</v>
      </c>
      <c r="B48" s="19">
        <v>0.0</v>
      </c>
      <c r="C48" s="15">
        <v>0.0</v>
      </c>
      <c r="D48" s="19">
        <v>0.0</v>
      </c>
      <c r="E48" s="15">
        <v>0.0</v>
      </c>
    </row>
    <row r="50">
      <c r="A50" s="8" t="s">
        <v>62</v>
      </c>
      <c r="B50" s="13">
        <f>sum((B43*1000000)/B2)</f>
        <v>9.242485859</v>
      </c>
    </row>
  </sheetData>
  <hyperlinks>
    <hyperlink r:id="rId1" location="par_textimage_1574439295" ref="A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87</v>
      </c>
      <c r="C1" s="8"/>
      <c r="D1" s="8"/>
      <c r="E1" s="8"/>
    </row>
    <row r="2">
      <c r="A2" s="9" t="s">
        <v>88</v>
      </c>
      <c r="B2" s="10">
        <v>705749.0</v>
      </c>
      <c r="C2" s="8"/>
      <c r="D2" s="8"/>
      <c r="E2" s="8"/>
    </row>
    <row r="3">
      <c r="A3" s="8"/>
      <c r="B3" s="8"/>
      <c r="C3" s="8"/>
      <c r="D3" s="8"/>
      <c r="E3" s="8"/>
    </row>
    <row r="4">
      <c r="A4" s="8" t="s">
        <v>12</v>
      </c>
      <c r="B4" s="8" t="s">
        <v>13</v>
      </c>
      <c r="C4" s="8" t="s">
        <v>14</v>
      </c>
      <c r="D4" s="8" t="s">
        <v>15</v>
      </c>
      <c r="E4" s="8" t="s">
        <v>66</v>
      </c>
    </row>
    <row r="5">
      <c r="A5" s="12" t="s">
        <v>16</v>
      </c>
      <c r="B5" s="14">
        <v>28.0</v>
      </c>
      <c r="C5" s="15">
        <v>160303.0</v>
      </c>
      <c r="D5" s="11">
        <f t="shared" ref="D5:D11" si="1">C5/B5</f>
        <v>5725.107143</v>
      </c>
      <c r="E5" s="16">
        <f>sum((D5-National!D5)/National!D5)</f>
        <v>0.4344659693</v>
      </c>
    </row>
    <row r="6">
      <c r="A6" s="12" t="s">
        <v>67</v>
      </c>
      <c r="B6" s="14">
        <v>183.0</v>
      </c>
      <c r="C6" s="15">
        <v>306551.0</v>
      </c>
      <c r="D6" s="11">
        <f t="shared" si="1"/>
        <v>1675.142077</v>
      </c>
      <c r="E6" s="16">
        <f>sum((D6-National!D6)/National!D6)</f>
        <v>-0.3130819046</v>
      </c>
    </row>
    <row r="7">
      <c r="A7" s="12" t="s">
        <v>68</v>
      </c>
      <c r="B7" s="19">
        <v>229.0</v>
      </c>
      <c r="C7" s="15">
        <v>2886625.0</v>
      </c>
      <c r="D7" s="11">
        <f t="shared" si="1"/>
        <v>12605.34934</v>
      </c>
      <c r="E7" s="16">
        <f>sum((D7-National!D7)/National!D7)</f>
        <v>1.126418885</v>
      </c>
    </row>
    <row r="8">
      <c r="A8" s="12" t="s">
        <v>69</v>
      </c>
      <c r="B8" s="19">
        <v>146.0</v>
      </c>
      <c r="C8" s="15">
        <v>1142186.0</v>
      </c>
      <c r="D8" s="11">
        <f t="shared" si="1"/>
        <v>7823.191781</v>
      </c>
      <c r="E8" s="16">
        <f>sum((D8-National!D8)/National!D8)</f>
        <v>-0.2230166919</v>
      </c>
    </row>
    <row r="9">
      <c r="A9" s="12" t="s">
        <v>70</v>
      </c>
      <c r="B9" s="14">
        <v>140.0</v>
      </c>
      <c r="C9" s="15">
        <v>2161357.0</v>
      </c>
      <c r="D9" s="11">
        <f t="shared" si="1"/>
        <v>15438.26429</v>
      </c>
      <c r="E9" s="16">
        <f>sum((D9-National!D9)/National!D9)</f>
        <v>0.386193228</v>
      </c>
    </row>
    <row r="10">
      <c r="A10" s="12" t="s">
        <v>21</v>
      </c>
      <c r="B10" s="19">
        <v>174.0</v>
      </c>
      <c r="C10" s="15">
        <v>2566236.0</v>
      </c>
      <c r="D10" s="11">
        <f t="shared" si="1"/>
        <v>14748.48276</v>
      </c>
      <c r="E10" s="16">
        <f>sum((D10-National!D10)/National!D10)</f>
        <v>0.2136304086</v>
      </c>
    </row>
    <row r="11">
      <c r="A11" s="8" t="s">
        <v>22</v>
      </c>
      <c r="B11" s="17">
        <f t="shared" ref="B11:C11" si="2">SUM(B5:B10)</f>
        <v>900</v>
      </c>
      <c r="C11" s="18">
        <f t="shared" si="2"/>
        <v>9223258</v>
      </c>
      <c r="D11" s="11">
        <f t="shared" si="1"/>
        <v>10248.06444</v>
      </c>
      <c r="E11" s="16">
        <f>sum((D11-National!D11)/National!D11)</f>
        <v>0.187929792</v>
      </c>
    </row>
    <row r="12">
      <c r="A12" s="8"/>
      <c r="B12" s="8"/>
      <c r="C12" s="8"/>
      <c r="D12" s="8"/>
      <c r="E12" s="8"/>
    </row>
    <row r="13">
      <c r="A13" s="8" t="s">
        <v>23</v>
      </c>
      <c r="B13" s="8" t="s">
        <v>13</v>
      </c>
      <c r="C13" s="8" t="s">
        <v>24</v>
      </c>
      <c r="D13" s="8" t="s">
        <v>25</v>
      </c>
      <c r="E13" s="8" t="s">
        <v>26</v>
      </c>
    </row>
    <row r="14">
      <c r="A14" s="12" t="s">
        <v>27</v>
      </c>
      <c r="B14" s="19">
        <v>50.0</v>
      </c>
      <c r="C14" s="15">
        <v>315690.0</v>
      </c>
      <c r="D14" s="19">
        <v>104.0</v>
      </c>
      <c r="E14" s="15">
        <v>1784008.0</v>
      </c>
    </row>
    <row r="15">
      <c r="A15" s="12" t="s">
        <v>28</v>
      </c>
      <c r="B15" s="19">
        <v>186.0</v>
      </c>
      <c r="C15" s="15">
        <v>6870085.0</v>
      </c>
      <c r="D15" s="19">
        <v>24.0</v>
      </c>
      <c r="E15" s="15">
        <v>1018705.0</v>
      </c>
    </row>
    <row r="16">
      <c r="A16" s="12" t="s">
        <v>29</v>
      </c>
      <c r="B16" s="19">
        <v>5.0</v>
      </c>
      <c r="C16" s="15">
        <v>70304.0</v>
      </c>
      <c r="D16" s="19">
        <v>1.0</v>
      </c>
      <c r="E16" s="15">
        <v>0.0</v>
      </c>
    </row>
    <row r="17">
      <c r="A17" s="12" t="s">
        <v>30</v>
      </c>
      <c r="B17" s="19">
        <v>3.0</v>
      </c>
      <c r="C17" s="15">
        <v>0.0</v>
      </c>
      <c r="D17" s="19">
        <v>3.0</v>
      </c>
      <c r="E17" s="15">
        <v>400000.0</v>
      </c>
    </row>
    <row r="18">
      <c r="A18" s="12" t="s">
        <v>31</v>
      </c>
      <c r="B18" s="19">
        <v>36.0</v>
      </c>
      <c r="C18" s="15">
        <v>199106.0</v>
      </c>
      <c r="D18" s="19">
        <v>32.0</v>
      </c>
      <c r="E18" s="15">
        <v>660191.0</v>
      </c>
    </row>
    <row r="19">
      <c r="A19" s="12" t="s">
        <v>32</v>
      </c>
      <c r="B19" s="19">
        <v>11.0</v>
      </c>
      <c r="C19" s="15">
        <v>680000.0</v>
      </c>
      <c r="D19" s="19">
        <v>1.0</v>
      </c>
      <c r="E19" s="15">
        <v>32470.0</v>
      </c>
    </row>
    <row r="20">
      <c r="A20" s="12" t="s">
        <v>33</v>
      </c>
      <c r="B20" s="19">
        <v>33.0</v>
      </c>
      <c r="C20" s="15">
        <v>140565.0</v>
      </c>
      <c r="D20" s="19">
        <v>11.0</v>
      </c>
      <c r="E20" s="15">
        <v>151405.0</v>
      </c>
    </row>
    <row r="21">
      <c r="A21" s="12" t="s">
        <v>34</v>
      </c>
      <c r="B21" s="19">
        <v>5.0</v>
      </c>
      <c r="C21" s="15">
        <v>0.0</v>
      </c>
      <c r="D21" s="19">
        <v>1.0</v>
      </c>
      <c r="E21" s="15">
        <v>0.0</v>
      </c>
    </row>
    <row r="22">
      <c r="A22" s="12" t="s">
        <v>35</v>
      </c>
      <c r="B22" s="19">
        <v>0.0</v>
      </c>
      <c r="C22" s="15">
        <v>0.0</v>
      </c>
      <c r="D22" s="19">
        <v>0.0</v>
      </c>
      <c r="E22" s="15">
        <v>0.0</v>
      </c>
    </row>
    <row r="23">
      <c r="A23" s="12" t="s">
        <v>36</v>
      </c>
      <c r="B23" s="19">
        <v>2.0</v>
      </c>
      <c r="C23" s="15">
        <v>0.0</v>
      </c>
      <c r="D23" s="19">
        <v>0.0</v>
      </c>
      <c r="E23" s="15">
        <v>0.0</v>
      </c>
    </row>
    <row r="24">
      <c r="A24" s="12" t="s">
        <v>37</v>
      </c>
      <c r="B24" s="19">
        <v>46.0</v>
      </c>
      <c r="C24" s="15">
        <v>44240.0</v>
      </c>
      <c r="D24" s="19">
        <v>15.0</v>
      </c>
      <c r="E24" s="15">
        <v>49050.0</v>
      </c>
    </row>
    <row r="25">
      <c r="A25" s="12" t="s">
        <v>38</v>
      </c>
      <c r="B25" s="19">
        <v>163.0</v>
      </c>
      <c r="C25" s="15">
        <v>2368259.0</v>
      </c>
      <c r="D25" s="19">
        <v>83.0</v>
      </c>
      <c r="E25" s="15">
        <v>1138317.0</v>
      </c>
    </row>
    <row r="26">
      <c r="A26" s="12" t="s">
        <v>39</v>
      </c>
      <c r="B26" s="19">
        <v>0.0</v>
      </c>
      <c r="C26" s="15">
        <v>0.0</v>
      </c>
      <c r="D26" s="19">
        <v>0.0</v>
      </c>
      <c r="E26" s="15">
        <v>0.0</v>
      </c>
    </row>
    <row r="27">
      <c r="A27" s="12" t="s">
        <v>40</v>
      </c>
      <c r="B27" s="19">
        <v>75.0</v>
      </c>
      <c r="C27" s="15">
        <v>2331947.0</v>
      </c>
      <c r="D27" s="19">
        <v>173.0</v>
      </c>
      <c r="E27" s="15">
        <v>1713480.0</v>
      </c>
    </row>
    <row r="28">
      <c r="A28" s="12" t="s">
        <v>41</v>
      </c>
      <c r="B28" s="19">
        <v>0.0</v>
      </c>
      <c r="C28" s="15">
        <v>0.0</v>
      </c>
      <c r="D28" s="19">
        <v>0.0</v>
      </c>
      <c r="E28" s="15">
        <v>0.0</v>
      </c>
    </row>
    <row r="29">
      <c r="A29" s="12" t="s">
        <v>42</v>
      </c>
      <c r="B29" s="19">
        <v>71.0</v>
      </c>
      <c r="C29" s="15">
        <v>4450.0</v>
      </c>
      <c r="D29" s="19">
        <v>26.0</v>
      </c>
      <c r="E29" s="15">
        <v>6525.0</v>
      </c>
    </row>
    <row r="30">
      <c r="A30" s="12" t="s">
        <v>43</v>
      </c>
      <c r="B30" s="19">
        <v>1.0</v>
      </c>
      <c r="C30" s="15">
        <v>117.0</v>
      </c>
      <c r="D30" s="19">
        <v>1.0</v>
      </c>
      <c r="E30" s="15">
        <v>100.0</v>
      </c>
    </row>
    <row r="31">
      <c r="A31" s="12" t="s">
        <v>44</v>
      </c>
      <c r="B31" s="19">
        <v>13.0</v>
      </c>
      <c r="C31" s="15">
        <v>22362.0</v>
      </c>
      <c r="D31" s="19">
        <v>4.0</v>
      </c>
      <c r="E31" s="15">
        <v>2175.0</v>
      </c>
    </row>
    <row r="32">
      <c r="A32" s="12" t="s">
        <v>45</v>
      </c>
      <c r="B32" s="19">
        <v>41.0</v>
      </c>
      <c r="C32" s="15">
        <v>32728.0</v>
      </c>
      <c r="D32" s="19">
        <v>21.0</v>
      </c>
      <c r="E32" s="15">
        <v>222919.0</v>
      </c>
    </row>
    <row r="33">
      <c r="A33" s="12" t="s">
        <v>46</v>
      </c>
      <c r="B33" s="19">
        <v>8.0</v>
      </c>
      <c r="C33" s="15">
        <v>468087.0</v>
      </c>
      <c r="D33" s="19">
        <v>9.0</v>
      </c>
      <c r="E33" s="15">
        <v>946926.0</v>
      </c>
    </row>
    <row r="34">
      <c r="A34" s="12" t="s">
        <v>47</v>
      </c>
      <c r="B34" s="19">
        <v>13.0</v>
      </c>
      <c r="C34" s="15">
        <v>6640.0</v>
      </c>
      <c r="D34" s="19">
        <v>99.0</v>
      </c>
      <c r="E34" s="15">
        <v>791595.0</v>
      </c>
    </row>
    <row r="35">
      <c r="A35" s="12" t="s">
        <v>48</v>
      </c>
      <c r="B35" s="19">
        <v>6.0</v>
      </c>
      <c r="C35" s="15">
        <v>70000.0</v>
      </c>
      <c r="D35" s="19">
        <v>2.0</v>
      </c>
      <c r="E35" s="15">
        <v>0.0</v>
      </c>
    </row>
    <row r="36">
      <c r="A36" s="12" t="s">
        <v>49</v>
      </c>
      <c r="B36" s="19">
        <v>11.0</v>
      </c>
      <c r="C36" s="15">
        <v>4257.0</v>
      </c>
      <c r="D36" s="19">
        <v>8.0</v>
      </c>
      <c r="E36" s="15">
        <v>353704.0</v>
      </c>
    </row>
    <row r="37">
      <c r="A37" s="12" t="s">
        <v>50</v>
      </c>
      <c r="B37" s="19">
        <v>199.0</v>
      </c>
      <c r="C37" s="15">
        <v>0.0</v>
      </c>
      <c r="D37" s="19">
        <v>127.0</v>
      </c>
      <c r="E37" s="15">
        <v>0.0</v>
      </c>
    </row>
    <row r="38">
      <c r="A38" s="12" t="s">
        <v>51</v>
      </c>
      <c r="B38" s="19">
        <v>178.0</v>
      </c>
      <c r="C38" s="15">
        <v>206031.0</v>
      </c>
      <c r="D38" s="19">
        <v>73.0</v>
      </c>
      <c r="E38" s="15">
        <v>523599.0</v>
      </c>
    </row>
    <row r="39">
      <c r="A39" s="12" t="s">
        <v>52</v>
      </c>
      <c r="B39" s="19">
        <v>27.0</v>
      </c>
      <c r="C39" s="15">
        <v>16335.0</v>
      </c>
      <c r="D39" s="19">
        <v>6.0</v>
      </c>
      <c r="E39" s="15">
        <v>28000.0</v>
      </c>
    </row>
    <row r="40">
      <c r="A40" s="12" t="s">
        <v>53</v>
      </c>
      <c r="B40" s="19">
        <v>63.0</v>
      </c>
      <c r="C40" s="15">
        <v>636696.0</v>
      </c>
      <c r="D40" s="19">
        <v>8.0</v>
      </c>
      <c r="E40" s="15">
        <v>22970.0</v>
      </c>
    </row>
    <row r="41">
      <c r="A41" s="12" t="s">
        <v>54</v>
      </c>
      <c r="B41" s="19">
        <v>139.0</v>
      </c>
      <c r="C41" s="15">
        <v>159751.0</v>
      </c>
      <c r="D41" s="19">
        <v>47.0</v>
      </c>
      <c r="E41" s="15">
        <v>164569.0</v>
      </c>
    </row>
    <row r="42">
      <c r="A42" s="12" t="s">
        <v>55</v>
      </c>
      <c r="B42" s="19">
        <v>81.0</v>
      </c>
      <c r="C42" s="15">
        <v>27148.0</v>
      </c>
      <c r="D42" s="19">
        <v>95.0</v>
      </c>
      <c r="E42" s="15">
        <v>265414.0</v>
      </c>
    </row>
    <row r="43">
      <c r="A43" s="12" t="s">
        <v>56</v>
      </c>
      <c r="B43" s="19">
        <v>5.0</v>
      </c>
      <c r="C43" s="15">
        <v>406500.0</v>
      </c>
      <c r="D43" s="19">
        <v>2.0</v>
      </c>
      <c r="E43" s="15">
        <v>400000.0</v>
      </c>
    </row>
    <row r="44">
      <c r="A44" s="12" t="s">
        <v>57</v>
      </c>
      <c r="B44" s="19">
        <v>1.0</v>
      </c>
      <c r="C44" s="15">
        <v>0.0</v>
      </c>
      <c r="D44" s="19">
        <v>5.0</v>
      </c>
      <c r="E44" s="15">
        <v>0.0</v>
      </c>
    </row>
    <row r="45">
      <c r="A45" s="12" t="s">
        <v>58</v>
      </c>
      <c r="B45" s="19">
        <v>114.0</v>
      </c>
      <c r="C45" s="15">
        <v>391254.0</v>
      </c>
      <c r="D45" s="19">
        <v>83.0</v>
      </c>
      <c r="E45" s="15">
        <v>814231.0</v>
      </c>
    </row>
    <row r="46">
      <c r="A46" s="12" t="s">
        <v>59</v>
      </c>
      <c r="B46" s="19">
        <v>91.0</v>
      </c>
      <c r="C46" s="15">
        <v>1142555.0</v>
      </c>
      <c r="D46" s="19">
        <v>33.0</v>
      </c>
      <c r="E46" s="15">
        <v>986410.0</v>
      </c>
    </row>
    <row r="47">
      <c r="A47" s="12" t="s">
        <v>60</v>
      </c>
      <c r="B47" s="19">
        <v>27.0</v>
      </c>
      <c r="C47" s="15">
        <v>121414.0</v>
      </c>
      <c r="D47" s="19">
        <v>8.0</v>
      </c>
      <c r="E47" s="15">
        <v>80676.0</v>
      </c>
    </row>
    <row r="48">
      <c r="A48" s="12" t="s">
        <v>61</v>
      </c>
      <c r="B48" s="19">
        <v>0.0</v>
      </c>
      <c r="C48" s="15">
        <v>0.0</v>
      </c>
      <c r="D48" s="19">
        <v>0.0</v>
      </c>
      <c r="E48" s="15">
        <v>0.0</v>
      </c>
    </row>
    <row r="50">
      <c r="A50" s="8" t="s">
        <v>62</v>
      </c>
      <c r="B50" s="13">
        <f>sum((B43*1000000)/B2)</f>
        <v>7.084671746</v>
      </c>
    </row>
  </sheetData>
  <hyperlinks>
    <hyperlink r:id="rId1" location="par_textimage_1574439295" ref="A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89</v>
      </c>
      <c r="C1" s="8"/>
      <c r="D1" s="8"/>
      <c r="E1" s="8"/>
    </row>
    <row r="2">
      <c r="A2" s="9" t="s">
        <v>90</v>
      </c>
      <c r="B2" s="10">
        <v>2.1477737E7</v>
      </c>
      <c r="C2" s="8"/>
      <c r="D2" s="8"/>
      <c r="E2" s="8"/>
    </row>
    <row r="3">
      <c r="A3" s="8"/>
      <c r="B3" s="8"/>
      <c r="C3" s="8"/>
      <c r="D3" s="8"/>
      <c r="E3" s="8"/>
    </row>
    <row r="4">
      <c r="A4" s="8" t="s">
        <v>12</v>
      </c>
      <c r="B4" s="8" t="s">
        <v>13</v>
      </c>
      <c r="C4" s="8" t="s">
        <v>14</v>
      </c>
      <c r="D4" s="8" t="s">
        <v>15</v>
      </c>
      <c r="E4" s="8" t="s">
        <v>66</v>
      </c>
    </row>
    <row r="5">
      <c r="A5" s="12" t="s">
        <v>16</v>
      </c>
      <c r="B5" s="14">
        <v>903.0</v>
      </c>
      <c r="C5" s="15">
        <v>1597874.0</v>
      </c>
      <c r="D5" s="11">
        <f t="shared" ref="D5:D11" si="1">C5/B5</f>
        <v>1769.517165</v>
      </c>
      <c r="E5" s="16">
        <f>sum((D5-National!D5)/National!D5)</f>
        <v>-0.5566349953</v>
      </c>
    </row>
    <row r="6">
      <c r="A6" s="12" t="s">
        <v>67</v>
      </c>
      <c r="B6" s="19">
        <v>2567.0</v>
      </c>
      <c r="C6" s="15">
        <v>6598477.0</v>
      </c>
      <c r="D6" s="11">
        <f t="shared" si="1"/>
        <v>2570.501363</v>
      </c>
      <c r="E6" s="16">
        <f>sum((D6-National!D6)/National!D6)</f>
        <v>0.05407411449</v>
      </c>
    </row>
    <row r="7">
      <c r="A7" s="12" t="s">
        <v>68</v>
      </c>
      <c r="B7" s="19">
        <v>3111.0</v>
      </c>
      <c r="C7" s="15">
        <v>2.0136001E7</v>
      </c>
      <c r="D7" s="11">
        <f t="shared" si="1"/>
        <v>6472.517197</v>
      </c>
      <c r="E7" s="16">
        <f>sum((D7-National!D7)/National!D7)</f>
        <v>0.09186048115</v>
      </c>
    </row>
    <row r="8">
      <c r="A8" s="12" t="s">
        <v>69</v>
      </c>
      <c r="B8" s="19">
        <v>4039.0</v>
      </c>
      <c r="C8" s="15">
        <v>3.3786973E7</v>
      </c>
      <c r="D8" s="11">
        <f t="shared" si="1"/>
        <v>8365.182718</v>
      </c>
      <c r="E8" s="16">
        <f>sum((D8-National!D8)/National!D8)</f>
        <v>-0.1691872673</v>
      </c>
    </row>
    <row r="9">
      <c r="A9" s="12" t="s">
        <v>70</v>
      </c>
      <c r="B9" s="19">
        <v>3723.0</v>
      </c>
      <c r="C9" s="15">
        <v>3.6765502E7</v>
      </c>
      <c r="D9" s="11">
        <f t="shared" si="1"/>
        <v>9875.235563</v>
      </c>
      <c r="E9" s="16">
        <f>sum((D9-National!D9)/National!D9)</f>
        <v>-0.1133080502</v>
      </c>
    </row>
    <row r="10">
      <c r="A10" s="12" t="s">
        <v>21</v>
      </c>
      <c r="B10" s="19">
        <v>6106.0</v>
      </c>
      <c r="C10" s="15">
        <v>1.13711947E8</v>
      </c>
      <c r="D10" s="11">
        <f t="shared" si="1"/>
        <v>18622.9851</v>
      </c>
      <c r="E10" s="16">
        <f>sum((D10-National!D10)/National!D10)</f>
        <v>0.5324573641</v>
      </c>
    </row>
    <row r="11">
      <c r="A11" s="8" t="s">
        <v>22</v>
      </c>
      <c r="B11" s="17">
        <f t="shared" ref="B11:C11" si="2">SUM(B5:B10)</f>
        <v>20449</v>
      </c>
      <c r="C11" s="18">
        <f t="shared" si="2"/>
        <v>212596774</v>
      </c>
      <c r="D11" s="11">
        <f t="shared" si="1"/>
        <v>10396.43865</v>
      </c>
      <c r="E11" s="16">
        <f>sum((D11-National!D11)/National!D11)</f>
        <v>0.2051289561</v>
      </c>
    </row>
    <row r="12">
      <c r="A12" s="8"/>
      <c r="B12" s="8"/>
      <c r="C12" s="8"/>
      <c r="D12" s="8"/>
      <c r="E12" s="8"/>
    </row>
    <row r="13">
      <c r="A13" s="8" t="s">
        <v>23</v>
      </c>
      <c r="B13" s="8" t="s">
        <v>13</v>
      </c>
      <c r="C13" s="8" t="s">
        <v>24</v>
      </c>
      <c r="D13" s="8" t="s">
        <v>25</v>
      </c>
      <c r="E13" s="8" t="s">
        <v>26</v>
      </c>
    </row>
    <row r="14">
      <c r="A14" s="12" t="s">
        <v>27</v>
      </c>
      <c r="B14" s="19">
        <v>1011.0</v>
      </c>
      <c r="C14" s="15">
        <v>7426995.0</v>
      </c>
      <c r="D14" s="19">
        <v>504.0</v>
      </c>
      <c r="E14" s="15">
        <v>8106222.0</v>
      </c>
    </row>
    <row r="15">
      <c r="A15" s="12" t="s">
        <v>28</v>
      </c>
      <c r="B15" s="19">
        <v>1546.0</v>
      </c>
      <c r="C15" s="15">
        <v>9.6235703E7</v>
      </c>
      <c r="D15" s="19">
        <v>314.0</v>
      </c>
      <c r="E15" s="15">
        <v>1.6137317E7</v>
      </c>
    </row>
    <row r="16">
      <c r="A16" s="12" t="s">
        <v>29</v>
      </c>
      <c r="B16" s="19">
        <v>26.0</v>
      </c>
      <c r="C16" s="15">
        <v>20045.0</v>
      </c>
      <c r="D16" s="19">
        <v>25.0</v>
      </c>
      <c r="E16" s="15">
        <v>10296.0</v>
      </c>
    </row>
    <row r="17">
      <c r="A17" s="12" t="s">
        <v>30</v>
      </c>
      <c r="B17" s="19">
        <v>66.0</v>
      </c>
      <c r="C17" s="15">
        <v>2844620.0</v>
      </c>
      <c r="D17" s="19">
        <v>64.0</v>
      </c>
      <c r="E17" s="15">
        <v>2685780.0</v>
      </c>
    </row>
    <row r="18">
      <c r="A18" s="12" t="s">
        <v>31</v>
      </c>
      <c r="B18" s="19">
        <v>1363.0</v>
      </c>
      <c r="C18" s="15">
        <v>4.3500838E7</v>
      </c>
      <c r="D18" s="19">
        <v>633.0</v>
      </c>
      <c r="E18" s="15">
        <v>2.2383927E7</v>
      </c>
    </row>
    <row r="19">
      <c r="A19" s="12" t="s">
        <v>32</v>
      </c>
      <c r="B19" s="19">
        <v>128.0</v>
      </c>
      <c r="C19" s="15">
        <v>3964554.0</v>
      </c>
      <c r="D19" s="19">
        <v>36.0</v>
      </c>
      <c r="E19" s="15">
        <v>425151.0</v>
      </c>
    </row>
    <row r="20">
      <c r="A20" s="12" t="s">
        <v>33</v>
      </c>
      <c r="B20" s="19">
        <v>1426.0</v>
      </c>
      <c r="C20" s="15">
        <v>9572751.0</v>
      </c>
      <c r="D20" s="19">
        <v>643.0</v>
      </c>
      <c r="E20" s="15">
        <v>5488772.0</v>
      </c>
    </row>
    <row r="21">
      <c r="A21" s="12" t="s">
        <v>34</v>
      </c>
      <c r="B21" s="19">
        <v>74.0</v>
      </c>
      <c r="C21" s="15">
        <v>900959.0</v>
      </c>
      <c r="D21" s="19">
        <v>19.0</v>
      </c>
      <c r="E21" s="15">
        <v>0.0</v>
      </c>
    </row>
    <row r="22">
      <c r="A22" s="12" t="s">
        <v>35</v>
      </c>
      <c r="B22" s="19">
        <v>0.0</v>
      </c>
      <c r="C22" s="15">
        <v>0.0</v>
      </c>
      <c r="D22" s="19">
        <v>0.0</v>
      </c>
      <c r="E22" s="15">
        <v>0.0</v>
      </c>
    </row>
    <row r="23">
      <c r="A23" s="12" t="s">
        <v>36</v>
      </c>
      <c r="B23" s="19">
        <v>80.0</v>
      </c>
      <c r="C23" s="15">
        <v>250967.0</v>
      </c>
      <c r="D23" s="19">
        <v>21.0</v>
      </c>
      <c r="E23" s="15">
        <v>0.0</v>
      </c>
    </row>
    <row r="24">
      <c r="A24" s="12" t="s">
        <v>37</v>
      </c>
      <c r="B24" s="19">
        <v>1254.0</v>
      </c>
      <c r="C24" s="15">
        <v>4208739.0</v>
      </c>
      <c r="D24" s="19">
        <v>579.0</v>
      </c>
      <c r="E24" s="15">
        <v>3580449.0</v>
      </c>
    </row>
    <row r="25">
      <c r="A25" s="12" t="s">
        <v>38</v>
      </c>
      <c r="B25" s="19">
        <v>2932.0</v>
      </c>
      <c r="C25" s="15">
        <v>5673943.0</v>
      </c>
      <c r="D25" s="19">
        <v>430.0</v>
      </c>
      <c r="E25" s="15">
        <v>2858065.0</v>
      </c>
    </row>
    <row r="26">
      <c r="A26" s="12" t="s">
        <v>39</v>
      </c>
      <c r="B26" s="19">
        <v>28.0</v>
      </c>
      <c r="C26" s="15">
        <v>540083.0</v>
      </c>
      <c r="D26" s="19">
        <v>19.0</v>
      </c>
      <c r="E26" s="15">
        <v>558828.0</v>
      </c>
    </row>
    <row r="27">
      <c r="A27" s="12" t="s">
        <v>40</v>
      </c>
      <c r="B27" s="19">
        <v>947.0</v>
      </c>
      <c r="C27" s="15">
        <v>6779459.0</v>
      </c>
      <c r="D27" s="19">
        <v>177.0</v>
      </c>
      <c r="E27" s="15">
        <v>3374016.0</v>
      </c>
    </row>
    <row r="28">
      <c r="A28" s="12" t="s">
        <v>41</v>
      </c>
      <c r="B28" s="19">
        <v>2.0</v>
      </c>
      <c r="C28" s="15">
        <v>0.0</v>
      </c>
      <c r="D28" s="19">
        <v>0.0</v>
      </c>
      <c r="E28" s="15">
        <v>0.0</v>
      </c>
    </row>
    <row r="29">
      <c r="A29" s="12" t="s">
        <v>42</v>
      </c>
      <c r="B29" s="19">
        <v>1061.0</v>
      </c>
      <c r="C29" s="15">
        <v>1397252.0</v>
      </c>
      <c r="D29" s="19">
        <v>616.0</v>
      </c>
      <c r="E29" s="15">
        <v>2166952.0</v>
      </c>
    </row>
    <row r="30">
      <c r="A30" s="12" t="s">
        <v>43</v>
      </c>
      <c r="B30" s="19">
        <v>28.0</v>
      </c>
      <c r="C30" s="15">
        <v>14326.0</v>
      </c>
      <c r="D30" s="19">
        <v>24.0</v>
      </c>
      <c r="E30" s="15">
        <v>38049.0</v>
      </c>
    </row>
    <row r="31">
      <c r="A31" s="12" t="s">
        <v>44</v>
      </c>
      <c r="B31" s="19">
        <v>176.0</v>
      </c>
      <c r="C31" s="15">
        <v>519875.0</v>
      </c>
      <c r="D31" s="19">
        <v>93.0</v>
      </c>
      <c r="E31" s="15">
        <v>357455.0</v>
      </c>
    </row>
    <row r="32">
      <c r="A32" s="12" t="s">
        <v>45</v>
      </c>
      <c r="B32" s="19">
        <v>2953.0</v>
      </c>
      <c r="C32" s="15">
        <v>4.2665272E7</v>
      </c>
      <c r="D32" s="19">
        <v>505.0</v>
      </c>
      <c r="E32" s="15">
        <v>4621110.0</v>
      </c>
    </row>
    <row r="33">
      <c r="A33" s="12" t="s">
        <v>46</v>
      </c>
      <c r="B33" s="19">
        <v>258.0</v>
      </c>
      <c r="C33" s="15">
        <v>2.4484614E7</v>
      </c>
      <c r="D33" s="19">
        <v>168.0</v>
      </c>
      <c r="E33" s="15">
        <v>8093851.0</v>
      </c>
    </row>
    <row r="34">
      <c r="A34" s="12" t="s">
        <v>47</v>
      </c>
      <c r="B34" s="19">
        <v>357.0</v>
      </c>
      <c r="C34" s="15">
        <v>5107930.0</v>
      </c>
      <c r="D34" s="19">
        <v>141.0</v>
      </c>
      <c r="E34" s="15">
        <v>4937487.0</v>
      </c>
    </row>
    <row r="35">
      <c r="A35" s="12" t="s">
        <v>48</v>
      </c>
      <c r="B35" s="19">
        <v>130.0</v>
      </c>
      <c r="C35" s="15">
        <v>64781.0</v>
      </c>
      <c r="D35" s="19">
        <v>23.0</v>
      </c>
      <c r="E35" s="15">
        <v>137603.0</v>
      </c>
    </row>
    <row r="36">
      <c r="A36" s="12" t="s">
        <v>49</v>
      </c>
      <c r="B36" s="19">
        <v>377.0</v>
      </c>
      <c r="C36" s="15">
        <v>1197592.0</v>
      </c>
      <c r="D36" s="19">
        <v>262.0</v>
      </c>
      <c r="E36" s="15">
        <v>942721.0</v>
      </c>
    </row>
    <row r="37">
      <c r="A37" s="12" t="s">
        <v>50</v>
      </c>
      <c r="B37" s="19">
        <v>2050.0</v>
      </c>
      <c r="C37" s="15">
        <v>0.0</v>
      </c>
      <c r="D37" s="19">
        <v>487.0</v>
      </c>
      <c r="E37" s="15">
        <v>0.0</v>
      </c>
    </row>
    <row r="38">
      <c r="A38" s="12" t="s">
        <v>51</v>
      </c>
      <c r="B38" s="19">
        <v>4392.0</v>
      </c>
      <c r="C38" s="15">
        <v>2.0731702E7</v>
      </c>
      <c r="D38" s="19">
        <v>3698.0</v>
      </c>
      <c r="E38" s="15">
        <v>1.5321905E7</v>
      </c>
    </row>
    <row r="39">
      <c r="A39" s="12" t="s">
        <v>52</v>
      </c>
      <c r="B39" s="19">
        <v>458.0</v>
      </c>
      <c r="C39" s="15">
        <v>3.1760501E7</v>
      </c>
      <c r="D39" s="19">
        <v>212.0</v>
      </c>
      <c r="E39" s="15">
        <v>502757.0</v>
      </c>
    </row>
    <row r="40">
      <c r="A40" s="12" t="s">
        <v>53</v>
      </c>
      <c r="B40" s="19">
        <v>1317.0</v>
      </c>
      <c r="C40" s="15">
        <v>4669455.0</v>
      </c>
      <c r="D40" s="19">
        <v>717.0</v>
      </c>
      <c r="E40" s="15">
        <v>3186244.0</v>
      </c>
    </row>
    <row r="41">
      <c r="A41" s="12" t="s">
        <v>54</v>
      </c>
      <c r="B41" s="19">
        <v>3104.0</v>
      </c>
      <c r="C41" s="15">
        <v>9671232.0</v>
      </c>
      <c r="D41" s="19">
        <v>940.0</v>
      </c>
      <c r="E41" s="15">
        <v>4457443.0</v>
      </c>
    </row>
    <row r="42">
      <c r="A42" s="12" t="s">
        <v>55</v>
      </c>
      <c r="B42" s="19">
        <v>1453.0</v>
      </c>
      <c r="C42" s="15">
        <v>3854274.0</v>
      </c>
      <c r="D42" s="19">
        <v>451.0</v>
      </c>
      <c r="E42" s="15">
        <v>1075544.0</v>
      </c>
    </row>
    <row r="43">
      <c r="A43" s="12" t="s">
        <v>56</v>
      </c>
      <c r="B43" s="19">
        <v>146.0</v>
      </c>
      <c r="C43" s="15">
        <v>1260490.0</v>
      </c>
      <c r="D43" s="19">
        <v>10.0</v>
      </c>
      <c r="E43" s="15">
        <v>0.0</v>
      </c>
    </row>
    <row r="44">
      <c r="A44" s="12" t="s">
        <v>57</v>
      </c>
      <c r="B44" s="19">
        <v>104.0</v>
      </c>
      <c r="C44" s="15">
        <v>112577.0</v>
      </c>
      <c r="D44" s="19">
        <v>158.0</v>
      </c>
      <c r="E44" s="15">
        <v>265427.0</v>
      </c>
    </row>
    <row r="45">
      <c r="A45" s="12" t="s">
        <v>58</v>
      </c>
      <c r="B45" s="19">
        <v>983.0</v>
      </c>
      <c r="C45" s="15">
        <v>1.5867113E7</v>
      </c>
      <c r="D45" s="19">
        <v>378.0</v>
      </c>
      <c r="E45" s="15">
        <v>6446881.0</v>
      </c>
    </row>
    <row r="46">
      <c r="A46" s="12" t="s">
        <v>59</v>
      </c>
      <c r="B46" s="19">
        <v>1619.0</v>
      </c>
      <c r="C46" s="15">
        <v>1.833604E7</v>
      </c>
      <c r="D46" s="19">
        <v>1321.0</v>
      </c>
      <c r="E46" s="15">
        <v>8331793.0</v>
      </c>
    </row>
    <row r="47">
      <c r="A47" s="12" t="s">
        <v>60</v>
      </c>
      <c r="B47" s="19">
        <v>1242.0</v>
      </c>
      <c r="C47" s="15">
        <v>5880301.0</v>
      </c>
      <c r="D47" s="19">
        <v>297.0</v>
      </c>
      <c r="E47" s="15">
        <v>2789293.0</v>
      </c>
    </row>
    <row r="48">
      <c r="A48" s="12" t="s">
        <v>61</v>
      </c>
      <c r="B48" s="19">
        <v>1.0</v>
      </c>
      <c r="C48" s="15">
        <v>0.0</v>
      </c>
      <c r="D48" s="19">
        <v>1.0</v>
      </c>
      <c r="E48" s="15">
        <v>0.0</v>
      </c>
    </row>
    <row r="50">
      <c r="A50" s="8" t="s">
        <v>62</v>
      </c>
      <c r="B50" s="13">
        <f>sum((B43*1000000)/B2)</f>
        <v>6.797736652</v>
      </c>
    </row>
  </sheetData>
  <hyperlinks>
    <hyperlink r:id="rId1" location="par_textimage_1574439295" ref="A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91</v>
      </c>
      <c r="C1" s="8"/>
      <c r="D1" s="8"/>
      <c r="E1" s="8"/>
    </row>
    <row r="2">
      <c r="A2" s="9" t="s">
        <v>92</v>
      </c>
      <c r="B2" s="10">
        <v>1.0617423E7</v>
      </c>
      <c r="C2" s="8"/>
      <c r="D2" s="8"/>
      <c r="E2" s="8"/>
    </row>
    <row r="3">
      <c r="A3" s="8"/>
      <c r="B3" s="8"/>
      <c r="C3" s="8"/>
      <c r="D3" s="8"/>
      <c r="E3" s="8"/>
    </row>
    <row r="4">
      <c r="A4" s="8" t="s">
        <v>12</v>
      </c>
      <c r="B4" s="8" t="s">
        <v>13</v>
      </c>
      <c r="C4" s="8" t="s">
        <v>14</v>
      </c>
      <c r="D4" s="8" t="s">
        <v>15</v>
      </c>
      <c r="E4" s="8" t="s">
        <v>66</v>
      </c>
    </row>
    <row r="5">
      <c r="A5" s="12" t="s">
        <v>16</v>
      </c>
      <c r="B5" s="14">
        <v>246.0</v>
      </c>
      <c r="C5" s="15">
        <v>151345.0</v>
      </c>
      <c r="D5" s="11">
        <f t="shared" ref="D5:D11" si="1">C5/B5</f>
        <v>615.2235772</v>
      </c>
      <c r="E5" s="16">
        <f>sum((D5-National!D5)/National!D5)</f>
        <v>-0.845851394</v>
      </c>
    </row>
    <row r="6">
      <c r="A6" s="12" t="s">
        <v>67</v>
      </c>
      <c r="B6" s="19">
        <v>875.0</v>
      </c>
      <c r="C6" s="15">
        <v>2099641.0</v>
      </c>
      <c r="D6" s="11">
        <f t="shared" si="1"/>
        <v>2399.589714</v>
      </c>
      <c r="E6" s="16">
        <f>sum((D6-National!D6)/National!D6)</f>
        <v>-0.01601086886</v>
      </c>
    </row>
    <row r="7">
      <c r="A7" s="12" t="s">
        <v>68</v>
      </c>
      <c r="B7" s="19">
        <v>1130.0</v>
      </c>
      <c r="C7" s="15">
        <v>8092413.0</v>
      </c>
      <c r="D7" s="11">
        <f t="shared" si="1"/>
        <v>7161.427434</v>
      </c>
      <c r="E7" s="16">
        <f>sum((D7-National!D7)/National!D7)</f>
        <v>0.2080739788</v>
      </c>
    </row>
    <row r="8">
      <c r="A8" s="12" t="s">
        <v>69</v>
      </c>
      <c r="B8" s="19">
        <v>1196.0</v>
      </c>
      <c r="C8" s="15">
        <v>1.0703051E7</v>
      </c>
      <c r="D8" s="11">
        <f t="shared" si="1"/>
        <v>8949.039298</v>
      </c>
      <c r="E8" s="16">
        <f>sum((D8-National!D8)/National!D8)</f>
        <v>-0.1111998334</v>
      </c>
    </row>
    <row r="9">
      <c r="A9" s="12" t="s">
        <v>70</v>
      </c>
      <c r="B9" s="19">
        <v>1148.0</v>
      </c>
      <c r="C9" s="15">
        <v>9063474.0</v>
      </c>
      <c r="D9" s="11">
        <f t="shared" si="1"/>
        <v>7895.012195</v>
      </c>
      <c r="E9" s="16">
        <f>sum((D9-National!D9)/National!D9)</f>
        <v>-0.2911112132</v>
      </c>
    </row>
    <row r="10">
      <c r="A10" s="12" t="s">
        <v>21</v>
      </c>
      <c r="B10" s="19">
        <v>1431.0</v>
      </c>
      <c r="C10" s="15">
        <v>2.5533117E7</v>
      </c>
      <c r="D10" s="11">
        <f t="shared" si="1"/>
        <v>17842.84906</v>
      </c>
      <c r="E10" s="16">
        <f>sum((D10-National!D10)/National!D10)</f>
        <v>0.4682611457</v>
      </c>
    </row>
    <row r="11">
      <c r="A11" s="8" t="s">
        <v>22</v>
      </c>
      <c r="B11" s="17">
        <f t="shared" ref="B11:C11" si="2">SUM(B5:B10)</f>
        <v>6026</v>
      </c>
      <c r="C11" s="18">
        <f t="shared" si="2"/>
        <v>55643041</v>
      </c>
      <c r="D11" s="11">
        <f t="shared" si="1"/>
        <v>9233.826917</v>
      </c>
      <c r="E11" s="16">
        <f>sum((D11-National!D11)/National!D11)</f>
        <v>0.07036193496</v>
      </c>
    </row>
    <row r="12">
      <c r="A12" s="8"/>
      <c r="B12" s="8"/>
      <c r="C12" s="8"/>
      <c r="D12" s="8"/>
      <c r="E12" s="8"/>
    </row>
    <row r="13">
      <c r="A13" s="8" t="s">
        <v>23</v>
      </c>
      <c r="B13" s="8" t="s">
        <v>13</v>
      </c>
      <c r="C13" s="8" t="s">
        <v>24</v>
      </c>
      <c r="D13" s="8" t="s">
        <v>25</v>
      </c>
      <c r="E13" s="8" t="s">
        <v>26</v>
      </c>
    </row>
    <row r="14">
      <c r="A14" s="12" t="s">
        <v>27</v>
      </c>
      <c r="B14" s="19">
        <v>341.0</v>
      </c>
      <c r="C14" s="15">
        <v>1315373.0</v>
      </c>
      <c r="D14" s="19">
        <v>221.0</v>
      </c>
      <c r="E14" s="15">
        <v>2960544.0</v>
      </c>
    </row>
    <row r="15">
      <c r="A15" s="12" t="s">
        <v>28</v>
      </c>
      <c r="B15" s="19">
        <v>570.0</v>
      </c>
      <c r="C15" s="15">
        <v>3.6817673E7</v>
      </c>
      <c r="D15" s="19">
        <v>193.0</v>
      </c>
      <c r="E15" s="15">
        <v>1.0833749E7</v>
      </c>
    </row>
    <row r="16">
      <c r="A16" s="12" t="s">
        <v>29</v>
      </c>
      <c r="B16" s="19">
        <v>8.0</v>
      </c>
      <c r="C16" s="15">
        <v>5509.0</v>
      </c>
      <c r="D16" s="19">
        <v>4.0</v>
      </c>
      <c r="E16" s="15">
        <v>1295.0</v>
      </c>
    </row>
    <row r="17">
      <c r="A17" s="12" t="s">
        <v>30</v>
      </c>
      <c r="B17" s="19">
        <v>27.0</v>
      </c>
      <c r="C17" s="15">
        <v>3395350.0</v>
      </c>
      <c r="D17" s="19">
        <v>15.0</v>
      </c>
      <c r="E17" s="15">
        <v>1.0640425E7</v>
      </c>
    </row>
    <row r="18">
      <c r="A18" s="12" t="s">
        <v>31</v>
      </c>
      <c r="B18" s="19">
        <v>437.0</v>
      </c>
      <c r="C18" s="15">
        <v>6524578.0</v>
      </c>
      <c r="D18" s="19">
        <v>292.0</v>
      </c>
      <c r="E18" s="15">
        <v>9223919.0</v>
      </c>
    </row>
    <row r="19">
      <c r="A19" s="12" t="s">
        <v>32</v>
      </c>
      <c r="B19" s="19">
        <v>38.0</v>
      </c>
      <c r="C19" s="15">
        <v>3635033.0</v>
      </c>
      <c r="D19" s="19">
        <v>18.0</v>
      </c>
      <c r="E19" s="15">
        <v>449085.0</v>
      </c>
    </row>
    <row r="20">
      <c r="A20" s="12" t="s">
        <v>33</v>
      </c>
      <c r="B20" s="19">
        <v>283.0</v>
      </c>
      <c r="C20" s="15">
        <v>2998269.0</v>
      </c>
      <c r="D20" s="19">
        <v>168.0</v>
      </c>
      <c r="E20" s="15">
        <v>3716784.0</v>
      </c>
    </row>
    <row r="21">
      <c r="A21" s="12" t="s">
        <v>34</v>
      </c>
      <c r="B21" s="19">
        <v>19.0</v>
      </c>
      <c r="C21" s="15">
        <v>0.0</v>
      </c>
      <c r="D21" s="19">
        <v>4.0</v>
      </c>
      <c r="E21" s="15">
        <v>0.0</v>
      </c>
    </row>
    <row r="22">
      <c r="A22" s="12" t="s">
        <v>35</v>
      </c>
      <c r="B22" s="19">
        <v>0.0</v>
      </c>
      <c r="C22" s="15">
        <v>0.0</v>
      </c>
      <c r="D22" s="19">
        <v>0.0</v>
      </c>
      <c r="E22" s="15">
        <v>0.0</v>
      </c>
    </row>
    <row r="23">
      <c r="A23" s="12" t="s">
        <v>36</v>
      </c>
      <c r="B23" s="19">
        <v>17.0</v>
      </c>
      <c r="C23" s="15">
        <v>0.0</v>
      </c>
      <c r="D23" s="19">
        <v>5.0</v>
      </c>
      <c r="E23" s="15">
        <v>0.0</v>
      </c>
    </row>
    <row r="24">
      <c r="A24" s="12" t="s">
        <v>37</v>
      </c>
      <c r="B24" s="19">
        <v>440.0</v>
      </c>
      <c r="C24" s="15">
        <v>483346.0</v>
      </c>
      <c r="D24" s="19">
        <v>219.0</v>
      </c>
      <c r="E24" s="15">
        <v>1950734.0</v>
      </c>
    </row>
    <row r="25">
      <c r="A25" s="12" t="s">
        <v>38</v>
      </c>
      <c r="B25" s="19">
        <v>945.0</v>
      </c>
      <c r="C25" s="15">
        <v>1225538.0</v>
      </c>
      <c r="D25" s="19">
        <v>125.0</v>
      </c>
      <c r="E25" s="15">
        <v>600076.0</v>
      </c>
    </row>
    <row r="26">
      <c r="A26" s="12" t="s">
        <v>39</v>
      </c>
      <c r="B26" s="19">
        <v>3.0</v>
      </c>
      <c r="C26" s="15">
        <v>2999.0</v>
      </c>
      <c r="D26" s="19">
        <v>1.0</v>
      </c>
      <c r="E26" s="15">
        <v>0.0</v>
      </c>
    </row>
    <row r="27">
      <c r="A27" s="12" t="s">
        <v>40</v>
      </c>
      <c r="B27" s="19">
        <v>284.0</v>
      </c>
      <c r="C27" s="15">
        <v>1180814.0</v>
      </c>
      <c r="D27" s="19">
        <v>84.0</v>
      </c>
      <c r="E27" s="15">
        <v>1063662.0</v>
      </c>
    </row>
    <row r="28">
      <c r="A28" s="12" t="s">
        <v>41</v>
      </c>
      <c r="B28" s="19">
        <v>0.0</v>
      </c>
      <c r="C28" s="15">
        <v>0.0</v>
      </c>
      <c r="D28" s="19">
        <v>0.0</v>
      </c>
      <c r="E28" s="15">
        <v>0.0</v>
      </c>
    </row>
    <row r="29">
      <c r="A29" s="12" t="s">
        <v>42</v>
      </c>
      <c r="B29" s="19">
        <v>378.0</v>
      </c>
      <c r="C29" s="15">
        <v>1307231.0</v>
      </c>
      <c r="D29" s="19">
        <v>170.0</v>
      </c>
      <c r="E29" s="15">
        <v>1285178.0</v>
      </c>
    </row>
    <row r="30">
      <c r="A30" s="12" t="s">
        <v>43</v>
      </c>
      <c r="B30" s="19">
        <v>4.0</v>
      </c>
      <c r="C30" s="15">
        <v>250.0</v>
      </c>
      <c r="D30" s="19">
        <v>6.0</v>
      </c>
      <c r="E30" s="15">
        <v>308000.0</v>
      </c>
    </row>
    <row r="31">
      <c r="A31" s="12" t="s">
        <v>44</v>
      </c>
      <c r="B31" s="19">
        <v>64.0</v>
      </c>
      <c r="C31" s="15">
        <v>77355.0</v>
      </c>
      <c r="D31" s="19">
        <v>31.0</v>
      </c>
      <c r="E31" s="15">
        <v>80701.0</v>
      </c>
    </row>
    <row r="32">
      <c r="A32" s="12" t="s">
        <v>45</v>
      </c>
      <c r="B32" s="19">
        <v>346.0</v>
      </c>
      <c r="C32" s="15">
        <v>2235517.0</v>
      </c>
      <c r="D32" s="19">
        <v>158.0</v>
      </c>
      <c r="E32" s="15">
        <v>1830355.0</v>
      </c>
    </row>
    <row r="33">
      <c r="A33" s="12" t="s">
        <v>46</v>
      </c>
      <c r="B33" s="19">
        <v>69.0</v>
      </c>
      <c r="C33" s="15">
        <v>1.619311E7</v>
      </c>
      <c r="D33" s="19">
        <v>51.0</v>
      </c>
      <c r="E33" s="15">
        <v>2791164.0</v>
      </c>
    </row>
    <row r="34">
      <c r="A34" s="12" t="s">
        <v>47</v>
      </c>
      <c r="B34" s="19">
        <v>127.0</v>
      </c>
      <c r="C34" s="15">
        <v>216486.0</v>
      </c>
      <c r="D34" s="19">
        <v>45.0</v>
      </c>
      <c r="E34" s="15">
        <v>1711327.0</v>
      </c>
    </row>
    <row r="35">
      <c r="A35" s="12" t="s">
        <v>48</v>
      </c>
      <c r="B35" s="19">
        <v>61.0</v>
      </c>
      <c r="C35" s="15">
        <v>2983.0</v>
      </c>
      <c r="D35" s="19">
        <v>10.0</v>
      </c>
      <c r="E35" s="15">
        <v>2000.0</v>
      </c>
    </row>
    <row r="36">
      <c r="A36" s="12" t="s">
        <v>49</v>
      </c>
      <c r="B36" s="19">
        <v>159.0</v>
      </c>
      <c r="C36" s="15">
        <v>863580.0</v>
      </c>
      <c r="D36" s="19">
        <v>65.0</v>
      </c>
      <c r="E36" s="15">
        <v>493665.0</v>
      </c>
    </row>
    <row r="37">
      <c r="A37" s="12" t="s">
        <v>50</v>
      </c>
      <c r="B37" s="19">
        <v>1451.0</v>
      </c>
      <c r="C37" s="15">
        <v>0.0</v>
      </c>
      <c r="D37" s="19">
        <v>154.0</v>
      </c>
      <c r="E37" s="15">
        <v>0.0</v>
      </c>
    </row>
    <row r="38">
      <c r="A38" s="12" t="s">
        <v>51</v>
      </c>
      <c r="B38" s="19">
        <v>1722.0</v>
      </c>
      <c r="C38" s="15">
        <v>3590328.0</v>
      </c>
      <c r="D38" s="19">
        <v>959.0</v>
      </c>
      <c r="E38" s="15">
        <v>4914827.0</v>
      </c>
    </row>
    <row r="39">
      <c r="A39" s="12" t="s">
        <v>52</v>
      </c>
      <c r="B39" s="19">
        <v>129.0</v>
      </c>
      <c r="C39" s="15">
        <v>419542.0</v>
      </c>
      <c r="D39" s="19">
        <v>51.0</v>
      </c>
      <c r="E39" s="15">
        <v>5006322.0</v>
      </c>
    </row>
    <row r="40">
      <c r="A40" s="12" t="s">
        <v>53</v>
      </c>
      <c r="B40" s="19">
        <v>349.0</v>
      </c>
      <c r="C40" s="15">
        <v>1102539.0</v>
      </c>
      <c r="D40" s="19">
        <v>268.0</v>
      </c>
      <c r="E40" s="15">
        <v>1410728.0</v>
      </c>
    </row>
    <row r="41">
      <c r="A41" s="12" t="s">
        <v>54</v>
      </c>
      <c r="B41" s="19">
        <v>900.0</v>
      </c>
      <c r="C41" s="15">
        <v>1798927.0</v>
      </c>
      <c r="D41" s="19">
        <v>278.0</v>
      </c>
      <c r="E41" s="15">
        <v>1647187.0</v>
      </c>
    </row>
    <row r="42">
      <c r="A42" s="12" t="s">
        <v>55</v>
      </c>
      <c r="B42" s="19">
        <v>570.0</v>
      </c>
      <c r="C42" s="15">
        <v>351523.0</v>
      </c>
      <c r="D42" s="19">
        <v>152.0</v>
      </c>
      <c r="E42" s="15">
        <v>554424.0</v>
      </c>
    </row>
    <row r="43">
      <c r="A43" s="12" t="s">
        <v>56</v>
      </c>
      <c r="B43" s="19">
        <v>39.0</v>
      </c>
      <c r="C43" s="15">
        <v>25027.0</v>
      </c>
      <c r="D43" s="19">
        <v>2.0</v>
      </c>
      <c r="E43" s="15">
        <v>0.0</v>
      </c>
    </row>
    <row r="44">
      <c r="A44" s="12" t="s">
        <v>57</v>
      </c>
      <c r="B44" s="19">
        <v>32.0</v>
      </c>
      <c r="C44" s="15">
        <v>42951.0</v>
      </c>
      <c r="D44" s="19">
        <v>13.0</v>
      </c>
      <c r="E44" s="15">
        <v>901037.0</v>
      </c>
    </row>
    <row r="45">
      <c r="A45" s="12" t="s">
        <v>58</v>
      </c>
      <c r="B45" s="19">
        <v>258.0</v>
      </c>
      <c r="C45" s="15">
        <v>4838850.0</v>
      </c>
      <c r="D45" s="19">
        <v>162.0</v>
      </c>
      <c r="E45" s="15">
        <v>3473682.0</v>
      </c>
    </row>
    <row r="46">
      <c r="A46" s="12" t="s">
        <v>59</v>
      </c>
      <c r="B46" s="19">
        <v>537.0</v>
      </c>
      <c r="C46" s="15">
        <v>3915263.0</v>
      </c>
      <c r="D46" s="19">
        <v>157.0</v>
      </c>
      <c r="E46" s="15">
        <v>2671727.0</v>
      </c>
    </row>
    <row r="47">
      <c r="A47" s="12" t="s">
        <v>60</v>
      </c>
      <c r="B47" s="19">
        <v>313.0</v>
      </c>
      <c r="C47" s="15">
        <v>725515.0</v>
      </c>
      <c r="D47" s="19">
        <v>56.0</v>
      </c>
      <c r="E47" s="15">
        <v>213761.0</v>
      </c>
    </row>
    <row r="48">
      <c r="A48" s="12" t="s">
        <v>61</v>
      </c>
      <c r="B48" s="19">
        <v>0.0</v>
      </c>
      <c r="C48" s="15">
        <v>0.0</v>
      </c>
      <c r="D48" s="19">
        <v>0.0</v>
      </c>
      <c r="E48" s="15">
        <v>0.0</v>
      </c>
    </row>
    <row r="50">
      <c r="A50" s="8" t="s">
        <v>62</v>
      </c>
      <c r="B50" s="13">
        <f>sum((B43*1000000)/B2)</f>
        <v>3.673207708</v>
      </c>
    </row>
  </sheetData>
  <hyperlinks>
    <hyperlink r:id="rId1" location="par_textimage_1574439295" ref="A2"/>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93</v>
      </c>
      <c r="C1" s="8"/>
      <c r="D1" s="8"/>
      <c r="E1" s="8"/>
    </row>
    <row r="2">
      <c r="A2" s="9" t="s">
        <v>94</v>
      </c>
      <c r="B2" s="10">
        <v>167294.0</v>
      </c>
      <c r="C2" s="8"/>
      <c r="D2" s="8"/>
      <c r="E2" s="8"/>
    </row>
    <row r="3">
      <c r="A3" s="8"/>
      <c r="B3" s="8"/>
      <c r="C3" s="8"/>
      <c r="D3" s="8"/>
      <c r="E3" s="8"/>
    </row>
    <row r="4">
      <c r="A4" s="8" t="s">
        <v>12</v>
      </c>
      <c r="B4" s="8" t="s">
        <v>13</v>
      </c>
      <c r="C4" s="8" t="s">
        <v>14</v>
      </c>
      <c r="D4" s="8" t="s">
        <v>15</v>
      </c>
      <c r="E4" s="8" t="s">
        <v>66</v>
      </c>
    </row>
    <row r="5">
      <c r="A5" s="12" t="s">
        <v>16</v>
      </c>
      <c r="B5" s="14">
        <v>2.0</v>
      </c>
      <c r="C5" s="15">
        <v>0.0</v>
      </c>
      <c r="D5" s="11">
        <f t="shared" ref="D5:D11" si="1">C5/B5</f>
        <v>0</v>
      </c>
      <c r="E5" s="16">
        <f>sum((D5-National!D5)/National!D5)</f>
        <v>-1</v>
      </c>
    </row>
    <row r="6">
      <c r="A6" s="12" t="s">
        <v>67</v>
      </c>
      <c r="B6" s="19">
        <v>7.0</v>
      </c>
      <c r="C6" s="15">
        <v>630.0</v>
      </c>
      <c r="D6" s="11">
        <f t="shared" si="1"/>
        <v>90</v>
      </c>
      <c r="E6" s="16">
        <f>sum((D6-National!D6)/National!D6)</f>
        <v>-0.9630940984</v>
      </c>
    </row>
    <row r="7">
      <c r="A7" s="12" t="s">
        <v>68</v>
      </c>
      <c r="B7" s="19">
        <v>11.0</v>
      </c>
      <c r="C7" s="15">
        <v>2864.0</v>
      </c>
      <c r="D7" s="11">
        <f t="shared" si="1"/>
        <v>260.3636364</v>
      </c>
      <c r="E7" s="16">
        <f>sum((D7-National!D7)/National!D7)</f>
        <v>-0.9560787934</v>
      </c>
    </row>
    <row r="8">
      <c r="A8" s="12" t="s">
        <v>69</v>
      </c>
      <c r="B8" s="19">
        <v>10.0</v>
      </c>
      <c r="C8" s="15">
        <v>200.0</v>
      </c>
      <c r="D8" s="11">
        <f t="shared" si="1"/>
        <v>20</v>
      </c>
      <c r="E8" s="16">
        <f>sum((D8-National!D8)/National!D8)</f>
        <v>-0.9980136412</v>
      </c>
    </row>
    <row r="9">
      <c r="A9" s="12" t="s">
        <v>70</v>
      </c>
      <c r="B9" s="19">
        <v>10.0</v>
      </c>
      <c r="C9" s="15">
        <v>811130.0</v>
      </c>
      <c r="D9" s="11">
        <f t="shared" si="1"/>
        <v>81113</v>
      </c>
      <c r="E9" s="16">
        <f>sum((D9-National!D9)/National!D9)</f>
        <v>6.283091494</v>
      </c>
    </row>
    <row r="10">
      <c r="A10" s="12" t="s">
        <v>21</v>
      </c>
      <c r="B10" s="19">
        <v>18.0</v>
      </c>
      <c r="C10" s="15">
        <v>83441.0</v>
      </c>
      <c r="D10" s="11">
        <f t="shared" si="1"/>
        <v>4635.611111</v>
      </c>
      <c r="E10" s="16">
        <f>sum((D10-National!D10)/National!D10)</f>
        <v>-0.6185425512</v>
      </c>
    </row>
    <row r="11">
      <c r="A11" s="8" t="s">
        <v>22</v>
      </c>
      <c r="B11" s="17">
        <f t="shared" ref="B11:C11" si="2">SUM(B5:B10)</f>
        <v>58</v>
      </c>
      <c r="C11" s="18">
        <f t="shared" si="2"/>
        <v>898265</v>
      </c>
      <c r="D11" s="11">
        <f t="shared" si="1"/>
        <v>15487.32759</v>
      </c>
      <c r="E11" s="16">
        <f>sum((D11-National!D11)/National!D11)</f>
        <v>0.7952519656</v>
      </c>
    </row>
    <row r="12">
      <c r="A12" s="8"/>
      <c r="B12" s="8"/>
      <c r="C12" s="8"/>
      <c r="D12" s="8"/>
      <c r="E12" s="8"/>
    </row>
    <row r="13">
      <c r="A13" s="8" t="s">
        <v>23</v>
      </c>
      <c r="B13" s="8" t="s">
        <v>13</v>
      </c>
      <c r="C13" s="8" t="s">
        <v>24</v>
      </c>
      <c r="D13" s="8" t="s">
        <v>25</v>
      </c>
      <c r="E13" s="8" t="s">
        <v>26</v>
      </c>
    </row>
    <row r="14">
      <c r="A14" s="12" t="s">
        <v>27</v>
      </c>
      <c r="B14" s="19">
        <v>1.0</v>
      </c>
      <c r="C14" s="15">
        <v>950.0</v>
      </c>
      <c r="D14" s="19">
        <v>0.0</v>
      </c>
      <c r="E14" s="15">
        <v>0.0</v>
      </c>
    </row>
    <row r="15">
      <c r="A15" s="12" t="s">
        <v>28</v>
      </c>
      <c r="B15" s="19">
        <v>1.0</v>
      </c>
      <c r="C15" s="15">
        <v>0.0</v>
      </c>
      <c r="D15" s="19">
        <v>0.0</v>
      </c>
      <c r="E15" s="15">
        <v>0.0</v>
      </c>
    </row>
    <row r="16">
      <c r="A16" s="12" t="s">
        <v>29</v>
      </c>
      <c r="B16" s="19">
        <v>0.0</v>
      </c>
      <c r="C16" s="15">
        <v>0.0</v>
      </c>
      <c r="D16" s="19">
        <v>0.0</v>
      </c>
      <c r="E16" s="15">
        <v>0.0</v>
      </c>
    </row>
    <row r="17">
      <c r="A17" s="12" t="s">
        <v>30</v>
      </c>
      <c r="B17" s="19">
        <v>0.0</v>
      </c>
      <c r="C17" s="15">
        <v>0.0</v>
      </c>
      <c r="D17" s="19">
        <v>0.0</v>
      </c>
      <c r="E17" s="15">
        <v>0.0</v>
      </c>
    </row>
    <row r="18">
      <c r="A18" s="12" t="s">
        <v>31</v>
      </c>
      <c r="B18" s="19">
        <v>6.0</v>
      </c>
      <c r="C18" s="15">
        <v>79551.0</v>
      </c>
      <c r="D18" s="19">
        <v>1.0</v>
      </c>
      <c r="E18" s="15">
        <v>14414.0</v>
      </c>
    </row>
    <row r="19">
      <c r="A19" s="12" t="s">
        <v>32</v>
      </c>
      <c r="B19" s="19">
        <v>0.0</v>
      </c>
      <c r="C19" s="15">
        <v>0.0</v>
      </c>
      <c r="D19" s="19">
        <v>0.0</v>
      </c>
      <c r="E19" s="15">
        <v>0.0</v>
      </c>
    </row>
    <row r="20">
      <c r="A20" s="12" t="s">
        <v>33</v>
      </c>
      <c r="B20" s="19">
        <v>3.0</v>
      </c>
      <c r="C20" s="15">
        <v>801240.0</v>
      </c>
      <c r="D20" s="19">
        <v>1.0</v>
      </c>
      <c r="E20" s="15">
        <v>240.0</v>
      </c>
    </row>
    <row r="21">
      <c r="A21" s="12" t="s">
        <v>34</v>
      </c>
      <c r="B21" s="19">
        <v>0.0</v>
      </c>
      <c r="C21" s="15">
        <v>0.0</v>
      </c>
      <c r="D21" s="19">
        <v>0.0</v>
      </c>
      <c r="E21" s="15">
        <v>0.0</v>
      </c>
    </row>
    <row r="22">
      <c r="A22" s="12" t="s">
        <v>35</v>
      </c>
      <c r="B22" s="19">
        <v>0.0</v>
      </c>
      <c r="C22" s="15">
        <v>0.0</v>
      </c>
      <c r="D22" s="19">
        <v>0.0</v>
      </c>
      <c r="E22" s="15">
        <v>0.0</v>
      </c>
    </row>
    <row r="23">
      <c r="A23" s="12" t="s">
        <v>36</v>
      </c>
      <c r="B23" s="19">
        <v>0.0</v>
      </c>
      <c r="C23" s="15">
        <v>0.0</v>
      </c>
      <c r="D23" s="19">
        <v>0.0</v>
      </c>
      <c r="E23" s="15">
        <v>0.0</v>
      </c>
    </row>
    <row r="24">
      <c r="A24" s="12" t="s">
        <v>37</v>
      </c>
      <c r="B24" s="19">
        <v>1.0</v>
      </c>
      <c r="C24" s="15">
        <v>2620.0</v>
      </c>
      <c r="D24" s="19">
        <v>0.0</v>
      </c>
      <c r="E24" s="15">
        <v>0.0</v>
      </c>
    </row>
    <row r="25">
      <c r="A25" s="12" t="s">
        <v>38</v>
      </c>
      <c r="B25" s="19">
        <v>9.0</v>
      </c>
      <c r="C25" s="15">
        <v>0.0</v>
      </c>
      <c r="D25" s="19">
        <v>1.0</v>
      </c>
      <c r="E25" s="15">
        <v>14414.0</v>
      </c>
    </row>
    <row r="26">
      <c r="A26" s="12" t="s">
        <v>39</v>
      </c>
      <c r="B26" s="19">
        <v>0.0</v>
      </c>
      <c r="C26" s="15">
        <v>0.0</v>
      </c>
      <c r="D26" s="19">
        <v>0.0</v>
      </c>
      <c r="E26" s="15">
        <v>0.0</v>
      </c>
    </row>
    <row r="27">
      <c r="A27" s="12" t="s">
        <v>40</v>
      </c>
      <c r="B27" s="19">
        <v>0.0</v>
      </c>
      <c r="C27" s="15">
        <v>0.0</v>
      </c>
      <c r="D27" s="19">
        <v>0.0</v>
      </c>
      <c r="E27" s="15">
        <v>0.0</v>
      </c>
    </row>
    <row r="28">
      <c r="A28" s="12" t="s">
        <v>41</v>
      </c>
      <c r="B28" s="19">
        <v>0.0</v>
      </c>
      <c r="C28" s="15">
        <v>0.0</v>
      </c>
      <c r="D28" s="19">
        <v>0.0</v>
      </c>
      <c r="E28" s="15">
        <v>0.0</v>
      </c>
    </row>
    <row r="29">
      <c r="A29" s="12" t="s">
        <v>42</v>
      </c>
      <c r="B29" s="19">
        <v>5.0</v>
      </c>
      <c r="C29" s="15">
        <v>0.0</v>
      </c>
      <c r="D29" s="19">
        <v>1.0</v>
      </c>
      <c r="E29" s="15">
        <v>14414.0</v>
      </c>
    </row>
    <row r="30">
      <c r="A30" s="12" t="s">
        <v>43</v>
      </c>
      <c r="B30" s="19">
        <v>0.0</v>
      </c>
      <c r="C30" s="15">
        <v>0.0</v>
      </c>
      <c r="D30" s="19">
        <v>0.0</v>
      </c>
      <c r="E30" s="15">
        <v>0.0</v>
      </c>
    </row>
    <row r="31">
      <c r="A31" s="12" t="s">
        <v>44</v>
      </c>
      <c r="B31" s="19">
        <v>0.0</v>
      </c>
      <c r="C31" s="15">
        <v>0.0</v>
      </c>
      <c r="D31" s="19">
        <v>0.0</v>
      </c>
      <c r="E31" s="15">
        <v>0.0</v>
      </c>
    </row>
    <row r="32">
      <c r="A32" s="12" t="s">
        <v>45</v>
      </c>
      <c r="B32" s="19">
        <v>4.0</v>
      </c>
      <c r="C32" s="15">
        <v>801240.0</v>
      </c>
      <c r="D32" s="19">
        <v>1.0</v>
      </c>
      <c r="E32" s="15">
        <v>240.0</v>
      </c>
    </row>
    <row r="33">
      <c r="A33" s="12" t="s">
        <v>46</v>
      </c>
      <c r="B33" s="19">
        <v>1.0</v>
      </c>
      <c r="C33" s="15">
        <v>0.0</v>
      </c>
      <c r="D33" s="19">
        <v>0.0</v>
      </c>
      <c r="E33" s="15">
        <v>0.0</v>
      </c>
    </row>
    <row r="34">
      <c r="A34" s="12" t="s">
        <v>47</v>
      </c>
      <c r="B34" s="19">
        <v>1.0</v>
      </c>
      <c r="C34" s="15">
        <v>270.0</v>
      </c>
      <c r="D34" s="19">
        <v>1.0</v>
      </c>
      <c r="E34" s="15">
        <v>270.0</v>
      </c>
    </row>
    <row r="35">
      <c r="A35" s="12" t="s">
        <v>48</v>
      </c>
      <c r="B35" s="19">
        <v>0.0</v>
      </c>
      <c r="C35" s="15">
        <v>0.0</v>
      </c>
      <c r="D35" s="19">
        <v>0.0</v>
      </c>
      <c r="E35" s="15">
        <v>0.0</v>
      </c>
    </row>
    <row r="36">
      <c r="A36" s="12" t="s">
        <v>49</v>
      </c>
      <c r="B36" s="19">
        <v>0.0</v>
      </c>
      <c r="C36" s="15">
        <v>0.0</v>
      </c>
      <c r="D36" s="19">
        <v>1.0</v>
      </c>
      <c r="E36" s="15">
        <v>90.0</v>
      </c>
    </row>
    <row r="37">
      <c r="A37" s="12" t="s">
        <v>50</v>
      </c>
      <c r="B37" s="19">
        <v>7.0</v>
      </c>
      <c r="C37" s="15">
        <v>0.0</v>
      </c>
      <c r="D37" s="19">
        <v>5.0</v>
      </c>
      <c r="E37" s="15">
        <v>0.0</v>
      </c>
    </row>
    <row r="38">
      <c r="A38" s="12" t="s">
        <v>51</v>
      </c>
      <c r="B38" s="19">
        <v>20.0</v>
      </c>
      <c r="C38" s="15">
        <v>13904.0</v>
      </c>
      <c r="D38" s="19">
        <v>2.0</v>
      </c>
      <c r="E38" s="15">
        <v>90.0</v>
      </c>
    </row>
    <row r="39">
      <c r="A39" s="12" t="s">
        <v>52</v>
      </c>
      <c r="B39" s="19">
        <v>5.0</v>
      </c>
      <c r="C39" s="15">
        <v>100.0</v>
      </c>
      <c r="D39" s="19">
        <v>0.0</v>
      </c>
      <c r="E39" s="15">
        <v>0.0</v>
      </c>
    </row>
    <row r="40">
      <c r="A40" s="12" t="s">
        <v>53</v>
      </c>
      <c r="B40" s="19">
        <v>2.0</v>
      </c>
      <c r="C40" s="15">
        <v>2620.0</v>
      </c>
      <c r="D40" s="19">
        <v>0.0</v>
      </c>
      <c r="E40" s="15">
        <v>0.0</v>
      </c>
    </row>
    <row r="41">
      <c r="A41" s="12" t="s">
        <v>54</v>
      </c>
      <c r="B41" s="19">
        <v>10.0</v>
      </c>
      <c r="C41" s="15">
        <v>270.0</v>
      </c>
      <c r="D41" s="19">
        <v>2.0</v>
      </c>
      <c r="E41" s="15">
        <v>270.0</v>
      </c>
    </row>
    <row r="42">
      <c r="A42" s="12" t="s">
        <v>55</v>
      </c>
      <c r="B42" s="19">
        <v>3.0</v>
      </c>
      <c r="C42" s="15">
        <v>0.0</v>
      </c>
      <c r="D42" s="19">
        <v>1.0</v>
      </c>
      <c r="E42" s="15">
        <v>0.0</v>
      </c>
    </row>
    <row r="43">
      <c r="A43" s="12" t="s">
        <v>56</v>
      </c>
      <c r="B43" s="19">
        <v>0.0</v>
      </c>
      <c r="C43" s="15">
        <v>0.0</v>
      </c>
      <c r="D43" s="19">
        <v>0.0</v>
      </c>
      <c r="E43" s="15">
        <v>0.0</v>
      </c>
    </row>
    <row r="44">
      <c r="A44" s="12" t="s">
        <v>57</v>
      </c>
      <c r="B44" s="19">
        <v>0.0</v>
      </c>
      <c r="C44" s="15">
        <v>0.0</v>
      </c>
      <c r="D44" s="19">
        <v>0.0</v>
      </c>
      <c r="E44" s="15">
        <v>0.0</v>
      </c>
    </row>
    <row r="45">
      <c r="A45" s="12" t="s">
        <v>58</v>
      </c>
      <c r="B45" s="19">
        <v>1.0</v>
      </c>
      <c r="C45" s="15">
        <v>580.0</v>
      </c>
      <c r="D45" s="19">
        <v>0.0</v>
      </c>
      <c r="E45" s="15">
        <v>0.0</v>
      </c>
    </row>
    <row r="46">
      <c r="A46" s="12" t="s">
        <v>59</v>
      </c>
      <c r="B46" s="19">
        <v>1.0</v>
      </c>
      <c r="C46" s="15">
        <v>0.0</v>
      </c>
      <c r="D46" s="19">
        <v>0.0</v>
      </c>
      <c r="E46" s="15">
        <v>0.0</v>
      </c>
    </row>
    <row r="47">
      <c r="A47" s="12" t="s">
        <v>60</v>
      </c>
      <c r="B47" s="19">
        <v>1.0</v>
      </c>
      <c r="C47" s="15">
        <v>0.0</v>
      </c>
      <c r="D47" s="19">
        <v>0.0</v>
      </c>
      <c r="E47" s="15">
        <v>0.0</v>
      </c>
    </row>
    <row r="48">
      <c r="A48" s="12" t="s">
        <v>61</v>
      </c>
      <c r="B48" s="19">
        <v>0.0</v>
      </c>
      <c r="C48" s="15">
        <v>0.0</v>
      </c>
      <c r="D48" s="19">
        <v>0.0</v>
      </c>
      <c r="E48" s="15">
        <v>0.0</v>
      </c>
    </row>
    <row r="50">
      <c r="A50" s="8" t="s">
        <v>62</v>
      </c>
      <c r="B50" s="13">
        <f>sum((B43*1000000)/B2)</f>
        <v>0</v>
      </c>
    </row>
  </sheetData>
  <hyperlinks>
    <hyperlink r:id="rId1" ref="A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95</v>
      </c>
      <c r="C1" s="8"/>
      <c r="D1" s="8"/>
      <c r="E1" s="8"/>
    </row>
    <row r="2">
      <c r="A2" s="9" t="s">
        <v>96</v>
      </c>
      <c r="B2" s="10">
        <v>1415872.0</v>
      </c>
      <c r="C2" s="8"/>
      <c r="D2" s="8"/>
      <c r="E2" s="8"/>
    </row>
    <row r="3">
      <c r="A3" s="8"/>
      <c r="B3" s="8"/>
      <c r="C3" s="8"/>
      <c r="D3" s="8"/>
      <c r="E3" s="8"/>
    </row>
    <row r="4">
      <c r="A4" s="8" t="s">
        <v>12</v>
      </c>
      <c r="B4" s="8" t="s">
        <v>13</v>
      </c>
      <c r="C4" s="8" t="s">
        <v>14</v>
      </c>
      <c r="D4" s="8" t="s">
        <v>15</v>
      </c>
      <c r="E4" s="8" t="s">
        <v>66</v>
      </c>
    </row>
    <row r="5">
      <c r="A5" s="12" t="s">
        <v>16</v>
      </c>
      <c r="B5" s="14">
        <v>22.0</v>
      </c>
      <c r="C5" s="15">
        <v>480806.0</v>
      </c>
      <c r="D5" s="11">
        <f t="shared" ref="D5:D11" si="1">C5/B5</f>
        <v>21854.81818</v>
      </c>
      <c r="E5" s="16">
        <f>sum((D5-National!D5)/National!D5)</f>
        <v>4.47587882</v>
      </c>
    </row>
    <row r="6">
      <c r="A6" s="12" t="s">
        <v>67</v>
      </c>
      <c r="B6" s="19">
        <v>136.0</v>
      </c>
      <c r="C6" s="15">
        <v>208230.0</v>
      </c>
      <c r="D6" s="11">
        <f t="shared" si="1"/>
        <v>1531.102941</v>
      </c>
      <c r="E6" s="16">
        <f>sum((D6-National!D6)/National!D6)</f>
        <v>-0.3721473951</v>
      </c>
    </row>
    <row r="7">
      <c r="A7" s="12" t="s">
        <v>68</v>
      </c>
      <c r="B7" s="19">
        <v>135.0</v>
      </c>
      <c r="C7" s="15">
        <v>1258137.0</v>
      </c>
      <c r="D7" s="11">
        <f t="shared" si="1"/>
        <v>9319.533333</v>
      </c>
      <c r="E7" s="16">
        <f>sum((D7-National!D7)/National!D7)</f>
        <v>0.5721287159</v>
      </c>
    </row>
    <row r="8">
      <c r="A8" s="12" t="s">
        <v>69</v>
      </c>
      <c r="B8" s="19">
        <v>273.0</v>
      </c>
      <c r="C8" s="15">
        <v>542946.0</v>
      </c>
      <c r="D8" s="11">
        <f t="shared" si="1"/>
        <v>1988.813187</v>
      </c>
      <c r="E8" s="16">
        <f>sum((D8-National!D8)/National!D8)</f>
        <v>-0.8024751671</v>
      </c>
    </row>
    <row r="9">
      <c r="A9" s="12" t="s">
        <v>70</v>
      </c>
      <c r="B9" s="19">
        <v>182.0</v>
      </c>
      <c r="C9" s="15">
        <v>2737455.0</v>
      </c>
      <c r="D9" s="11">
        <f t="shared" si="1"/>
        <v>15040.96154</v>
      </c>
      <c r="E9" s="16">
        <f>sum((D9-National!D9)/National!D9)</f>
        <v>0.3505196336</v>
      </c>
    </row>
    <row r="10">
      <c r="A10" s="12" t="s">
        <v>21</v>
      </c>
      <c r="B10" s="19">
        <v>319.0</v>
      </c>
      <c r="C10" s="15">
        <v>3786008.0</v>
      </c>
      <c r="D10" s="11">
        <f t="shared" si="1"/>
        <v>11868.36364</v>
      </c>
      <c r="E10" s="16">
        <f>sum((D10-National!D10)/National!D10)</f>
        <v>-0.02337025132</v>
      </c>
    </row>
    <row r="11">
      <c r="A11" s="8" t="s">
        <v>22</v>
      </c>
      <c r="B11" s="17">
        <f t="shared" ref="B11:C11" si="2">SUM(B5:B10)</f>
        <v>1067</v>
      </c>
      <c r="C11" s="18">
        <f t="shared" si="2"/>
        <v>9013582</v>
      </c>
      <c r="D11" s="11">
        <f t="shared" si="1"/>
        <v>8447.593252</v>
      </c>
      <c r="E11" s="16">
        <f>sum((D11-National!D11)/National!D11)</f>
        <v>-0.02077628911</v>
      </c>
    </row>
    <row r="12">
      <c r="A12" s="8"/>
      <c r="B12" s="8"/>
      <c r="C12" s="8"/>
      <c r="D12" s="8"/>
      <c r="E12" s="8"/>
    </row>
    <row r="13">
      <c r="A13" s="8" t="s">
        <v>23</v>
      </c>
      <c r="B13" s="8" t="s">
        <v>13</v>
      </c>
      <c r="C13" s="8" t="s">
        <v>24</v>
      </c>
      <c r="D13" s="8" t="s">
        <v>25</v>
      </c>
      <c r="E13" s="8" t="s">
        <v>26</v>
      </c>
    </row>
    <row r="14">
      <c r="A14" s="12" t="s">
        <v>27</v>
      </c>
      <c r="B14" s="19">
        <v>72.0</v>
      </c>
      <c r="C14" s="15">
        <v>850991.0</v>
      </c>
      <c r="D14" s="19">
        <v>21.0</v>
      </c>
      <c r="E14" s="15">
        <v>48096.0</v>
      </c>
    </row>
    <row r="15">
      <c r="A15" s="12" t="s">
        <v>28</v>
      </c>
      <c r="B15" s="19">
        <v>79.0</v>
      </c>
      <c r="C15" s="15">
        <v>4948948.0</v>
      </c>
      <c r="D15" s="19">
        <v>10.0</v>
      </c>
      <c r="E15" s="15">
        <v>102379.0</v>
      </c>
    </row>
    <row r="16">
      <c r="A16" s="12" t="s">
        <v>29</v>
      </c>
      <c r="B16" s="19">
        <v>0.0</v>
      </c>
      <c r="C16" s="15">
        <v>0.0</v>
      </c>
      <c r="D16" s="19">
        <v>1.0</v>
      </c>
      <c r="E16" s="15">
        <v>0.0</v>
      </c>
    </row>
    <row r="17">
      <c r="A17" s="12" t="s">
        <v>30</v>
      </c>
      <c r="B17" s="19">
        <v>7.0</v>
      </c>
      <c r="C17" s="15">
        <v>5557.0</v>
      </c>
      <c r="D17" s="19">
        <v>2.0</v>
      </c>
      <c r="E17" s="15">
        <v>80.0</v>
      </c>
    </row>
    <row r="18">
      <c r="A18" s="12" t="s">
        <v>31</v>
      </c>
      <c r="B18" s="19">
        <v>75.0</v>
      </c>
      <c r="C18" s="15">
        <v>1705801.0</v>
      </c>
      <c r="D18" s="19">
        <v>24.0</v>
      </c>
      <c r="E18" s="15">
        <v>3155596.0</v>
      </c>
    </row>
    <row r="19">
      <c r="A19" s="12" t="s">
        <v>32</v>
      </c>
      <c r="B19" s="19">
        <v>3.0</v>
      </c>
      <c r="C19" s="15">
        <v>15949.0</v>
      </c>
      <c r="D19" s="19">
        <v>0.0</v>
      </c>
      <c r="E19" s="15">
        <v>0.0</v>
      </c>
    </row>
    <row r="20">
      <c r="A20" s="12" t="s">
        <v>33</v>
      </c>
      <c r="B20" s="19">
        <v>46.0</v>
      </c>
      <c r="C20" s="15">
        <v>218340.0</v>
      </c>
      <c r="D20" s="19">
        <v>10.0</v>
      </c>
      <c r="E20" s="15">
        <v>118923.0</v>
      </c>
    </row>
    <row r="21">
      <c r="A21" s="12" t="s">
        <v>34</v>
      </c>
      <c r="B21" s="19">
        <v>5.0</v>
      </c>
      <c r="C21" s="15">
        <v>0.0</v>
      </c>
      <c r="D21" s="19">
        <v>0.0</v>
      </c>
      <c r="E21" s="15">
        <v>0.0</v>
      </c>
    </row>
    <row r="22">
      <c r="A22" s="12" t="s">
        <v>35</v>
      </c>
      <c r="B22" s="19">
        <v>0.0</v>
      </c>
      <c r="C22" s="15">
        <v>0.0</v>
      </c>
      <c r="D22" s="19">
        <v>0.0</v>
      </c>
      <c r="E22" s="15">
        <v>0.0</v>
      </c>
    </row>
    <row r="23">
      <c r="A23" s="12" t="s">
        <v>36</v>
      </c>
      <c r="B23" s="19">
        <v>0.0</v>
      </c>
      <c r="C23" s="15">
        <v>0.0</v>
      </c>
      <c r="D23" s="19">
        <v>0.0</v>
      </c>
      <c r="E23" s="15">
        <v>0.0</v>
      </c>
    </row>
    <row r="24">
      <c r="A24" s="12" t="s">
        <v>37</v>
      </c>
      <c r="B24" s="19">
        <v>43.0</v>
      </c>
      <c r="C24" s="15">
        <v>69897.0</v>
      </c>
      <c r="D24" s="19">
        <v>9.0</v>
      </c>
      <c r="E24" s="15">
        <v>30380.0</v>
      </c>
    </row>
    <row r="25">
      <c r="A25" s="12" t="s">
        <v>38</v>
      </c>
      <c r="B25" s="19">
        <v>214.0</v>
      </c>
      <c r="C25" s="15">
        <v>62628.0</v>
      </c>
      <c r="D25" s="19">
        <v>18.0</v>
      </c>
      <c r="E25" s="15">
        <v>24022.0</v>
      </c>
    </row>
    <row r="26">
      <c r="A26" s="12" t="s">
        <v>39</v>
      </c>
      <c r="B26" s="19">
        <v>1.0</v>
      </c>
      <c r="C26" s="15">
        <v>2000.0</v>
      </c>
      <c r="D26" s="19">
        <v>0.0</v>
      </c>
      <c r="E26" s="15">
        <v>0.0</v>
      </c>
    </row>
    <row r="27">
      <c r="A27" s="12" t="s">
        <v>40</v>
      </c>
      <c r="B27" s="19">
        <v>49.0</v>
      </c>
      <c r="C27" s="15">
        <v>123798.0</v>
      </c>
      <c r="D27" s="19">
        <v>4.0</v>
      </c>
      <c r="E27" s="15">
        <v>1050.0</v>
      </c>
    </row>
    <row r="28">
      <c r="A28" s="12" t="s">
        <v>41</v>
      </c>
      <c r="B28" s="19">
        <v>0.0</v>
      </c>
      <c r="C28" s="15">
        <v>0.0</v>
      </c>
      <c r="D28" s="19">
        <v>0.0</v>
      </c>
      <c r="E28" s="15">
        <v>0.0</v>
      </c>
    </row>
    <row r="29">
      <c r="A29" s="12" t="s">
        <v>42</v>
      </c>
      <c r="B29" s="19">
        <v>78.0</v>
      </c>
      <c r="C29" s="15">
        <v>19109.0</v>
      </c>
      <c r="D29" s="19">
        <v>24.0</v>
      </c>
      <c r="E29" s="15">
        <v>1119.0</v>
      </c>
    </row>
    <row r="30">
      <c r="A30" s="12" t="s">
        <v>43</v>
      </c>
      <c r="B30" s="19">
        <v>0.0</v>
      </c>
      <c r="C30" s="15">
        <v>0.0</v>
      </c>
      <c r="D30" s="19">
        <v>0.0</v>
      </c>
      <c r="E30" s="15">
        <v>0.0</v>
      </c>
    </row>
    <row r="31">
      <c r="A31" s="12" t="s">
        <v>44</v>
      </c>
      <c r="B31" s="19">
        <v>2.0</v>
      </c>
      <c r="C31" s="15">
        <v>0.0</v>
      </c>
      <c r="D31" s="19">
        <v>0.0</v>
      </c>
      <c r="E31" s="15">
        <v>0.0</v>
      </c>
    </row>
    <row r="32">
      <c r="A32" s="12" t="s">
        <v>45</v>
      </c>
      <c r="B32" s="19">
        <v>45.0</v>
      </c>
      <c r="C32" s="15">
        <v>114323.0</v>
      </c>
      <c r="D32" s="19">
        <v>8.0</v>
      </c>
      <c r="E32" s="15">
        <v>286575.0</v>
      </c>
    </row>
    <row r="33">
      <c r="A33" s="12" t="s">
        <v>46</v>
      </c>
      <c r="B33" s="19">
        <v>12.0</v>
      </c>
      <c r="C33" s="15">
        <v>576695.0</v>
      </c>
      <c r="D33" s="19">
        <v>6.0</v>
      </c>
      <c r="E33" s="15">
        <v>786599.0</v>
      </c>
    </row>
    <row r="34">
      <c r="A34" s="12" t="s">
        <v>47</v>
      </c>
      <c r="B34" s="19">
        <v>35.0</v>
      </c>
      <c r="C34" s="15">
        <v>1019967.0</v>
      </c>
      <c r="D34" s="19">
        <v>3.0</v>
      </c>
      <c r="E34" s="15">
        <v>850.0</v>
      </c>
    </row>
    <row r="35">
      <c r="A35" s="12" t="s">
        <v>48</v>
      </c>
      <c r="B35" s="19">
        <v>11.0</v>
      </c>
      <c r="C35" s="15">
        <v>100004.0</v>
      </c>
      <c r="D35" s="19">
        <v>0.0</v>
      </c>
      <c r="E35" s="15">
        <v>0.0</v>
      </c>
    </row>
    <row r="36">
      <c r="A36" s="12" t="s">
        <v>49</v>
      </c>
      <c r="B36" s="19">
        <v>22.0</v>
      </c>
      <c r="C36" s="15">
        <v>28571.0</v>
      </c>
      <c r="D36" s="19">
        <v>7.0</v>
      </c>
      <c r="E36" s="15">
        <v>4950.0</v>
      </c>
    </row>
    <row r="37">
      <c r="A37" s="12" t="s">
        <v>50</v>
      </c>
      <c r="B37" s="19">
        <v>142.0</v>
      </c>
      <c r="C37" s="15">
        <v>0.0</v>
      </c>
      <c r="D37" s="19">
        <v>276.0</v>
      </c>
      <c r="E37" s="15">
        <v>0.0</v>
      </c>
    </row>
    <row r="38">
      <c r="A38" s="12" t="s">
        <v>51</v>
      </c>
      <c r="B38" s="19">
        <v>174.0</v>
      </c>
      <c r="C38" s="15">
        <v>316793.0</v>
      </c>
      <c r="D38" s="19">
        <v>52.0</v>
      </c>
      <c r="E38" s="15">
        <v>135277.0</v>
      </c>
    </row>
    <row r="39">
      <c r="A39" s="12" t="s">
        <v>52</v>
      </c>
      <c r="B39" s="19">
        <v>27.0</v>
      </c>
      <c r="C39" s="15">
        <v>41231.0</v>
      </c>
      <c r="D39" s="19">
        <v>7.0</v>
      </c>
      <c r="E39" s="15">
        <v>3811.0</v>
      </c>
    </row>
    <row r="40">
      <c r="A40" s="12" t="s">
        <v>53</v>
      </c>
      <c r="B40" s="19">
        <v>55.0</v>
      </c>
      <c r="C40" s="15">
        <v>175305.0</v>
      </c>
      <c r="D40" s="19">
        <v>12.0</v>
      </c>
      <c r="E40" s="15">
        <v>24472.0</v>
      </c>
    </row>
    <row r="41">
      <c r="A41" s="12" t="s">
        <v>54</v>
      </c>
      <c r="B41" s="19">
        <v>185.0</v>
      </c>
      <c r="C41" s="15">
        <v>300841.0</v>
      </c>
      <c r="D41" s="19">
        <v>36.0</v>
      </c>
      <c r="E41" s="15">
        <v>348343.0</v>
      </c>
    </row>
    <row r="42">
      <c r="A42" s="12" t="s">
        <v>55</v>
      </c>
      <c r="B42" s="19">
        <v>82.0</v>
      </c>
      <c r="C42" s="15">
        <v>125288.0</v>
      </c>
      <c r="D42" s="19">
        <v>11.0</v>
      </c>
      <c r="E42" s="15">
        <v>3150.0</v>
      </c>
    </row>
    <row r="43">
      <c r="A43" s="12" t="s">
        <v>56</v>
      </c>
      <c r="B43" s="19">
        <v>7.0</v>
      </c>
      <c r="C43" s="15">
        <v>0.0</v>
      </c>
      <c r="D43" s="19">
        <v>0.0</v>
      </c>
      <c r="E43" s="15">
        <v>0.0</v>
      </c>
    </row>
    <row r="44">
      <c r="A44" s="12" t="s">
        <v>57</v>
      </c>
      <c r="B44" s="19">
        <v>2.0</v>
      </c>
      <c r="C44" s="15">
        <v>0.0</v>
      </c>
      <c r="D44" s="19">
        <v>0.0</v>
      </c>
      <c r="E44" s="15">
        <v>0.0</v>
      </c>
    </row>
    <row r="45">
      <c r="A45" s="12" t="s">
        <v>58</v>
      </c>
      <c r="B45" s="19">
        <v>101.0</v>
      </c>
      <c r="C45" s="15">
        <v>264715.0</v>
      </c>
      <c r="D45" s="19">
        <v>45.0</v>
      </c>
      <c r="E45" s="15">
        <v>106938.0</v>
      </c>
    </row>
    <row r="46">
      <c r="A46" s="12" t="s">
        <v>59</v>
      </c>
      <c r="B46" s="19">
        <v>74.0</v>
      </c>
      <c r="C46" s="15">
        <v>811771.0</v>
      </c>
      <c r="D46" s="19">
        <v>8.0</v>
      </c>
      <c r="E46" s="15">
        <v>7178.0</v>
      </c>
    </row>
    <row r="47">
      <c r="A47" s="12" t="s">
        <v>60</v>
      </c>
      <c r="B47" s="19">
        <v>60.0</v>
      </c>
      <c r="C47" s="15">
        <v>200521.0</v>
      </c>
      <c r="D47" s="19">
        <v>3.0</v>
      </c>
      <c r="E47" s="15">
        <v>17000.0</v>
      </c>
    </row>
    <row r="48">
      <c r="A48" s="12" t="s">
        <v>61</v>
      </c>
      <c r="B48" s="19">
        <v>1.0</v>
      </c>
      <c r="C48" s="15">
        <v>0.0</v>
      </c>
      <c r="D48" s="19">
        <v>0.0</v>
      </c>
      <c r="E48" s="15">
        <v>0.0</v>
      </c>
    </row>
    <row r="50">
      <c r="A50" s="8" t="s">
        <v>62</v>
      </c>
      <c r="B50" s="13">
        <f>sum((B43*1000000)/B2)</f>
        <v>4.943949736</v>
      </c>
    </row>
  </sheetData>
  <hyperlinks>
    <hyperlink r:id="rId1" location="par_textimage_1574439295" ref="A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97</v>
      </c>
      <c r="C1" s="8"/>
      <c r="D1" s="8"/>
      <c r="E1" s="8"/>
    </row>
    <row r="2">
      <c r="A2" s="9" t="s">
        <v>98</v>
      </c>
      <c r="B2" s="10">
        <v>1787065.0</v>
      </c>
      <c r="C2" s="8"/>
      <c r="D2" s="8"/>
      <c r="E2" s="8"/>
    </row>
    <row r="3">
      <c r="A3" s="8"/>
      <c r="B3" s="8"/>
      <c r="C3" s="8"/>
      <c r="D3" s="8"/>
      <c r="E3" s="8"/>
    </row>
    <row r="4">
      <c r="A4" s="8" t="s">
        <v>12</v>
      </c>
      <c r="B4" s="8" t="s">
        <v>13</v>
      </c>
      <c r="C4" s="8" t="s">
        <v>14</v>
      </c>
      <c r="D4" s="8" t="s">
        <v>15</v>
      </c>
      <c r="E4" s="8" t="s">
        <v>66</v>
      </c>
    </row>
    <row r="5">
      <c r="A5" s="12" t="s">
        <v>16</v>
      </c>
      <c r="B5" s="14">
        <v>53.0</v>
      </c>
      <c r="C5" s="15">
        <v>21618.0</v>
      </c>
      <c r="D5" s="11">
        <f t="shared" ref="D5:D11" si="1">C5/B5</f>
        <v>407.8867925</v>
      </c>
      <c r="E5" s="16">
        <f>sum((D5-National!D5)/National!D5)</f>
        <v>-0.8978010876</v>
      </c>
    </row>
    <row r="6">
      <c r="A6" s="12" t="s">
        <v>67</v>
      </c>
      <c r="B6" s="19">
        <v>141.0</v>
      </c>
      <c r="C6" s="15">
        <v>101276.0</v>
      </c>
      <c r="D6" s="11">
        <f t="shared" si="1"/>
        <v>718.2695035</v>
      </c>
      <c r="E6" s="16">
        <f>sum((D6-National!D6)/National!D6)</f>
        <v>-0.7054624045</v>
      </c>
    </row>
    <row r="7">
      <c r="A7" s="12" t="s">
        <v>68</v>
      </c>
      <c r="B7" s="19">
        <v>202.0</v>
      </c>
      <c r="C7" s="15">
        <v>763395.0</v>
      </c>
      <c r="D7" s="11">
        <f t="shared" si="1"/>
        <v>3779.183168</v>
      </c>
      <c r="E7" s="16">
        <f>sum((D7-National!D7)/National!D7)</f>
        <v>-0.3624828445</v>
      </c>
    </row>
    <row r="8">
      <c r="A8" s="12" t="s">
        <v>69</v>
      </c>
      <c r="B8" s="19">
        <v>180.0</v>
      </c>
      <c r="C8" s="15">
        <v>1160862.0</v>
      </c>
      <c r="D8" s="11">
        <f t="shared" si="1"/>
        <v>6449.233333</v>
      </c>
      <c r="E8" s="16">
        <f>sum((D8-National!D8)/National!D8)</f>
        <v>-0.3594754174</v>
      </c>
    </row>
    <row r="9">
      <c r="A9" s="12" t="s">
        <v>70</v>
      </c>
      <c r="B9" s="19">
        <v>269.0</v>
      </c>
      <c r="C9" s="15">
        <v>5056793.0</v>
      </c>
      <c r="D9" s="11">
        <f t="shared" si="1"/>
        <v>18798.48699</v>
      </c>
      <c r="E9" s="16">
        <f>sum((D9-National!D9)/National!D9)</f>
        <v>0.6879057696</v>
      </c>
    </row>
    <row r="10">
      <c r="A10" s="12" t="s">
        <v>21</v>
      </c>
      <c r="B10" s="19">
        <v>322.0</v>
      </c>
      <c r="C10" s="15">
        <v>4474004.0</v>
      </c>
      <c r="D10" s="11">
        <f t="shared" si="1"/>
        <v>13894.42236</v>
      </c>
      <c r="E10" s="16">
        <f>sum((D10-National!D10)/National!D10)</f>
        <v>0.1433510662</v>
      </c>
    </row>
    <row r="11">
      <c r="A11" s="8" t="s">
        <v>22</v>
      </c>
      <c r="B11" s="17">
        <f t="shared" ref="B11:C11" si="2">SUM(B5:B10)</f>
        <v>1167</v>
      </c>
      <c r="C11" s="18">
        <f t="shared" si="2"/>
        <v>11577948</v>
      </c>
      <c r="D11" s="11">
        <f t="shared" si="1"/>
        <v>9921.120823</v>
      </c>
      <c r="E11" s="16">
        <f>sum((D11-National!D11)/National!D11)</f>
        <v>0.1500313117</v>
      </c>
    </row>
    <row r="12">
      <c r="A12" s="8"/>
      <c r="B12" s="8"/>
      <c r="C12" s="8"/>
      <c r="D12" s="8"/>
      <c r="E12" s="8"/>
    </row>
    <row r="13">
      <c r="A13" s="8" t="s">
        <v>23</v>
      </c>
      <c r="B13" s="8" t="s">
        <v>13</v>
      </c>
      <c r="C13" s="8" t="s">
        <v>24</v>
      </c>
      <c r="D13" s="8" t="s">
        <v>25</v>
      </c>
      <c r="E13" s="8" t="s">
        <v>26</v>
      </c>
    </row>
    <row r="14">
      <c r="A14" s="12" t="s">
        <v>27</v>
      </c>
      <c r="B14" s="19">
        <v>55.0</v>
      </c>
      <c r="C14" s="15">
        <v>1175397.0</v>
      </c>
      <c r="D14" s="19">
        <v>13.0</v>
      </c>
      <c r="E14" s="15">
        <v>66814.0</v>
      </c>
    </row>
    <row r="15">
      <c r="A15" s="12" t="s">
        <v>28</v>
      </c>
      <c r="B15" s="19">
        <v>96.0</v>
      </c>
      <c r="C15" s="15">
        <v>2318883.0</v>
      </c>
      <c r="D15" s="19">
        <v>14.0</v>
      </c>
      <c r="E15" s="15">
        <v>120470.0</v>
      </c>
    </row>
    <row r="16">
      <c r="A16" s="12" t="s">
        <v>29</v>
      </c>
      <c r="B16" s="19">
        <v>1.0</v>
      </c>
      <c r="C16" s="15">
        <v>5650.0</v>
      </c>
      <c r="D16" s="19">
        <v>0.0</v>
      </c>
      <c r="E16" s="15">
        <v>0.0</v>
      </c>
    </row>
    <row r="17">
      <c r="A17" s="12" t="s">
        <v>30</v>
      </c>
      <c r="B17" s="19">
        <v>2.0</v>
      </c>
      <c r="C17" s="15">
        <v>59.0</v>
      </c>
      <c r="D17" s="19">
        <v>0.0</v>
      </c>
      <c r="E17" s="15">
        <v>0.0</v>
      </c>
    </row>
    <row r="18">
      <c r="A18" s="12" t="s">
        <v>31</v>
      </c>
      <c r="B18" s="19">
        <v>92.0</v>
      </c>
      <c r="C18" s="15">
        <v>1421497.0</v>
      </c>
      <c r="D18" s="19">
        <v>27.0</v>
      </c>
      <c r="E18" s="15">
        <v>952025.0</v>
      </c>
    </row>
    <row r="19">
      <c r="A19" s="12" t="s">
        <v>32</v>
      </c>
      <c r="B19" s="19">
        <v>11.0</v>
      </c>
      <c r="C19" s="15">
        <v>62055.0</v>
      </c>
      <c r="D19" s="19">
        <v>2.0</v>
      </c>
      <c r="E19" s="15">
        <v>0.0</v>
      </c>
    </row>
    <row r="20">
      <c r="A20" s="12" t="s">
        <v>33</v>
      </c>
      <c r="B20" s="19">
        <v>59.0</v>
      </c>
      <c r="C20" s="15">
        <v>127261.0</v>
      </c>
      <c r="D20" s="19">
        <v>10.0</v>
      </c>
      <c r="E20" s="15">
        <v>5174.0</v>
      </c>
    </row>
    <row r="21">
      <c r="A21" s="12" t="s">
        <v>34</v>
      </c>
      <c r="B21" s="19">
        <v>4.0</v>
      </c>
      <c r="C21" s="15">
        <v>50.0</v>
      </c>
      <c r="D21" s="19">
        <v>2.0</v>
      </c>
      <c r="E21" s="15">
        <v>0.0</v>
      </c>
    </row>
    <row r="22">
      <c r="A22" s="12" t="s">
        <v>35</v>
      </c>
      <c r="B22" s="19">
        <v>0.0</v>
      </c>
      <c r="C22" s="15">
        <v>0.0</v>
      </c>
      <c r="D22" s="19">
        <v>0.0</v>
      </c>
      <c r="E22" s="15">
        <v>0.0</v>
      </c>
    </row>
    <row r="23">
      <c r="A23" s="12" t="s">
        <v>36</v>
      </c>
      <c r="B23" s="19">
        <v>4.0</v>
      </c>
      <c r="C23" s="15">
        <v>0.0</v>
      </c>
      <c r="D23" s="19">
        <v>2.0</v>
      </c>
      <c r="E23" s="15">
        <v>0.0</v>
      </c>
    </row>
    <row r="24">
      <c r="A24" s="12" t="s">
        <v>37</v>
      </c>
      <c r="B24" s="19">
        <v>57.0</v>
      </c>
      <c r="C24" s="15">
        <v>179016.0</v>
      </c>
      <c r="D24" s="19">
        <v>16.0</v>
      </c>
      <c r="E24" s="15">
        <v>120265.0</v>
      </c>
    </row>
    <row r="25">
      <c r="A25" s="12" t="s">
        <v>38</v>
      </c>
      <c r="B25" s="19">
        <v>237.0</v>
      </c>
      <c r="C25" s="15">
        <v>192772.0</v>
      </c>
      <c r="D25" s="19">
        <v>16.0</v>
      </c>
      <c r="E25" s="15">
        <v>800.0</v>
      </c>
    </row>
    <row r="26">
      <c r="A26" s="12" t="s">
        <v>39</v>
      </c>
      <c r="B26" s="19">
        <v>2.0</v>
      </c>
      <c r="C26" s="15">
        <v>160.0</v>
      </c>
      <c r="D26" s="19">
        <v>0.0</v>
      </c>
      <c r="E26" s="15">
        <v>0.0</v>
      </c>
    </row>
    <row r="27">
      <c r="A27" s="12" t="s">
        <v>40</v>
      </c>
      <c r="B27" s="19">
        <v>75.0</v>
      </c>
      <c r="C27" s="15">
        <v>198708.0</v>
      </c>
      <c r="D27" s="19">
        <v>5.0</v>
      </c>
      <c r="E27" s="15">
        <v>100.0</v>
      </c>
    </row>
    <row r="28">
      <c r="A28" s="12" t="s">
        <v>41</v>
      </c>
      <c r="B28" s="19">
        <v>0.0</v>
      </c>
      <c r="C28" s="15">
        <v>0.0</v>
      </c>
      <c r="D28" s="19">
        <v>0.0</v>
      </c>
      <c r="E28" s="15">
        <v>0.0</v>
      </c>
    </row>
    <row r="29">
      <c r="A29" s="12" t="s">
        <v>42</v>
      </c>
      <c r="B29" s="19">
        <v>70.0</v>
      </c>
      <c r="C29" s="15">
        <v>31659.0</v>
      </c>
      <c r="D29" s="19">
        <v>18.0</v>
      </c>
      <c r="E29" s="15">
        <v>24000.0</v>
      </c>
    </row>
    <row r="30">
      <c r="A30" s="12" t="s">
        <v>43</v>
      </c>
      <c r="B30" s="19">
        <v>2.0</v>
      </c>
      <c r="C30" s="15">
        <v>330.0</v>
      </c>
      <c r="D30" s="19">
        <v>1.0</v>
      </c>
      <c r="E30" s="15">
        <v>200.0</v>
      </c>
    </row>
    <row r="31">
      <c r="A31" s="12" t="s">
        <v>44</v>
      </c>
      <c r="B31" s="19">
        <v>14.0</v>
      </c>
      <c r="C31" s="15">
        <v>101814.0</v>
      </c>
      <c r="D31" s="19">
        <v>99.0</v>
      </c>
      <c r="E31" s="15">
        <v>21605.0</v>
      </c>
    </row>
    <row r="32">
      <c r="A32" s="12" t="s">
        <v>45</v>
      </c>
      <c r="B32" s="19">
        <v>88.0</v>
      </c>
      <c r="C32" s="15">
        <v>118965.0</v>
      </c>
      <c r="D32" s="19">
        <v>10.0</v>
      </c>
      <c r="E32" s="15">
        <v>39823.0</v>
      </c>
    </row>
    <row r="33">
      <c r="A33" s="12" t="s">
        <v>46</v>
      </c>
      <c r="B33" s="19">
        <v>17.0</v>
      </c>
      <c r="C33" s="15">
        <v>2918659.0</v>
      </c>
      <c r="D33" s="19">
        <v>4.0</v>
      </c>
      <c r="E33" s="15">
        <v>2698496.0</v>
      </c>
    </row>
    <row r="34">
      <c r="A34" s="12" t="s">
        <v>47</v>
      </c>
      <c r="B34" s="19">
        <v>28.0</v>
      </c>
      <c r="C34" s="15">
        <v>111350.0</v>
      </c>
      <c r="D34" s="19">
        <v>6.0</v>
      </c>
      <c r="E34" s="15">
        <v>6372.0</v>
      </c>
    </row>
    <row r="35">
      <c r="A35" s="12" t="s">
        <v>48</v>
      </c>
      <c r="B35" s="19">
        <v>15.0</v>
      </c>
      <c r="C35" s="15">
        <v>2290.0</v>
      </c>
      <c r="D35" s="19">
        <v>2.0</v>
      </c>
      <c r="E35" s="15">
        <v>0.0</v>
      </c>
    </row>
    <row r="36">
      <c r="A36" s="12" t="s">
        <v>49</v>
      </c>
      <c r="B36" s="19">
        <v>22.0</v>
      </c>
      <c r="C36" s="15">
        <v>11115.0</v>
      </c>
      <c r="D36" s="19">
        <v>10.0</v>
      </c>
      <c r="E36" s="15">
        <v>26195.0</v>
      </c>
    </row>
    <row r="37">
      <c r="A37" s="12" t="s">
        <v>50</v>
      </c>
      <c r="B37" s="19">
        <v>74.0</v>
      </c>
      <c r="C37" s="15">
        <v>0.0</v>
      </c>
      <c r="D37" s="19">
        <v>9.0</v>
      </c>
      <c r="E37" s="15">
        <v>0.0</v>
      </c>
    </row>
    <row r="38">
      <c r="A38" s="12" t="s">
        <v>51</v>
      </c>
      <c r="B38" s="19">
        <v>237.0</v>
      </c>
      <c r="C38" s="15">
        <v>2103935.0</v>
      </c>
      <c r="D38" s="19">
        <v>110.0</v>
      </c>
      <c r="E38" s="15">
        <v>313391.0</v>
      </c>
    </row>
    <row r="39">
      <c r="A39" s="12" t="s">
        <v>52</v>
      </c>
      <c r="B39" s="19">
        <v>27.0</v>
      </c>
      <c r="C39" s="15">
        <v>16655.0</v>
      </c>
      <c r="D39" s="19">
        <v>13.0</v>
      </c>
      <c r="E39" s="15">
        <v>1353.0</v>
      </c>
    </row>
    <row r="40">
      <c r="A40" s="12" t="s">
        <v>53</v>
      </c>
      <c r="B40" s="19">
        <v>70.0</v>
      </c>
      <c r="C40" s="15">
        <v>165661.0</v>
      </c>
      <c r="D40" s="19">
        <v>29.0</v>
      </c>
      <c r="E40" s="15">
        <v>160870.0</v>
      </c>
    </row>
    <row r="41">
      <c r="A41" s="12" t="s">
        <v>54</v>
      </c>
      <c r="B41" s="19">
        <v>184.0</v>
      </c>
      <c r="C41" s="15">
        <v>313561.0</v>
      </c>
      <c r="D41" s="19">
        <v>19.0</v>
      </c>
      <c r="E41" s="15">
        <v>86333.0</v>
      </c>
    </row>
    <row r="42">
      <c r="A42" s="12" t="s">
        <v>55</v>
      </c>
      <c r="B42" s="19">
        <v>100.0</v>
      </c>
      <c r="C42" s="15">
        <v>65516.0</v>
      </c>
      <c r="D42" s="19">
        <v>11.0</v>
      </c>
      <c r="E42" s="15">
        <v>44934.0</v>
      </c>
    </row>
    <row r="43">
      <c r="A43" s="12" t="s">
        <v>56</v>
      </c>
      <c r="B43" s="19">
        <v>9.0</v>
      </c>
      <c r="C43" s="15">
        <v>0.0</v>
      </c>
      <c r="D43" s="19">
        <v>1.0</v>
      </c>
      <c r="E43" s="15">
        <v>0.0</v>
      </c>
    </row>
    <row r="44">
      <c r="A44" s="12" t="s">
        <v>57</v>
      </c>
      <c r="B44" s="19">
        <v>3.0</v>
      </c>
      <c r="C44" s="15">
        <v>32887.0</v>
      </c>
      <c r="D44" s="19">
        <v>0.0</v>
      </c>
      <c r="E44" s="15">
        <v>0.0</v>
      </c>
    </row>
    <row r="45">
      <c r="A45" s="12" t="s">
        <v>58</v>
      </c>
      <c r="B45" s="19">
        <v>50.0</v>
      </c>
      <c r="C45" s="15">
        <v>1592760.0</v>
      </c>
      <c r="D45" s="19">
        <v>8.0</v>
      </c>
      <c r="E45" s="15">
        <v>13569.0</v>
      </c>
    </row>
    <row r="46">
      <c r="A46" s="12" t="s">
        <v>59</v>
      </c>
      <c r="B46" s="19">
        <v>72.0</v>
      </c>
      <c r="C46" s="15">
        <v>447209.0</v>
      </c>
      <c r="D46" s="19">
        <v>21.0</v>
      </c>
      <c r="E46" s="15">
        <v>156853.0</v>
      </c>
    </row>
    <row r="47">
      <c r="A47" s="12" t="s">
        <v>60</v>
      </c>
      <c r="B47" s="19">
        <v>60.0</v>
      </c>
      <c r="C47" s="15">
        <v>1543231.0</v>
      </c>
      <c r="D47" s="19">
        <v>15.0</v>
      </c>
      <c r="E47" s="15">
        <v>1402877.0</v>
      </c>
    </row>
    <row r="48">
      <c r="A48" s="12" t="s">
        <v>61</v>
      </c>
      <c r="B48" s="19">
        <v>0.0</v>
      </c>
      <c r="C48" s="15">
        <v>0.0</v>
      </c>
      <c r="D48" s="19">
        <v>0.0</v>
      </c>
      <c r="E48" s="15">
        <v>0.0</v>
      </c>
    </row>
    <row r="50">
      <c r="A50" s="8" t="s">
        <v>62</v>
      </c>
      <c r="B50" s="13">
        <f>sum((B43*1000000)/B2)</f>
        <v>5.036190625</v>
      </c>
    </row>
  </sheetData>
  <hyperlinks>
    <hyperlink r:id="rId1" location="par_textimage_1574439295" ref="A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99</v>
      </c>
      <c r="C1" s="8"/>
      <c r="D1" s="8"/>
      <c r="E1" s="8"/>
    </row>
    <row r="2">
      <c r="A2" s="9" t="s">
        <v>100</v>
      </c>
      <c r="B2" s="10">
        <v>1.2671821E7</v>
      </c>
      <c r="C2" s="8"/>
      <c r="D2" s="8"/>
      <c r="E2" s="8"/>
    </row>
    <row r="3">
      <c r="A3" s="8"/>
      <c r="B3" s="8"/>
      <c r="C3" s="8"/>
      <c r="D3" s="8"/>
      <c r="E3" s="8"/>
    </row>
    <row r="4">
      <c r="A4" s="8" t="s">
        <v>12</v>
      </c>
      <c r="B4" s="8" t="s">
        <v>13</v>
      </c>
      <c r="C4" s="8" t="s">
        <v>14</v>
      </c>
      <c r="D4" s="8" t="s">
        <v>15</v>
      </c>
      <c r="E4" s="8" t="s">
        <v>66</v>
      </c>
    </row>
    <row r="5">
      <c r="A5" s="12" t="s">
        <v>16</v>
      </c>
      <c r="B5" s="14">
        <v>271.0</v>
      </c>
      <c r="C5" s="15">
        <v>1793851.0</v>
      </c>
      <c r="D5" s="11">
        <f t="shared" ref="D5:D11" si="1">C5/B5</f>
        <v>6619.376384</v>
      </c>
      <c r="E5" s="16">
        <f>sum((D5-National!D5)/National!D5)</f>
        <v>0.6585314342</v>
      </c>
    </row>
    <row r="6">
      <c r="A6" s="12" t="s">
        <v>67</v>
      </c>
      <c r="B6" s="19">
        <v>1189.0</v>
      </c>
      <c r="C6" s="15">
        <v>1737363.0</v>
      </c>
      <c r="D6" s="11">
        <f t="shared" si="1"/>
        <v>1461.196804</v>
      </c>
      <c r="E6" s="16">
        <f>sum((D6-National!D6)/National!D6)</f>
        <v>-0.4008134953</v>
      </c>
    </row>
    <row r="7">
      <c r="A7" s="12" t="s">
        <v>68</v>
      </c>
      <c r="B7" s="19">
        <v>1354.0</v>
      </c>
      <c r="C7" s="15">
        <v>5874887.0</v>
      </c>
      <c r="D7" s="11">
        <f t="shared" si="1"/>
        <v>4338.912112</v>
      </c>
      <c r="E7" s="16">
        <f>sum((D7-National!D7)/National!D7)</f>
        <v>-0.2680611697</v>
      </c>
    </row>
    <row r="8">
      <c r="A8" s="12" t="s">
        <v>69</v>
      </c>
      <c r="B8" s="19">
        <v>1377.0</v>
      </c>
      <c r="C8" s="15">
        <v>1.6638306E7</v>
      </c>
      <c r="D8" s="11">
        <f t="shared" si="1"/>
        <v>12083.01089</v>
      </c>
      <c r="E8" s="16">
        <f>sum((D8-National!D8)/National!D8)</f>
        <v>0.200059776</v>
      </c>
    </row>
    <row r="9">
      <c r="A9" s="12" t="s">
        <v>70</v>
      </c>
      <c r="B9" s="19">
        <v>1314.0</v>
      </c>
      <c r="C9" s="15">
        <v>2.2506741E7</v>
      </c>
      <c r="D9" s="11">
        <f t="shared" si="1"/>
        <v>17128.41781</v>
      </c>
      <c r="E9" s="16">
        <f>sum((D9-National!D9)/National!D9)</f>
        <v>0.5379511798</v>
      </c>
    </row>
    <row r="10">
      <c r="A10" s="12" t="s">
        <v>21</v>
      </c>
      <c r="B10" s="19">
        <v>1797.0</v>
      </c>
      <c r="C10" s="15">
        <v>1.7990285E7</v>
      </c>
      <c r="D10" s="11">
        <f t="shared" si="1"/>
        <v>10011.28826</v>
      </c>
      <c r="E10" s="16">
        <f>sum((D10-National!D10)/National!D10)</f>
        <v>-0.1761861841</v>
      </c>
    </row>
    <row r="11">
      <c r="A11" s="8" t="s">
        <v>22</v>
      </c>
      <c r="B11" s="17">
        <f t="shared" ref="B11:C11" si="2">SUM(B5:B10)</f>
        <v>7302</v>
      </c>
      <c r="C11" s="18">
        <f t="shared" si="2"/>
        <v>66541433</v>
      </c>
      <c r="D11" s="11">
        <f t="shared" si="1"/>
        <v>9112.768146</v>
      </c>
      <c r="E11" s="16">
        <f>sum((D11-National!D11)/National!D11)</f>
        <v>0.05632910745</v>
      </c>
    </row>
    <row r="12">
      <c r="A12" s="8"/>
      <c r="B12" s="8"/>
      <c r="C12" s="8"/>
      <c r="D12" s="8"/>
      <c r="E12" s="8"/>
    </row>
    <row r="13">
      <c r="A13" s="8" t="s">
        <v>23</v>
      </c>
      <c r="B13" s="8" t="s">
        <v>13</v>
      </c>
      <c r="C13" s="8" t="s">
        <v>24</v>
      </c>
      <c r="D13" s="8" t="s">
        <v>25</v>
      </c>
      <c r="E13" s="8" t="s">
        <v>26</v>
      </c>
    </row>
    <row r="14">
      <c r="A14" s="12" t="s">
        <v>27</v>
      </c>
      <c r="B14" s="19">
        <v>360.0</v>
      </c>
      <c r="C14" s="15">
        <v>3510064.0</v>
      </c>
      <c r="D14" s="19">
        <v>230.0</v>
      </c>
      <c r="E14" s="15">
        <v>3491057.0</v>
      </c>
    </row>
    <row r="15">
      <c r="A15" s="12" t="s">
        <v>28</v>
      </c>
      <c r="B15" s="19">
        <v>782.0</v>
      </c>
      <c r="C15" s="15">
        <v>6.5235477E7</v>
      </c>
      <c r="D15" s="19">
        <v>147.0</v>
      </c>
      <c r="E15" s="15">
        <v>2.7384565E7</v>
      </c>
    </row>
    <row r="16">
      <c r="A16" s="12" t="s">
        <v>29</v>
      </c>
      <c r="B16" s="19">
        <v>8.0</v>
      </c>
      <c r="C16" s="15">
        <v>52565.0</v>
      </c>
      <c r="D16" s="19">
        <v>4.0</v>
      </c>
      <c r="E16" s="15">
        <v>2275.0</v>
      </c>
    </row>
    <row r="17">
      <c r="A17" s="12" t="s">
        <v>30</v>
      </c>
      <c r="B17" s="19">
        <v>40.0</v>
      </c>
      <c r="C17" s="15">
        <v>341991.0</v>
      </c>
      <c r="D17" s="19">
        <v>23.0</v>
      </c>
      <c r="E17" s="15">
        <v>233384.0</v>
      </c>
    </row>
    <row r="18">
      <c r="A18" s="12" t="s">
        <v>31</v>
      </c>
      <c r="B18" s="19">
        <v>518.0</v>
      </c>
      <c r="C18" s="15">
        <v>1.104744E7</v>
      </c>
      <c r="D18" s="19">
        <v>218.0</v>
      </c>
      <c r="E18" s="15">
        <v>8254077.0</v>
      </c>
    </row>
    <row r="19">
      <c r="A19" s="12" t="s">
        <v>32</v>
      </c>
      <c r="B19" s="19">
        <v>66.0</v>
      </c>
      <c r="C19" s="15">
        <v>1632320.0</v>
      </c>
      <c r="D19" s="19">
        <v>13.0</v>
      </c>
      <c r="E19" s="15">
        <v>100.0</v>
      </c>
    </row>
    <row r="20">
      <c r="A20" s="12" t="s">
        <v>33</v>
      </c>
      <c r="B20" s="19">
        <v>381.0</v>
      </c>
      <c r="C20" s="15">
        <v>3646855.0</v>
      </c>
      <c r="D20" s="19">
        <v>167.0</v>
      </c>
      <c r="E20" s="15">
        <v>1696106.0</v>
      </c>
    </row>
    <row r="21">
      <c r="A21" s="12" t="s">
        <v>34</v>
      </c>
      <c r="B21" s="19">
        <v>25.0</v>
      </c>
      <c r="C21" s="15">
        <v>300.0</v>
      </c>
      <c r="D21" s="19">
        <v>3.0</v>
      </c>
      <c r="E21" s="15">
        <v>300.0</v>
      </c>
    </row>
    <row r="22">
      <c r="A22" s="12" t="s">
        <v>35</v>
      </c>
      <c r="B22" s="19">
        <v>0.0</v>
      </c>
      <c r="C22" s="15">
        <v>0.0</v>
      </c>
      <c r="D22" s="19">
        <v>0.0</v>
      </c>
      <c r="E22" s="15">
        <v>0.0</v>
      </c>
    </row>
    <row r="23">
      <c r="A23" s="12" t="s">
        <v>36</v>
      </c>
      <c r="B23" s="19">
        <v>54.0</v>
      </c>
      <c r="C23" s="15">
        <v>0.0</v>
      </c>
      <c r="D23" s="19">
        <v>8.0</v>
      </c>
      <c r="E23" s="15">
        <v>1850.0</v>
      </c>
    </row>
    <row r="24">
      <c r="A24" s="12" t="s">
        <v>37</v>
      </c>
      <c r="B24" s="19">
        <v>388.0</v>
      </c>
      <c r="C24" s="15">
        <v>631313.0</v>
      </c>
      <c r="D24" s="19">
        <v>188.0</v>
      </c>
      <c r="E24" s="15">
        <v>327293.0</v>
      </c>
    </row>
    <row r="25">
      <c r="A25" s="12" t="s">
        <v>38</v>
      </c>
      <c r="B25" s="19">
        <v>1230.0</v>
      </c>
      <c r="C25" s="15">
        <v>3560477.0</v>
      </c>
      <c r="D25" s="19">
        <v>145.0</v>
      </c>
      <c r="E25" s="15">
        <v>743084.0</v>
      </c>
    </row>
    <row r="26">
      <c r="A26" s="12" t="s">
        <v>39</v>
      </c>
      <c r="B26" s="19">
        <v>4.0</v>
      </c>
      <c r="C26" s="15">
        <v>4006.0</v>
      </c>
      <c r="D26" s="19">
        <v>1.0</v>
      </c>
      <c r="E26" s="15">
        <v>4006.0</v>
      </c>
    </row>
    <row r="27">
      <c r="A27" s="12" t="s">
        <v>40</v>
      </c>
      <c r="B27" s="19">
        <v>387.0</v>
      </c>
      <c r="C27" s="15">
        <v>2701293.0</v>
      </c>
      <c r="D27" s="19">
        <v>58.0</v>
      </c>
      <c r="E27" s="15">
        <v>956726.0</v>
      </c>
    </row>
    <row r="28">
      <c r="A28" s="12" t="s">
        <v>41</v>
      </c>
      <c r="B28" s="19">
        <v>0.0</v>
      </c>
      <c r="C28" s="15">
        <v>0.0</v>
      </c>
      <c r="D28" s="19">
        <v>0.0</v>
      </c>
      <c r="E28" s="15">
        <v>0.0</v>
      </c>
    </row>
    <row r="29">
      <c r="A29" s="12" t="s">
        <v>42</v>
      </c>
      <c r="B29" s="19">
        <v>390.0</v>
      </c>
      <c r="C29" s="15">
        <v>490849.0</v>
      </c>
      <c r="D29" s="19">
        <v>161.0</v>
      </c>
      <c r="E29" s="15">
        <v>165347.0</v>
      </c>
    </row>
    <row r="30">
      <c r="A30" s="12" t="s">
        <v>43</v>
      </c>
      <c r="B30" s="19">
        <v>3.0</v>
      </c>
      <c r="C30" s="15">
        <v>2367.0</v>
      </c>
      <c r="D30" s="19">
        <v>1.0</v>
      </c>
      <c r="E30" s="15">
        <v>177700.0</v>
      </c>
    </row>
    <row r="31">
      <c r="A31" s="12" t="s">
        <v>44</v>
      </c>
      <c r="B31" s="19">
        <v>90.0</v>
      </c>
      <c r="C31" s="15">
        <v>86242.0</v>
      </c>
      <c r="D31" s="19">
        <v>29.0</v>
      </c>
      <c r="E31" s="15">
        <v>18191.0</v>
      </c>
    </row>
    <row r="32">
      <c r="A32" s="12" t="s">
        <v>45</v>
      </c>
      <c r="B32" s="19">
        <v>419.0</v>
      </c>
      <c r="C32" s="15">
        <v>2518547.0</v>
      </c>
      <c r="D32" s="19">
        <v>163.0</v>
      </c>
      <c r="E32" s="15">
        <v>1981765.0</v>
      </c>
    </row>
    <row r="33">
      <c r="A33" s="12" t="s">
        <v>46</v>
      </c>
      <c r="B33" s="19">
        <v>71.0</v>
      </c>
      <c r="C33" s="15">
        <v>2685539.0</v>
      </c>
      <c r="D33" s="19">
        <v>29.0</v>
      </c>
      <c r="E33" s="15">
        <v>652981.0</v>
      </c>
    </row>
    <row r="34">
      <c r="A34" s="12" t="s">
        <v>47</v>
      </c>
      <c r="B34" s="19">
        <v>132.0</v>
      </c>
      <c r="C34" s="15">
        <v>751322.0</v>
      </c>
      <c r="D34" s="19">
        <v>37.0</v>
      </c>
      <c r="E34" s="15">
        <v>949844.0</v>
      </c>
    </row>
    <row r="35">
      <c r="A35" s="12" t="s">
        <v>48</v>
      </c>
      <c r="B35" s="19">
        <v>229.0</v>
      </c>
      <c r="C35" s="15">
        <v>127591.0</v>
      </c>
      <c r="D35" s="19">
        <v>15.0</v>
      </c>
      <c r="E35" s="15">
        <v>1000.0</v>
      </c>
    </row>
    <row r="36">
      <c r="A36" s="12" t="s">
        <v>49</v>
      </c>
      <c r="B36" s="19">
        <v>163.0</v>
      </c>
      <c r="C36" s="15">
        <v>283624.0</v>
      </c>
      <c r="D36" s="19">
        <v>68.0</v>
      </c>
      <c r="E36" s="15">
        <v>52319.0</v>
      </c>
    </row>
    <row r="37">
      <c r="A37" s="12" t="s">
        <v>50</v>
      </c>
      <c r="B37" s="19">
        <v>792.0</v>
      </c>
      <c r="C37" s="15">
        <v>0.0</v>
      </c>
      <c r="D37" s="19">
        <v>350.0</v>
      </c>
      <c r="E37" s="15">
        <v>0.0</v>
      </c>
    </row>
    <row r="38">
      <c r="A38" s="12" t="s">
        <v>51</v>
      </c>
      <c r="B38" s="19">
        <v>1863.0</v>
      </c>
      <c r="C38" s="15">
        <v>5893762.0</v>
      </c>
      <c r="D38" s="19">
        <v>881.0</v>
      </c>
      <c r="E38" s="15">
        <v>2779452.0</v>
      </c>
    </row>
    <row r="39">
      <c r="A39" s="12" t="s">
        <v>52</v>
      </c>
      <c r="B39" s="19">
        <v>196.0</v>
      </c>
      <c r="C39" s="15">
        <v>892133.0</v>
      </c>
      <c r="D39" s="19">
        <v>78.0</v>
      </c>
      <c r="E39" s="15">
        <v>202943.0</v>
      </c>
    </row>
    <row r="40">
      <c r="A40" s="12" t="s">
        <v>53</v>
      </c>
      <c r="B40" s="19">
        <v>445.0</v>
      </c>
      <c r="C40" s="15">
        <v>1336215.0</v>
      </c>
      <c r="D40" s="19">
        <v>285.0</v>
      </c>
      <c r="E40" s="15">
        <v>863282.0</v>
      </c>
    </row>
    <row r="41">
      <c r="A41" s="12" t="s">
        <v>54</v>
      </c>
      <c r="B41" s="19">
        <v>1072.0</v>
      </c>
      <c r="C41" s="15">
        <v>4154080.0</v>
      </c>
      <c r="D41" s="19">
        <v>341.0</v>
      </c>
      <c r="E41" s="15">
        <v>2168089.0</v>
      </c>
    </row>
    <row r="42">
      <c r="A42" s="12" t="s">
        <v>55</v>
      </c>
      <c r="B42" s="19">
        <v>590.0</v>
      </c>
      <c r="C42" s="15">
        <v>1741123.0</v>
      </c>
      <c r="D42" s="19">
        <v>107.0</v>
      </c>
      <c r="E42" s="15">
        <v>278834.0</v>
      </c>
    </row>
    <row r="43">
      <c r="A43" s="12" t="s">
        <v>56</v>
      </c>
      <c r="B43" s="19">
        <v>101.0</v>
      </c>
      <c r="C43" s="15">
        <v>1097470.0</v>
      </c>
      <c r="D43" s="19">
        <v>10.0</v>
      </c>
      <c r="E43" s="15">
        <v>170.0</v>
      </c>
    </row>
    <row r="44">
      <c r="A44" s="12" t="s">
        <v>57</v>
      </c>
      <c r="B44" s="19">
        <v>26.0</v>
      </c>
      <c r="C44" s="15">
        <v>27903.0</v>
      </c>
      <c r="D44" s="19">
        <v>20.0</v>
      </c>
      <c r="E44" s="15">
        <v>9333.0</v>
      </c>
    </row>
    <row r="45">
      <c r="A45" s="12" t="s">
        <v>58</v>
      </c>
      <c r="B45" s="19">
        <v>317.0</v>
      </c>
      <c r="C45" s="15">
        <v>3212951.0</v>
      </c>
      <c r="D45" s="19">
        <v>194.0</v>
      </c>
      <c r="E45" s="15">
        <v>4340120.0</v>
      </c>
    </row>
    <row r="46">
      <c r="A46" s="12" t="s">
        <v>59</v>
      </c>
      <c r="B46" s="19">
        <v>717.0</v>
      </c>
      <c r="C46" s="15">
        <v>7406737.0</v>
      </c>
      <c r="D46" s="19">
        <v>174.0</v>
      </c>
      <c r="E46" s="15">
        <v>1482596.0</v>
      </c>
    </row>
    <row r="47">
      <c r="A47" s="12" t="s">
        <v>60</v>
      </c>
      <c r="B47" s="19">
        <v>454.0</v>
      </c>
      <c r="C47" s="15">
        <v>1556435.0</v>
      </c>
      <c r="D47" s="19">
        <v>90.0</v>
      </c>
      <c r="E47" s="15">
        <v>294028.0</v>
      </c>
    </row>
    <row r="48">
      <c r="A48" s="12" t="s">
        <v>61</v>
      </c>
      <c r="B48" s="19">
        <v>1.0</v>
      </c>
      <c r="C48" s="15">
        <v>13000.0</v>
      </c>
      <c r="D48" s="19">
        <v>0.0</v>
      </c>
      <c r="E48" s="15">
        <v>0.0</v>
      </c>
    </row>
    <row r="50">
      <c r="A50" s="8" t="s">
        <v>62</v>
      </c>
      <c r="B50" s="13">
        <f>sum((B43*1000000)/B2)</f>
        <v>7.97044087</v>
      </c>
    </row>
  </sheetData>
  <hyperlinks>
    <hyperlink r:id="rId1" location="par_textimage_1574439295" ref="A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101</v>
      </c>
      <c r="C1" s="8"/>
      <c r="D1" s="8"/>
      <c r="E1" s="8"/>
    </row>
    <row r="2">
      <c r="A2" s="9" t="s">
        <v>102</v>
      </c>
      <c r="B2" s="10">
        <v>6732219.0</v>
      </c>
      <c r="C2" s="8"/>
      <c r="D2" s="8"/>
      <c r="E2" s="8"/>
    </row>
    <row r="3">
      <c r="A3" s="8"/>
      <c r="B3" s="8"/>
      <c r="C3" s="8"/>
      <c r="D3" s="8"/>
      <c r="E3" s="8"/>
    </row>
    <row r="4">
      <c r="A4" s="8" t="s">
        <v>12</v>
      </c>
      <c r="B4" s="8" t="s">
        <v>13</v>
      </c>
      <c r="C4" s="8" t="s">
        <v>14</v>
      </c>
      <c r="D4" s="8" t="s">
        <v>15</v>
      </c>
      <c r="E4" s="8" t="s">
        <v>66</v>
      </c>
    </row>
    <row r="5">
      <c r="A5" s="12" t="s">
        <v>16</v>
      </c>
      <c r="B5" s="14">
        <v>152.0</v>
      </c>
      <c r="C5" s="15">
        <v>387620.0</v>
      </c>
      <c r="D5" s="11">
        <f t="shared" ref="D5:D11" si="1">C5/B5</f>
        <v>2550.131579</v>
      </c>
      <c r="E5" s="16">
        <f>sum((D5-National!D5)/National!D5)</f>
        <v>-0.3610465488</v>
      </c>
    </row>
    <row r="6">
      <c r="A6" s="12" t="s">
        <v>67</v>
      </c>
      <c r="B6" s="19">
        <v>531.0</v>
      </c>
      <c r="C6" s="15">
        <v>1075867.0</v>
      </c>
      <c r="D6" s="11">
        <f t="shared" si="1"/>
        <v>2026.114878</v>
      </c>
      <c r="E6" s="16">
        <f>sum((D6-National!D6)/National!D6)</f>
        <v>-0.1691600418</v>
      </c>
    </row>
    <row r="7">
      <c r="A7" s="12" t="s">
        <v>68</v>
      </c>
      <c r="B7" s="19">
        <v>4546.0</v>
      </c>
      <c r="C7" s="15">
        <v>4286855.0</v>
      </c>
      <c r="D7" s="11">
        <f t="shared" si="1"/>
        <v>942.9949406</v>
      </c>
      <c r="E7" s="16">
        <f>sum((D7-National!D7)/National!D7)</f>
        <v>-0.8409245</v>
      </c>
    </row>
    <row r="8">
      <c r="A8" s="12" t="s">
        <v>69</v>
      </c>
      <c r="B8" s="19">
        <v>668.0</v>
      </c>
      <c r="C8" s="15">
        <v>2166835.0</v>
      </c>
      <c r="D8" s="11">
        <f t="shared" si="1"/>
        <v>3243.76497</v>
      </c>
      <c r="E8" s="16">
        <f>sum((D8-National!D8)/National!D8)</f>
        <v>-0.6778359386</v>
      </c>
    </row>
    <row r="9">
      <c r="A9" s="12" t="s">
        <v>70</v>
      </c>
      <c r="B9" s="19">
        <v>754.0</v>
      </c>
      <c r="C9" s="15">
        <v>3612619.0</v>
      </c>
      <c r="D9" s="11">
        <f t="shared" si="1"/>
        <v>4791.271883</v>
      </c>
      <c r="E9" s="16">
        <f>sum((D9-National!D9)/National!D9)</f>
        <v>-0.5697943425</v>
      </c>
    </row>
    <row r="10">
      <c r="A10" s="12" t="s">
        <v>21</v>
      </c>
      <c r="B10" s="19">
        <v>893.0</v>
      </c>
      <c r="C10" s="15">
        <v>5461323.0</v>
      </c>
      <c r="D10" s="11">
        <f t="shared" si="1"/>
        <v>6115.703247</v>
      </c>
      <c r="E10" s="16">
        <f>sum((D10-National!D10)/National!D10)</f>
        <v>-0.4967480009</v>
      </c>
    </row>
    <row r="11">
      <c r="A11" s="8" t="s">
        <v>22</v>
      </c>
      <c r="B11" s="17">
        <f t="shared" ref="B11:C11" si="2">SUM(B5:B10)</f>
        <v>7544</v>
      </c>
      <c r="C11" s="18">
        <f t="shared" si="2"/>
        <v>16991119</v>
      </c>
      <c r="D11" s="11">
        <f t="shared" si="1"/>
        <v>2252.269221</v>
      </c>
      <c r="E11" s="16">
        <f>sum((D11-National!D11)/National!D11)</f>
        <v>-0.7389226306</v>
      </c>
    </row>
    <row r="12">
      <c r="A12" s="8"/>
      <c r="B12" s="8"/>
      <c r="C12" s="8"/>
      <c r="D12" s="8"/>
      <c r="E12" s="8"/>
    </row>
    <row r="13">
      <c r="A13" s="8" t="s">
        <v>23</v>
      </c>
      <c r="B13" s="8" t="s">
        <v>13</v>
      </c>
      <c r="C13" s="8" t="s">
        <v>24</v>
      </c>
      <c r="D13" s="8" t="s">
        <v>25</v>
      </c>
      <c r="E13" s="8" t="s">
        <v>26</v>
      </c>
    </row>
    <row r="14">
      <c r="A14" s="12" t="s">
        <v>27</v>
      </c>
      <c r="B14" s="19">
        <v>190.0</v>
      </c>
      <c r="C14" s="15">
        <v>550958.0</v>
      </c>
      <c r="D14" s="19">
        <v>52.0</v>
      </c>
      <c r="E14" s="15">
        <v>829082.0</v>
      </c>
    </row>
    <row r="15">
      <c r="A15" s="12" t="s">
        <v>28</v>
      </c>
      <c r="B15" s="19">
        <v>298.0</v>
      </c>
      <c r="C15" s="15">
        <v>1.1544682E7</v>
      </c>
      <c r="D15" s="19">
        <v>68.0</v>
      </c>
      <c r="E15" s="15">
        <v>2.1764435E8</v>
      </c>
    </row>
    <row r="16">
      <c r="A16" s="12" t="s">
        <v>29</v>
      </c>
      <c r="B16" s="19">
        <v>6.0</v>
      </c>
      <c r="C16" s="15">
        <v>1030.0</v>
      </c>
      <c r="D16" s="19">
        <v>3.0</v>
      </c>
      <c r="E16" s="15">
        <v>2430.0</v>
      </c>
    </row>
    <row r="17">
      <c r="A17" s="12" t="s">
        <v>30</v>
      </c>
      <c r="B17" s="19">
        <v>12.0</v>
      </c>
      <c r="C17" s="15">
        <v>514038.0</v>
      </c>
      <c r="D17" s="19">
        <v>7.0</v>
      </c>
      <c r="E17" s="15">
        <v>3580000.0</v>
      </c>
    </row>
    <row r="18">
      <c r="A18" s="12" t="s">
        <v>31</v>
      </c>
      <c r="B18" s="19">
        <v>288.0</v>
      </c>
      <c r="C18" s="15">
        <v>3249354.0</v>
      </c>
      <c r="D18" s="19">
        <v>104.0</v>
      </c>
      <c r="E18" s="15">
        <v>4038798.0</v>
      </c>
    </row>
    <row r="19">
      <c r="A19" s="12" t="s">
        <v>32</v>
      </c>
      <c r="B19" s="19">
        <v>24.0</v>
      </c>
      <c r="C19" s="15">
        <v>36934.0</v>
      </c>
      <c r="D19" s="19">
        <v>2.0</v>
      </c>
      <c r="E19" s="15">
        <v>0.0</v>
      </c>
    </row>
    <row r="20">
      <c r="A20" s="12" t="s">
        <v>33</v>
      </c>
      <c r="B20" s="19">
        <v>172.0</v>
      </c>
      <c r="C20" s="15">
        <v>421057.0</v>
      </c>
      <c r="D20" s="19">
        <v>58.0</v>
      </c>
      <c r="E20" s="15">
        <v>182166.0</v>
      </c>
    </row>
    <row r="21">
      <c r="A21" s="12" t="s">
        <v>34</v>
      </c>
      <c r="B21" s="19">
        <v>20.0</v>
      </c>
      <c r="C21" s="15">
        <v>25000.0</v>
      </c>
      <c r="D21" s="19">
        <v>7.0</v>
      </c>
      <c r="E21" s="15">
        <v>75000.0</v>
      </c>
    </row>
    <row r="22">
      <c r="A22" s="12" t="s">
        <v>35</v>
      </c>
      <c r="B22" s="19">
        <v>0.0</v>
      </c>
      <c r="C22" s="15">
        <v>0.0</v>
      </c>
      <c r="D22" s="19">
        <v>0.0</v>
      </c>
      <c r="E22" s="15">
        <v>0.0</v>
      </c>
    </row>
    <row r="23">
      <c r="A23" s="12" t="s">
        <v>36</v>
      </c>
      <c r="B23" s="19">
        <v>19.0</v>
      </c>
      <c r="C23" s="15">
        <v>989.0</v>
      </c>
      <c r="D23" s="19">
        <v>10.0</v>
      </c>
      <c r="E23" s="15">
        <v>850.0</v>
      </c>
    </row>
    <row r="24">
      <c r="A24" s="12" t="s">
        <v>37</v>
      </c>
      <c r="B24" s="19">
        <v>201.0</v>
      </c>
      <c r="C24" s="15">
        <v>429607.0</v>
      </c>
      <c r="D24" s="19">
        <v>104.0</v>
      </c>
      <c r="E24" s="15">
        <v>253315.0</v>
      </c>
    </row>
    <row r="25">
      <c r="A25" s="12" t="s">
        <v>38</v>
      </c>
      <c r="B25" s="19">
        <v>564.0</v>
      </c>
      <c r="C25" s="15">
        <v>393976.0</v>
      </c>
      <c r="D25" s="19">
        <v>53.0</v>
      </c>
      <c r="E25" s="15">
        <v>47533.0</v>
      </c>
    </row>
    <row r="26">
      <c r="A26" s="12" t="s">
        <v>39</v>
      </c>
      <c r="B26" s="19">
        <v>2.0</v>
      </c>
      <c r="C26" s="15">
        <v>500.0</v>
      </c>
      <c r="D26" s="19">
        <v>1.0</v>
      </c>
      <c r="E26" s="15">
        <v>0.0</v>
      </c>
    </row>
    <row r="27">
      <c r="A27" s="12" t="s">
        <v>40</v>
      </c>
      <c r="B27" s="19">
        <v>178.0</v>
      </c>
      <c r="C27" s="15">
        <v>604768.0</v>
      </c>
      <c r="D27" s="19">
        <v>20.0</v>
      </c>
      <c r="E27" s="15">
        <v>49060.0</v>
      </c>
    </row>
    <row r="28">
      <c r="A28" s="12" t="s">
        <v>41</v>
      </c>
      <c r="B28" s="19">
        <v>0.0</v>
      </c>
      <c r="C28" s="15">
        <v>0.0</v>
      </c>
      <c r="D28" s="19">
        <v>1.0</v>
      </c>
      <c r="E28" s="15">
        <v>0.0</v>
      </c>
    </row>
    <row r="29">
      <c r="A29" s="12" t="s">
        <v>42</v>
      </c>
      <c r="B29" s="19">
        <v>198.0</v>
      </c>
      <c r="C29" s="15">
        <v>55398.0</v>
      </c>
      <c r="D29" s="19">
        <v>121.0</v>
      </c>
      <c r="E29" s="15">
        <v>84901.0</v>
      </c>
    </row>
    <row r="30">
      <c r="A30" s="12" t="s">
        <v>43</v>
      </c>
      <c r="B30" s="19">
        <v>2.0</v>
      </c>
      <c r="C30" s="15">
        <v>100000.0</v>
      </c>
      <c r="D30" s="19">
        <v>0.0</v>
      </c>
      <c r="E30" s="15">
        <v>0.0</v>
      </c>
    </row>
    <row r="31">
      <c r="A31" s="12" t="s">
        <v>44</v>
      </c>
      <c r="B31" s="19">
        <v>26.0</v>
      </c>
      <c r="C31" s="15">
        <v>2095761.0</v>
      </c>
      <c r="D31" s="19">
        <v>7.0</v>
      </c>
      <c r="E31" s="15">
        <v>12393.0</v>
      </c>
    </row>
    <row r="32">
      <c r="A32" s="12" t="s">
        <v>45</v>
      </c>
      <c r="B32" s="19">
        <v>182.0</v>
      </c>
      <c r="C32" s="15">
        <v>1068436.0</v>
      </c>
      <c r="D32" s="19">
        <v>64.0</v>
      </c>
      <c r="E32" s="15">
        <v>121350.0</v>
      </c>
    </row>
    <row r="33">
      <c r="A33" s="12" t="s">
        <v>46</v>
      </c>
      <c r="B33" s="19">
        <v>32.0</v>
      </c>
      <c r="C33" s="15">
        <v>841370.0</v>
      </c>
      <c r="D33" s="19">
        <v>10.0</v>
      </c>
      <c r="E33" s="15">
        <v>447650.0</v>
      </c>
    </row>
    <row r="34">
      <c r="A34" s="12" t="s">
        <v>47</v>
      </c>
      <c r="B34" s="19">
        <v>102.0</v>
      </c>
      <c r="C34" s="15">
        <v>339148.0</v>
      </c>
      <c r="D34" s="19">
        <v>17.0</v>
      </c>
      <c r="E34" s="15">
        <v>436177.0</v>
      </c>
    </row>
    <row r="35">
      <c r="A35" s="12" t="s">
        <v>48</v>
      </c>
      <c r="B35" s="19">
        <v>45.0</v>
      </c>
      <c r="C35" s="15">
        <v>2550.0</v>
      </c>
      <c r="D35" s="19">
        <v>9.0</v>
      </c>
      <c r="E35" s="15">
        <v>180.0</v>
      </c>
    </row>
    <row r="36">
      <c r="A36" s="12" t="s">
        <v>49</v>
      </c>
      <c r="B36" s="19">
        <v>80.0</v>
      </c>
      <c r="C36" s="15">
        <v>126460.0</v>
      </c>
      <c r="D36" s="19">
        <v>23.0</v>
      </c>
      <c r="E36" s="15">
        <v>278016.0</v>
      </c>
    </row>
    <row r="37">
      <c r="A37" s="12" t="s">
        <v>50</v>
      </c>
      <c r="B37" s="19">
        <v>5333.0</v>
      </c>
      <c r="C37" s="15">
        <v>0.0</v>
      </c>
      <c r="D37" s="19">
        <v>548.0</v>
      </c>
      <c r="E37" s="15">
        <v>0.0</v>
      </c>
    </row>
    <row r="38">
      <c r="A38" s="12" t="s">
        <v>51</v>
      </c>
      <c r="B38" s="19">
        <v>898.0</v>
      </c>
      <c r="C38" s="15">
        <v>2131609.0</v>
      </c>
      <c r="D38" s="19">
        <v>440.0</v>
      </c>
      <c r="E38" s="15">
        <v>2937107.0</v>
      </c>
    </row>
    <row r="39">
      <c r="A39" s="12" t="s">
        <v>52</v>
      </c>
      <c r="B39" s="19">
        <v>78.0</v>
      </c>
      <c r="C39" s="15">
        <v>146451.0</v>
      </c>
      <c r="D39" s="19">
        <v>25.0</v>
      </c>
      <c r="E39" s="15">
        <v>519064.0</v>
      </c>
    </row>
    <row r="40">
      <c r="A40" s="12" t="s">
        <v>53</v>
      </c>
      <c r="B40" s="19">
        <v>200.0</v>
      </c>
      <c r="C40" s="15">
        <v>395635.0</v>
      </c>
      <c r="D40" s="19">
        <v>126.0</v>
      </c>
      <c r="E40" s="15">
        <v>296120.0</v>
      </c>
    </row>
    <row r="41">
      <c r="A41" s="12" t="s">
        <v>54</v>
      </c>
      <c r="B41" s="19">
        <v>640.0</v>
      </c>
      <c r="C41" s="15">
        <v>927234.0</v>
      </c>
      <c r="D41" s="19">
        <v>175.0</v>
      </c>
      <c r="E41" s="15">
        <v>177736.0</v>
      </c>
    </row>
    <row r="42">
      <c r="A42" s="12" t="s">
        <v>55</v>
      </c>
      <c r="B42" s="19">
        <v>263.0</v>
      </c>
      <c r="C42" s="15">
        <v>159277.0</v>
      </c>
      <c r="D42" s="19">
        <v>33.0</v>
      </c>
      <c r="E42" s="15">
        <v>439850.0</v>
      </c>
    </row>
    <row r="43">
      <c r="A43" s="12" t="s">
        <v>56</v>
      </c>
      <c r="B43" s="19">
        <v>40.0</v>
      </c>
      <c r="C43" s="15">
        <v>11700.0</v>
      </c>
      <c r="D43" s="19">
        <v>2.0</v>
      </c>
      <c r="E43" s="15">
        <v>0.0</v>
      </c>
    </row>
    <row r="44">
      <c r="A44" s="12" t="s">
        <v>57</v>
      </c>
      <c r="B44" s="19">
        <v>9.0</v>
      </c>
      <c r="C44" s="15">
        <v>2500.0</v>
      </c>
      <c r="D44" s="19">
        <v>7.0</v>
      </c>
      <c r="E44" s="15">
        <v>1700.0</v>
      </c>
    </row>
    <row r="45">
      <c r="A45" s="12" t="s">
        <v>58</v>
      </c>
      <c r="B45" s="19">
        <v>109.0</v>
      </c>
      <c r="C45" s="15">
        <v>987692.0</v>
      </c>
      <c r="D45" s="19">
        <v>58.0</v>
      </c>
      <c r="E45" s="15">
        <v>389027.0</v>
      </c>
    </row>
    <row r="46">
      <c r="A46" s="12" t="s">
        <v>59</v>
      </c>
      <c r="B46" s="19">
        <v>298.0</v>
      </c>
      <c r="C46" s="15">
        <v>3694070.0</v>
      </c>
      <c r="D46" s="19">
        <v>74.0</v>
      </c>
      <c r="E46" s="15">
        <v>2989379.0</v>
      </c>
    </row>
    <row r="47">
      <c r="A47" s="12" t="s">
        <v>60</v>
      </c>
      <c r="B47" s="19">
        <v>208.0</v>
      </c>
      <c r="C47" s="15">
        <v>383621.0</v>
      </c>
      <c r="D47" s="19">
        <v>22.0</v>
      </c>
      <c r="E47" s="15">
        <v>28402.0</v>
      </c>
    </row>
    <row r="48">
      <c r="A48" s="12" t="s">
        <v>61</v>
      </c>
      <c r="B48" s="19">
        <v>0.0</v>
      </c>
      <c r="C48" s="15">
        <v>0.0</v>
      </c>
      <c r="D48" s="19">
        <v>0.0</v>
      </c>
      <c r="E48" s="15">
        <v>0.0</v>
      </c>
    </row>
    <row r="50">
      <c r="A50" s="8" t="s">
        <v>62</v>
      </c>
      <c r="B50" s="13">
        <f>sum((B43*1000000)/B2)</f>
        <v>5.941577361</v>
      </c>
    </row>
  </sheetData>
  <hyperlinks>
    <hyperlink r:id="rId1" location="par_textimage_1574439295"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4</v>
      </c>
      <c r="B1" s="8" t="s">
        <v>10</v>
      </c>
    </row>
    <row r="2">
      <c r="A2" s="9" t="s">
        <v>11</v>
      </c>
      <c r="B2" s="10">
        <v>3.28239523E8</v>
      </c>
    </row>
    <row r="4">
      <c r="A4" s="8" t="s">
        <v>12</v>
      </c>
      <c r="B4" s="8" t="s">
        <v>13</v>
      </c>
      <c r="C4" s="8" t="s">
        <v>14</v>
      </c>
      <c r="D4" s="8" t="s">
        <v>15</v>
      </c>
      <c r="E4" s="8"/>
    </row>
    <row r="5">
      <c r="A5" s="8" t="s">
        <v>16</v>
      </c>
      <c r="B5" s="10">
        <f>sum(
Alabama!B5,
Alaska!B5,
'American Samoa'!B5,
Arizona!B5,
Arkansas!B5,
California!B5,
Colorado!B5,
Connecticut!B5,
Delaware!B5,
'District of Columbia'!B5,
Florida!B5,
Georgia!B5,
Guam!B5,
Hawaii!B5,
Idaho!B5,
Illinois!B5,
Indiana!B5,
Iowa!B5,
Kansas!B5,
Kentucky!B5,
Louisiana!B5,
Maine!B5,
Maryland!B5,
Massachusetts!B5,
Michigan!B5,
Minnesota!B5,
Mississippi!B5,
Missouri!B5,
Montana!B5,
Nebraska!B5,
Nevada!B5,
'New Hampshire'!B5,
'New Jersey'!B5,
'New Mexico'!B5,
'New York'!B5,
'North Carolina'!B5,
'North Dakota'!B5,
'Northern Mariana Islands'!B5,
Ohio!B5,
Oklahoma!B5,
Oregon!B5,
Pennsylvania!B5,
'Puerto Rico'!B5,
'Rhode Island'!B5,
'South Carolina'!B5,
Tennessee!B5,
Texas!B5,
Utah!B5,
Vermont!B5,
'Virgin Islands'!B5,
Virginia!B5,
Washington!B5,
'West Virginia'!B5,
Wisconsin!B5,
Wyoming!B5
)</f>
        <v>9441</v>
      </c>
      <c r="C5" s="11">
        <f>sum(
Alabama!C5,
Alaska!C5,
'American Samoa'!C5,
Arizona!C5,
Arkansas!C5,
California!C5,
Colorado!C5,
Connecticut!C5,
Delaware!C5,
'District of Columbia'!C5,
Florida!C5,
Georgia!C5,
Guam!C5,
Hawaii!C5,
Idaho!C5,
Illinois!C5,
Indiana!C5,
Iowa!C5,
Kansas!C5,
Kentucky!C5,
Louisiana!C5,
Maine!C5,
Maryland!C5,
Massachusetts!C5,
Michigan!C5,
Minnesota!C5,
Mississippi!C5,
Missouri!C5,
Montana!C5,
Nebraska!C5,
Nevada!C5,
'New Hampshire'!C5,
'New Jersey'!C5,
'New Mexico'!C5,
'New York'!C5,
'North Carolina'!C5,
'North Dakota'!C5,
'Northern Mariana Islands'!C5,
Ohio!C5,
Oklahoma!C5,
Oregon!C5,
Pennsylvania!C5,
'Puerto Rico'!C5,
'Rhode Island'!C5,
'South Carolina'!C5,
Tennessee!C5,
Texas!C5,
Utah!C5,
Vermont!C5,
'Virgin Islands'!C5,
Virginia!C5,
Washington!C5,
'West Virginia'!C5,
Wisconsin!C5,
Wyoming!C5
)</f>
        <v>37680041</v>
      </c>
      <c r="D5" s="11">
        <f t="shared" ref="D5:D11" si="1">C5/B5</f>
        <v>3991.10698</v>
      </c>
      <c r="E5" s="8"/>
    </row>
    <row r="6">
      <c r="A6" s="8" t="s">
        <v>17</v>
      </c>
      <c r="B6" s="10">
        <f>sum(
Alabama!B6,
Alaska!B6,
'American Samoa'!B6,
Arizona!B6,
Arkansas!B6,
California!B6,
Colorado!B6,
Connecticut!B6,
Delaware!B6,
'District of Columbia'!B6,
Florida!B6,
Georgia!B6,
Guam!B6,
Hawaii!B6,
Idaho!B6,
Illinois!B6,
Indiana!B6,
Iowa!B6,
Kansas!B6,
Kentucky!B6,
Louisiana!B6,
Maine!B6,
Maryland!B6,
Massachusetts!B6,
Michigan!B6,
Minnesota!B6,
Mississippi!B6,
Missouri!B6,
Montana!B6,
Nebraska!B6,
Nevada!B6,
'New Hampshire'!B6,
'New Jersey'!B6,
'New Mexico'!B6,
'New York'!B6,
'North Carolina'!B6,
'North Dakota'!B6,
'Northern Mariana Islands'!B6,
Ohio!B6,
Oklahoma!B6,
Oregon!B6,
Pennsylvania!B6,
'Puerto Rico'!B6,
'Rhode Island'!B6,
'South Carolina'!B6,
Tennessee!B6,
Texas!B6,
Utah!B6,
Vermont!B6,
'Virgin Islands'!B6,
Virginia!B6,
Washington!B6,
'West Virginia'!B6,
Wisconsin!B6,
Wyoming!B6
)</f>
        <v>38930</v>
      </c>
      <c r="C6" s="11">
        <f>sum(
Alabama!C6,
Alaska!C6,
'American Samoa'!C6,
Arizona!C6,
Arkansas!C6,
California!C6,
Colorado!C6,
Connecticut!C6,
Delaware!C6,
'District of Columbia'!C6,
Florida!C6,
Georgia!C6,
Guam!C6,
Hawaii!C6,
Idaho!C6,
Illinois!C6,
Indiana!C6,
Iowa!C6,
Kansas!C6,
Kentucky!C6,
Louisiana!C6,
Maine!C6,
Maryland!C6,
Massachusetts!C6,
Michigan!C6,
Minnesota!C6,
Mississippi!C6,
Missouri!C6,
Montana!C6,
Nebraska!C6,
Nevada!C6,
'New Hampshire'!C6,
'New Jersey'!C6,
'New Mexico'!C6,
'New York'!C6,
'North Carolina'!C6,
'North Dakota'!C6,
'Northern Mariana Islands'!C6,
Ohio!C6,
Oklahoma!C6,
Oregon!C6,
Pennsylvania!C6,
'Puerto Rico'!C6,
'Rhode Island'!C6,
'South Carolina'!C6,
Tennessee!C6,
Texas!C6,
Utah!C6,
Vermont!C6,
'Virgin Islands'!C6,
Virginia!C6,
Washington!C6,
'West Virginia'!C6,
Wisconsin!C6,
Wyoming!C6
)</f>
        <v>94936036</v>
      </c>
      <c r="D6" s="11">
        <f t="shared" si="1"/>
        <v>2438.634369</v>
      </c>
      <c r="E6" s="8"/>
    </row>
    <row r="7">
      <c r="A7" s="8" t="s">
        <v>18</v>
      </c>
      <c r="B7" s="10">
        <f>sum(
Alabama!B7,
Alaska!B7,
'American Samoa'!B7,
Arizona!B7,
Arkansas!B7,
California!B7,
Colorado!B7,
Connecticut!B7,
Delaware!B7,
'District of Columbia'!B7,
Florida!B7,
Georgia!B7,
Guam!B7,
Hawaii!B7,
Idaho!B7,
Illinois!B7,
Indiana!B7,
Iowa!B7,
Kansas!B7,
Kentucky!B7,
Louisiana!B7,
Maine!B7,
Maryland!B7,
Massachusetts!B7,
Michigan!B7,
Minnesota!B7,
Mississippi!B7,
Missouri!B7,
Montana!B7,
Nebraska!B7,
Nevada!B7,
'New Hampshire'!B7,
'New Jersey'!B7,
'New Mexico'!B7,
'New York'!B7,
'North Carolina'!B7,
'North Dakota'!B7,
'Northern Mariana Islands'!B7,
Ohio!B7,
Oklahoma!B7,
Oregon!B7,
Pennsylvania!B7,
'Puerto Rico'!B7,
'Rhode Island'!B7,
'South Carolina'!B7,
Tennessee!B7,
Texas!B7,
Utah!B7,
Vermont!B7,
'Virgin Islands'!B7,
Virginia!B7,
Washington!B7,
'West Virginia'!B7,
Wisconsin!B7,
Wyoming!B7
)</f>
        <v>46344</v>
      </c>
      <c r="C7" s="11">
        <f>sum(
Alabama!C7,
Alaska!C7,
'American Samoa'!C7,
Arizona!C7,
Arkansas!C7,
California!C7,
Colorado!C7,
Connecticut!C7,
Delaware!C7,
'District of Columbia'!C7,
Florida!C7,
Georgia!C7,
Guam!C7,
Hawaii!C7,
Idaho!C7,
Illinois!C7,
Indiana!C7,
Iowa!C7,
Kansas!C7,
Kentucky!C7,
Louisiana!C7,
Maine!C7,
Maryland!C7,
Massachusetts!C7,
Michigan!C7,
Minnesota!C7,
Mississippi!C7,
Missouri!C7,
Montana!C7,
Nebraska!C7,
Nevada!C7,
'New Hampshire'!C7,
'New Jersey'!C7,
'New Mexico'!C7,
'New York'!C7,
'North Carolina'!C7,
'North Dakota'!C7,
'Northern Mariana Islands'!C7,
Ohio!C7,
Oklahoma!C7,
Oregon!C7,
Pennsylvania!C7,
'Puerto Rico'!C7,
'Rhode Island'!C7,
'South Carolina'!C7,
Tennessee!C7,
Texas!C7,
Utah!C7,
Vermont!C7,
'Virgin Islands'!C7,
Virginia!C7,
Washington!C7,
'West Virginia'!C7,
Wisconsin!C7,
Wyoming!C7
)</f>
        <v>274725885</v>
      </c>
      <c r="D7" s="11">
        <f t="shared" si="1"/>
        <v>5927.970935</v>
      </c>
      <c r="E7" s="8"/>
    </row>
    <row r="8">
      <c r="A8" s="8" t="s">
        <v>19</v>
      </c>
      <c r="B8" s="10">
        <f>sum(
Alabama!B8,
Alaska!B8,
'American Samoa'!B8,
Arizona!B8,
Arkansas!B8,
California!B8,
Colorado!B8,
Connecticut!B8,
Delaware!B8,
'District of Columbia'!B8,
Florida!B8,
Georgia!B8,
Guam!B8,
Hawaii!B8,
Idaho!B8,
Illinois!B8,
Indiana!B8,
Iowa!B8,
Kansas!B8,
Kentucky!B8,
Louisiana!B8,
Maine!B8,
Maryland!B8,
Massachusetts!B8,
Michigan!B8,
Minnesota!B8,
Mississippi!B8,
Missouri!B8,
Montana!B8,
Nebraska!B8,
Nevada!B8,
'New Hampshire'!B8,
'New Jersey'!B8,
'New Mexico'!B8,
'New York'!B8,
'North Carolina'!B8,
'North Dakota'!B8,
'Northern Mariana Islands'!B8,
Ohio!B8,
Oklahoma!B8,
Oregon!B8,
Pennsylvania!B8,
'Puerto Rico'!B8,
'Rhode Island'!B8,
'South Carolina'!B8,
Tennessee!B8,
Texas!B8,
Utah!B8,
Vermont!B8,
'Virgin Islands'!B8,
Virginia!B8,
Washington!B8,
'West Virginia'!B8,
Wisconsin!B8,
Wyoming!B8
)</f>
        <v>46920</v>
      </c>
      <c r="C8" s="11">
        <f>sum(
Alabama!C8,
Alaska!C8,
'American Samoa'!C8,
Arizona!C8,
Arkansas!C8,
California!C8,
Colorado!C8,
Connecticut!C8,
Delaware!C8,
'District of Columbia'!C8,
Florida!C8,
Georgia!C8,
Guam!C8,
Hawaii!C8,
Idaho!C8,
Illinois!C8,
Indiana!C8,
Iowa!C8,
Kansas!C8,
Kentucky!C8,
Louisiana!C8,
Maine!C8,
Maryland!C8,
Massachusetts!C8,
Michigan!C8,
Minnesota!C8,
Mississippi!C8,
Missouri!C8,
Montana!C8,
Nebraska!C8,
Nevada!C8,
'New Hampshire'!C8,
'New Jersey'!C8,
'New Mexico'!C8,
'New York'!C8,
'North Carolina'!C8,
'North Dakota'!C8,
'Northern Mariana Islands'!C8,
Ohio!C8,
Oklahoma!C8,
Oregon!C8,
Pennsylvania!C8,
'Puerto Rico'!C8,
'Rhode Island'!C8,
'South Carolina'!C8,
Tennessee!C8,
Texas!C8,
Utah!C8,
Vermont!C8,
'Virgin Islands'!C8,
Virginia!C8,
Washington!C8,
'West Virginia'!C8,
Wisconsin!C8,
Wyoming!C8
)</f>
        <v>472422193</v>
      </c>
      <c r="D8" s="11">
        <f t="shared" si="1"/>
        <v>10068.67419</v>
      </c>
      <c r="E8" s="8"/>
    </row>
    <row r="9">
      <c r="A9" s="8" t="s">
        <v>20</v>
      </c>
      <c r="B9" s="10">
        <f>sum(
Alabama!B9,
Alaska!B9,
'American Samoa'!B9,
Arizona!B9,
Arkansas!B9,
California!B9,
Colorado!B9,
Connecticut!B9,
Delaware!B9,
'District of Columbia'!B9,
Florida!B9,
Georgia!B9,
Guam!B9,
Hawaii!B9,
Idaho!B9,
Illinois!B9,
Indiana!B9,
Iowa!B9,
Kansas!B9,
Kentucky!B9,
Louisiana!B9,
Maine!B9,
Maryland!B9,
Massachusetts!B9,
Michigan!B9,
Minnesota!B9,
Mississippi!B9,
Missouri!B9,
Montana!B9,
Nebraska!B9,
Nevada!B9,
'New Hampshire'!B9,
'New Jersey'!B9,
'New Mexico'!B9,
'New York'!B9,
'North Carolina'!B9,
'North Dakota'!B9,
'Northern Mariana Islands'!B9,
Ohio!B9,
Oklahoma!B9,
Oregon!B9,
Pennsylvania!B9,
'Puerto Rico'!B9,
'Rhode Island'!B9,
'South Carolina'!B9,
Tennessee!B9,
Texas!B9,
Utah!B9,
Vermont!B9,
'Virgin Islands'!B9,
Virginia!B9,
Washington!B9,
'West Virginia'!B9,
Wisconsin!B9,
Wyoming!B9
)</f>
        <v>47074</v>
      </c>
      <c r="C9" s="11">
        <f>sum(
Alabama!C9,
Alaska!C9,
'American Samoa'!C9,
Arizona!C9,
Arkansas!C9,
California!C9,
Colorado!C9,
Connecticut!C9,
Delaware!C9,
'District of Columbia'!C9,
Florida!C9,
Georgia!C9,
Guam!C9,
Hawaii!C9,
Idaho!C9,
Illinois!C9,
Indiana!C9,
Iowa!C9,
Kansas!C9,
Kentucky!C9,
Louisiana!C9,
Maine!C9,
Maryland!C9,
Massachusetts!C9,
Michigan!C9,
Minnesota!C9,
Mississippi!C9,
Missouri!C9,
Montana!C9,
Nebraska!C9,
Nevada!C9,
'New Hampshire'!C9,
'New Jersey'!C9,
'New Mexico'!C9,
'New York'!C9,
'North Carolina'!C9,
'North Dakota'!C9,
'Northern Mariana Islands'!C9,
Ohio!C9,
Oklahoma!C9,
Oregon!C9,
Pennsylvania!C9,
'Puerto Rico'!C9,
'Rhode Island'!C9,
'South Carolina'!C9,
Tennessee!C9,
Texas!C9,
Utah!C9,
Vermont!C9,
'Virgin Islands'!C9,
Virginia!C9,
Washington!C9,
'West Virginia'!C9,
Wisconsin!C9,
Wyoming!C9
)</f>
        <v>524270959</v>
      </c>
      <c r="D9" s="11">
        <f t="shared" si="1"/>
        <v>11137.16614</v>
      </c>
      <c r="E9" s="8"/>
    </row>
    <row r="10">
      <c r="A10" s="8" t="s">
        <v>21</v>
      </c>
      <c r="B10" s="10">
        <f>sum(
Alabama!B10,
Alaska!B10,
'American Samoa'!B10,
Arizona!B10,
Arkansas!B10,
California!B10,
Colorado!B10,
Connecticut!B10,
Delaware!B10,
'District of Columbia'!B10,
Florida!B10,
Georgia!B10,
Guam!B10,
Hawaii!B10,
Idaho!B10,
Illinois!B10,
Indiana!B10,
Iowa!B10,
Kansas!B10,
Kentucky!B10,
Louisiana!B10,
Maine!B10,
Maryland!B10,
Massachusetts!B10,
Michigan!B10,
Minnesota!B10,
Mississippi!B10,
Missouri!B10,
Montana!B10,
Nebraska!B10,
Nevada!B10,
'New Hampshire'!B10,
'New Jersey'!B10,
'New Mexico'!B10,
'New York'!B10,
'North Carolina'!B10,
'North Dakota'!B10,
'Northern Mariana Islands'!B10,
Ohio!B10,
Oklahoma!B10,
Oregon!B10,
Pennsylvania!B10,
'Puerto Rico'!B10,
'Rhode Island'!B10,
'South Carolina'!B10,
Tennessee!B10,
Texas!B10,
Utah!B10,
Vermont!B10,
'Virgin Islands'!B10,
Virginia!B10,
Washington!B10,
'West Virginia'!B10,
Wisconsin!B10,
Wyoming!B10
)</f>
        <v>63515</v>
      </c>
      <c r="C10" s="11">
        <f>sum(
Alabama!C10,
Alaska!C10,
'American Samoa'!C10,
Arizona!C10,
Arkansas!C10,
California!C10,
Colorado!C10,
Connecticut!C10,
Delaware!C10,
'District of Columbia'!C10,
Florida!C10,
Georgia!C10,
Guam!C10,
Hawaii!C10,
Idaho!C10,
Illinois!C10,
Indiana!C10,
Iowa!C10,
Kansas!C10,
Kentucky!C10,
Louisiana!C10,
Maine!C10,
Maryland!C10,
Massachusetts!C10,
Michigan!C10,
Minnesota!C10,
Mississippi!C10,
Missouri!C10,
Montana!C10,
Nebraska!C10,
Nevada!C10,
'New Hampshire'!C10,
'New Jersey'!C10,
'New Mexico'!C10,
'New York'!C10,
'North Carolina'!C10,
'North Dakota'!C10,
'Northern Mariana Islands'!C10,
Ohio!C10,
Oklahoma!C10,
Oregon!C10,
Pennsylvania!C10,
'Puerto Rico'!C10,
'Rhode Island'!C10,
'South Carolina'!C10,
Tennessee!C10,
Texas!C10,
Utah!C10,
Vermont!C10,
'Virgin Islands'!C10,
Virginia!C10,
Washington!C10,
'West Virginia'!C10,
Wisconsin!C10,
Wyoming!C10
)</f>
        <v>771857623</v>
      </c>
      <c r="D10" s="11">
        <f t="shared" si="1"/>
        <v>12152.36752</v>
      </c>
      <c r="E10" s="8"/>
    </row>
    <row r="11">
      <c r="A11" s="8" t="s">
        <v>22</v>
      </c>
      <c r="B11" s="10">
        <f t="shared" ref="B11:C11" si="2">SUM(B5:B10)</f>
        <v>252224</v>
      </c>
      <c r="C11" s="11">
        <f t="shared" si="2"/>
        <v>2175892737</v>
      </c>
      <c r="D11" s="11">
        <f t="shared" si="1"/>
        <v>8626.826698</v>
      </c>
      <c r="E11" s="8"/>
    </row>
    <row r="12">
      <c r="A12" s="8"/>
      <c r="B12" s="8"/>
      <c r="C12" s="8"/>
      <c r="D12" s="8"/>
      <c r="E12" s="8"/>
    </row>
    <row r="13">
      <c r="A13" s="8" t="s">
        <v>23</v>
      </c>
      <c r="B13" s="8" t="s">
        <v>13</v>
      </c>
      <c r="C13" s="8" t="s">
        <v>24</v>
      </c>
      <c r="D13" s="8" t="s">
        <v>25</v>
      </c>
      <c r="E13" s="8" t="s">
        <v>26</v>
      </c>
    </row>
    <row r="14">
      <c r="A14" s="12" t="s">
        <v>27</v>
      </c>
      <c r="B14" s="10">
        <f>sum(
Alabama!B14,
Alaska!B14,
'American Samoa'!B14,
Arizona!B14,
Arkansas!B14,
California!B14,
Colorado!B14,
Connecticut!B14,
Delaware!B14,
'District of Columbia'!B14,
Florida!B14,
Georgia!B14,
Guam!B14,
Hawaii!B14,
Idaho!B14,
Illinois!B14,
Indiana!B14,
Iowa!B14,
Kansas!B14,
Kentucky!B14,
Louisiana!B14,
Maine!B14,
Maryland!B14,
Massachusetts!B14,
Michigan!B14,
Minnesota!B14,
Mississippi!B14,
Missouri!B14,
Montana!B14,
Nebraska!B14,
Nevada!B14,
'New Hampshire'!B14,
'New Jersey'!B14,
'New Mexico'!B14,
'New York'!B14,
'North Carolina'!B14,
'North Dakota'!B14,
'Northern Mariana Islands'!B14,
Ohio!B14,
Oklahoma!B14,
Oregon!B14,
Pennsylvania!B14,
'Puerto Rico'!B14,
'Rhode Island'!B14,
'South Carolina'!B14,
Tennessee!B14,
Texas!B14,
Utah!B14,
Vermont!B14,
'Virgin Islands'!B14,
Virginia!B14,
Washington!B14,
'West Virginia'!B14,
Wisconsin!B14,
Wyoming!B14
)</f>
        <v>12712</v>
      </c>
      <c r="C14" s="11">
        <f>sum(
Alabama!C14,
Alaska!C14,
'American Samoa'!C14,
Arizona!C14,
Arkansas!C14,
California!C14,
Colorado!C14,
Connecticut!C14,
Delaware!C14,
'District of Columbia'!C14,
Florida!C14,
Georgia!C14,
Guam!C14,
Hawaii!C14,
Idaho!C14,
Illinois!C14,
Indiana!C14,
Iowa!C14,
Kansas!C14,
Kentucky!C14,
Louisiana!C14,
Maine!C14,
Maryland!C14,
Massachusetts!C14,
Michigan!C14,
Minnesota!C14,
Mississippi!C14,
Missouri!C14,
Montana!C14,
Nebraska!C14,
Nevada!C14,
'New Hampshire'!C14,
'New Jersey'!C14,
'New Mexico'!C14,
'New York'!C14,
'North Carolina'!C14,
'North Dakota'!C14,
'Northern Mariana Islands'!C14,
Ohio!C14,
Oklahoma!C14,
Oregon!C14,
Pennsylvania!C14,
'Puerto Rico'!C14,
'Rhode Island'!C14,
'South Carolina'!C14,
Tennessee!C14,
Texas!C14,
Utah!C14,
Vermont!C14,
'Virgin Islands'!C14,
Virginia!C14,
Washington!C14,
'West Virginia'!C14,
Wisconsin!C14,
Wyoming!C14
)</f>
        <v>87604472</v>
      </c>
      <c r="D14" s="10">
        <f>sum(
Alabama!D14,
Alaska!D14,
'American Samoa'!D14,
Arizona!D14,
Arkansas!D14,
California!D14,
Colorado!D14,
Connecticut!D14,
Delaware!D14,
'District of Columbia'!D14,
Florida!D14,
Georgia!D14,
Guam!D14,
Hawaii!D14,
Idaho!D14,
Illinois!D14,
Indiana!D14,
Iowa!D14,
Kansas!D14,
Kentucky!D14,
Louisiana!D14,
Maine!D14,
Maryland!D14,
Massachusetts!D14,
Michigan!D14,
Minnesota!D14,
Mississippi!D14,
Missouri!D14,
Montana!D14,
Nebraska!D14,
Nevada!D14,
'New Hampshire'!D14,
'New Jersey'!D14,
'New Mexico'!D14,
'New York'!D14,
'North Carolina'!D14,
'North Dakota'!D14,
'Northern Mariana Islands'!D14,
Ohio!D14,
Oklahoma!D14,
Oregon!D14,
Pennsylvania!D14,
'Puerto Rico'!D14,
'Rhode Island'!D14,
'South Carolina'!D14,
Tennessee!D14,
Texas!D14,
Utah!D14,
Vermont!D14,
'Virgin Islands'!D14,
Virginia!D14,
Washington!D14,
'West Virginia'!D14,
Wisconsin!D14,
Wyoming!D14
)</f>
        <v>5550</v>
      </c>
      <c r="E14" s="11">
        <f>sum(
Alabama!E14,
Alaska!E14,
'American Samoa'!E14,
Arizona!E14,
Arkansas!E14,
California!E14,
Colorado!E14,
Connecticut!E14,
Delaware!E14,
'District of Columbia'!E14,
Florida!E14,
Georgia!E14,
Guam!E14,
Hawaii!E14,
Idaho!E14,
Illinois!E14,
Indiana!E14,
Iowa!E14,
Kansas!E14,
Kentucky!E14,
Louisiana!E14,
Maine!E14,
Maryland!E14,
Massachusetts!E14,
Michigan!E14,
Minnesota!E14,
Mississippi!E14,
Missouri!E14,
Montana!E14,
Nebraska!E14,
Nevada!E14,
'New Hampshire'!E14,
'New Jersey'!E14,
'New Mexico'!E14,
'New York'!E14,
'North Carolina'!E14,
'North Dakota'!E14,
'Northern Mariana Islands'!E14,
Ohio!E14,
Oklahoma!E14,
Oregon!E14,
Pennsylvania!E14,
'Puerto Rico'!E14,
'Rhode Island'!E14,
'South Carolina'!E14,
Tennessee!E14,
Texas!E14,
Utah!E14,
Vermont!E14,
'Virgin Islands'!E14,
Virginia!E14,
Washington!E14,
'West Virginia'!E14,
Wisconsin!E14,
Wyoming!E14
)</f>
        <v>64984059</v>
      </c>
    </row>
    <row r="15">
      <c r="A15" s="12" t="s">
        <v>28</v>
      </c>
      <c r="B15" s="10">
        <f>sum(
Alabama!B15,
Alaska!B15,
'American Samoa'!B15,
Arizona!B15,
Arkansas!B15,
California!B15,
Colorado!B15,
Connecticut!B15,
Delaware!B15,
'District of Columbia'!B15,
Florida!B15,
Georgia!B15,
Guam!B15,
Hawaii!B15,
Idaho!B15,
Illinois!B15,
Indiana!B15,
Iowa!B15,
Kansas!B15,
Kentucky!B15,
Louisiana!B15,
Maine!B15,
Maryland!B15,
Massachusetts!B15,
Michigan!B15,
Minnesota!B15,
Mississippi!B15,
Missouri!B15,
Montana!B15,
Nebraska!B15,
Nevada!B15,
'New Hampshire'!B15,
'New Jersey'!B15,
'New Mexico'!B15,
'New York'!B15,
'North Carolina'!B15,
'North Dakota'!B15,
'Northern Mariana Islands'!B15,
Ohio!B15,
Oklahoma!B15,
Oregon!B15,
Pennsylvania!B15,
'Puerto Rico'!B15,
'Rhode Island'!B15,
'South Carolina'!B15,
Tennessee!B15,
Texas!B15,
Utah!B15,
Vermont!B15,
'Virgin Islands'!B15,
Virginia!B15,
Washington!B15,
'West Virginia'!B15,
Wisconsin!B15,
Wyoming!B15
)</f>
        <v>22545</v>
      </c>
      <c r="C15" s="11">
        <f>sum(
Alabama!C15,
Alaska!C15,
'American Samoa'!C15,
Arizona!C15,
Arkansas!C15,
California!C15,
Colorado!C15,
Connecticut!C15,
Delaware!C15,
'District of Columbia'!C15,
Florida!C15,
Georgia!C15,
Guam!C15,
Hawaii!C15,
Idaho!C15,
Illinois!C15,
Indiana!C15,
Iowa!C15,
Kansas!C15,
Kentucky!C15,
Louisiana!C15,
Maine!C15,
Maryland!C15,
Massachusetts!C15,
Michigan!C15,
Minnesota!C15,
Mississippi!C15,
Missouri!C15,
Montana!C15,
Nebraska!C15,
Nevada!C15,
'New Hampshire'!C15,
'New Jersey'!C15,
'New Mexico'!C15,
'New York'!C15,
'North Carolina'!C15,
'North Dakota'!C15,
'Northern Mariana Islands'!C15,
Ohio!C15,
Oklahoma!C15,
Oregon!C15,
Pennsylvania!C15,
'Puerto Rico'!C15,
'Rhode Island'!C15,
'South Carolina'!C15,
Tennessee!C15,
Texas!C15,
Utah!C15,
Vermont!C15,
'Virgin Islands'!C15,
Virginia!C15,
Washington!C15,
'West Virginia'!C15,
Wisconsin!C15,
Wyoming!C15
)</f>
        <v>1616931914</v>
      </c>
      <c r="D15" s="10">
        <f>sum(
Alabama!D15,
Alaska!D15,
'American Samoa'!D15,
Arizona!D15,
Arkansas!D15,
California!D15,
Colorado!D15,
Connecticut!D15,
Delaware!D15,
'District of Columbia'!D15,
Florida!D15,
Georgia!D15,
Guam!D15,
Hawaii!D15,
Idaho!D15,
Illinois!D15,
Indiana!D15,
Iowa!D15,
Kansas!D15,
Kentucky!D15,
Louisiana!D15,
Maine!D15,
Maryland!D15,
Massachusetts!D15,
Michigan!D15,
Minnesota!D15,
Mississippi!D15,
Missouri!D15,
Montana!D15,
Nebraska!D15,
Nevada!D15,
'New Hampshire'!D15,
'New Jersey'!D15,
'New Mexico'!D15,
'New York'!D15,
'North Carolina'!D15,
'North Dakota'!D15,
'Northern Mariana Islands'!D15,
Ohio!D15,
Oklahoma!D15,
Oregon!D15,
Pennsylvania!D15,
'Puerto Rico'!D15,
'Rhode Island'!D15,
'South Carolina'!D15,
Tennessee!D15,
Texas!D15,
Utah!D15,
Vermont!D15,
'Virgin Islands'!D15,
Virginia!D15,
Washington!D15,
'West Virginia'!D15,
Wisconsin!D15,
Wyoming!D15
)</f>
        <v>3891</v>
      </c>
      <c r="E15" s="11">
        <f>sum(
Alabama!E15,
Alaska!E15,
'American Samoa'!E15,
Arizona!E15,
Arkansas!E15,
California!E15,
Colorado!E15,
Connecticut!E15,
Delaware!E15,
'District of Columbia'!E15,
Florida!E15,
Georgia!E15,
Guam!E15,
Hawaii!E15,
Idaho!E15,
Illinois!E15,
Indiana!E15,
Iowa!E15,
Kansas!E15,
Kentucky!E15,
Louisiana!E15,
Maine!E15,
Maryland!E15,
Massachusetts!E15,
Michigan!E15,
Minnesota!E15,
Mississippi!E15,
Missouri!E15,
Montana!E15,
Nebraska!E15,
Nevada!E15,
'New Hampshire'!E15,
'New Jersey'!E15,
'New Mexico'!E15,
'New York'!E15,
'North Carolina'!E15,
'North Dakota'!E15,
'Northern Mariana Islands'!E15,
Ohio!E15,
Oklahoma!E15,
Oregon!E15,
Pennsylvania!E15,
'Puerto Rico'!E15,
'Rhode Island'!E15,
'South Carolina'!E15,
Tennessee!E15,
Texas!E15,
Utah!E15,
Vermont!E15,
'Virgin Islands'!E15,
Virginia!E15,
Washington!E15,
'West Virginia'!E15,
Wisconsin!E15,
Wyoming!E15
)</f>
        <v>463309533</v>
      </c>
    </row>
    <row r="16">
      <c r="A16" s="12" t="s">
        <v>29</v>
      </c>
      <c r="B16" s="10">
        <f>sum(
Alabama!B16,
Alaska!B16,
'American Samoa'!B16,
Arizona!B16,
Arkansas!B16,
California!B16,
Colorado!B16,
Connecticut!B16,
Delaware!B16,
'District of Columbia'!B16,
Florida!B16,
Georgia!B16,
Guam!B16,
Hawaii!B16,
Idaho!B16,
Illinois!B16,
Indiana!B16,
Iowa!B16,
Kansas!B16,
Kentucky!B16,
Louisiana!B16,
Maine!B16,
Maryland!B16,
Massachusetts!B16,
Michigan!B16,
Minnesota!B16,
Mississippi!B16,
Missouri!B16,
Montana!B16,
Nebraska!B16,
Nevada!B16,
'New Hampshire'!B16,
'New Jersey'!B16,
'New Mexico'!B16,
'New York'!B16,
'North Carolina'!B16,
'North Dakota'!B16,
'Northern Mariana Islands'!B16,
Ohio!B16,
Oklahoma!B16,
Oregon!B16,
Pennsylvania!B16,
'Puerto Rico'!B16,
'Rhode Island'!B16,
'South Carolina'!B16,
Tennessee!B16,
Texas!B16,
Utah!B16,
Vermont!B16,
'Virgin Islands'!B16,
Virginia!B16,
Washington!B16,
'West Virginia'!B16,
Wisconsin!B16,
Wyoming!B16
)</f>
        <v>375</v>
      </c>
      <c r="C16" s="11">
        <f>sum(
Alabama!C16,
Alaska!C16,
'American Samoa'!C16,
Arizona!C16,
Arkansas!C16,
California!C16,
Colorado!C16,
Connecticut!C16,
Delaware!C16,
'District of Columbia'!C16,
Florida!C16,
Georgia!C16,
Guam!C16,
Hawaii!C16,
Idaho!C16,
Illinois!C16,
Indiana!C16,
Iowa!C16,
Kansas!C16,
Kentucky!C16,
Louisiana!C16,
Maine!C16,
Maryland!C16,
Massachusetts!C16,
Michigan!C16,
Minnesota!C16,
Mississippi!C16,
Missouri!C16,
Montana!C16,
Nebraska!C16,
Nevada!C16,
'New Hampshire'!C16,
'New Jersey'!C16,
'New Mexico'!C16,
'New York'!C16,
'North Carolina'!C16,
'North Dakota'!C16,
'Northern Mariana Islands'!C16,
Ohio!C16,
Oklahoma!C16,
Oregon!C16,
Pennsylvania!C16,
'Puerto Rico'!C16,
'Rhode Island'!C16,
'South Carolina'!C16,
Tennessee!C16,
Texas!C16,
Utah!C16,
Vermont!C16,
'Virgin Islands'!C16,
Virginia!C16,
Washington!C16,
'West Virginia'!C16,
Wisconsin!C16,
Wyoming!C16
)</f>
        <v>1901629</v>
      </c>
      <c r="D16" s="10">
        <f>sum(
Alabama!D16,
Alaska!D16,
'American Samoa'!D16,
Arizona!D16,
Arkansas!D16,
California!D16,
Colorado!D16,
Connecticut!D16,
Delaware!D16,
'District of Columbia'!D16,
Florida!D16,
Georgia!D16,
Guam!D16,
Hawaii!D16,
Idaho!D16,
Illinois!D16,
Indiana!D16,
Iowa!D16,
Kansas!D16,
Kentucky!D16,
Louisiana!D16,
Maine!D16,
Maryland!D16,
Massachusetts!D16,
Michigan!D16,
Minnesota!D16,
Mississippi!D16,
Missouri!D16,
Montana!D16,
Nebraska!D16,
Nevada!D16,
'New Hampshire'!D16,
'New Jersey'!D16,
'New Mexico'!D16,
'New York'!D16,
'North Carolina'!D16,
'North Dakota'!D16,
'Northern Mariana Islands'!D16,
Ohio!D16,
Oklahoma!D16,
Oregon!D16,
Pennsylvania!D16,
'Puerto Rico'!D16,
'Rhode Island'!D16,
'South Carolina'!D16,
Tennessee!D16,
Texas!D16,
Utah!D16,
Vermont!D16,
'Virgin Islands'!D16,
Virginia!D16,
Washington!D16,
'West Virginia'!D16,
Wisconsin!D16,
Wyoming!D16
)</f>
        <v>147</v>
      </c>
      <c r="E16" s="11">
        <f>sum(
Alabama!E16,
Alaska!E16,
'American Samoa'!E16,
Arizona!E16,
Arkansas!E16,
California!E16,
Colorado!E16,
Connecticut!E16,
Delaware!E16,
'District of Columbia'!E16,
Florida!E16,
Georgia!E16,
Guam!E16,
Hawaii!E16,
Idaho!E16,
Illinois!E16,
Indiana!E16,
Iowa!E16,
Kansas!E16,
Kentucky!E16,
Louisiana!E16,
Maine!E16,
Maryland!E16,
Massachusetts!E16,
Michigan!E16,
Minnesota!E16,
Mississippi!E16,
Missouri!E16,
Montana!E16,
Nebraska!E16,
Nevada!E16,
'New Hampshire'!E16,
'New Jersey'!E16,
'New Mexico'!E16,
'New York'!E16,
'North Carolina'!E16,
'North Dakota'!E16,
'Northern Mariana Islands'!E16,
Ohio!E16,
Oklahoma!E16,
Oregon!E16,
Pennsylvania!E16,
'Puerto Rico'!E16,
'Rhode Island'!E16,
'South Carolina'!E16,
Tennessee!E16,
Texas!E16,
Utah!E16,
Vermont!E16,
'Virgin Islands'!E16,
Virginia!E16,
Washington!E16,
'West Virginia'!E16,
Wisconsin!E16,
Wyoming!E16
)</f>
        <v>887132</v>
      </c>
    </row>
    <row r="17">
      <c r="A17" s="12" t="s">
        <v>30</v>
      </c>
      <c r="B17" s="10">
        <f>sum(
Alabama!B17,
Alaska!B17,
'American Samoa'!B17,
Arizona!B17,
Arkansas!B17,
California!B17,
Colorado!B17,
Connecticut!B17,
Delaware!B17,
'District of Columbia'!B17,
Florida!B17,
Georgia!B17,
Guam!B17,
Hawaii!B17,
Idaho!B17,
Illinois!B17,
Indiana!B17,
Iowa!B17,
Kansas!B17,
Kentucky!B17,
Louisiana!B17,
Maine!B17,
Maryland!B17,
Massachusetts!B17,
Michigan!B17,
Minnesota!B17,
Mississippi!B17,
Missouri!B17,
Montana!B17,
Nebraska!B17,
Nevada!B17,
'New Hampshire'!B17,
'New Jersey'!B17,
'New Mexico'!B17,
'New York'!B17,
'North Carolina'!B17,
'North Dakota'!B17,
'Northern Mariana Islands'!B17,
Ohio!B17,
Oklahoma!B17,
Oregon!B17,
Pennsylvania!B17,
'Puerto Rico'!B17,
'Rhode Island'!B17,
'South Carolina'!B17,
Tennessee!B17,
Texas!B17,
Utah!B17,
Vermont!B17,
'Virgin Islands'!B17,
Virginia!B17,
Washington!B17,
'West Virginia'!B17,
Wisconsin!B17,
Wyoming!B17
)</f>
        <v>815</v>
      </c>
      <c r="C17" s="11">
        <f>sum(
Alabama!C17,
Alaska!C17,
'American Samoa'!C17,
Arizona!C17,
Arkansas!C17,
California!C17,
Colorado!C17,
Connecticut!C17,
Delaware!C17,
'District of Columbia'!C17,
Florida!C17,
Georgia!C17,
Guam!C17,
Hawaii!C17,
Idaho!C17,
Illinois!C17,
Indiana!C17,
Iowa!C17,
Kansas!C17,
Kentucky!C17,
Louisiana!C17,
Maine!C17,
Maryland!C17,
Massachusetts!C17,
Michigan!C17,
Minnesota!C17,
Mississippi!C17,
Missouri!C17,
Montana!C17,
Nebraska!C17,
Nevada!C17,
'New Hampshire'!C17,
'New Jersey'!C17,
'New Mexico'!C17,
'New York'!C17,
'North Carolina'!C17,
'North Dakota'!C17,
'Northern Mariana Islands'!C17,
Ohio!C17,
Oklahoma!C17,
Oregon!C17,
Pennsylvania!C17,
'Puerto Rico'!C17,
'Rhode Island'!C17,
'South Carolina'!C17,
Tennessee!C17,
Texas!C17,
Utah!C17,
Vermont!C17,
'Virgin Islands'!C17,
Virginia!C17,
Washington!C17,
'West Virginia'!C17,
Wisconsin!C17,
Wyoming!C17
)</f>
        <v>18114566</v>
      </c>
      <c r="D17" s="10">
        <f>sum(
Alabama!D17,
Alaska!D17,
'American Samoa'!D17,
Arizona!D17,
Arkansas!D17,
California!D17,
Colorado!D17,
Connecticut!D17,
Delaware!D17,
'District of Columbia'!D17,
Florida!D17,
Georgia!D17,
Guam!D17,
Hawaii!D17,
Idaho!D17,
Illinois!D17,
Indiana!D17,
Iowa!D17,
Kansas!D17,
Kentucky!D17,
Louisiana!D17,
Maine!D17,
Maryland!D17,
Massachusetts!D17,
Michigan!D17,
Minnesota!D17,
Mississippi!D17,
Missouri!D17,
Montana!D17,
Nebraska!D17,
Nevada!D17,
'New Hampshire'!D17,
'New Jersey'!D17,
'New Mexico'!D17,
'New York'!D17,
'North Carolina'!D17,
'North Dakota'!D17,
'Northern Mariana Islands'!D17,
Ohio!D17,
Oklahoma!D17,
Oregon!D17,
Pennsylvania!D17,
'Puerto Rico'!D17,
'Rhode Island'!D17,
'South Carolina'!D17,
Tennessee!D17,
Texas!D17,
Utah!D17,
Vermont!D17,
'Virgin Islands'!D17,
Virginia!D17,
Washington!D17,
'West Virginia'!D17,
Wisconsin!D17,
Wyoming!D17
)</f>
        <v>614</v>
      </c>
      <c r="E17" s="11">
        <f>sum(
Alabama!E17,
Alaska!E17,
'American Samoa'!E17,
Arizona!E17,
Arkansas!E17,
California!E17,
Colorado!E17,
Connecticut!E17,
Delaware!E17,
'District of Columbia'!E17,
Florida!E17,
Georgia!E17,
Guam!E17,
Hawaii!E17,
Idaho!E17,
Illinois!E17,
Indiana!E17,
Iowa!E17,
Kansas!E17,
Kentucky!E17,
Louisiana!E17,
Maine!E17,
Maryland!E17,
Massachusetts!E17,
Michigan!E17,
Minnesota!E17,
Mississippi!E17,
Missouri!E17,
Montana!E17,
Nebraska!E17,
Nevada!E17,
'New Hampshire'!E17,
'New Jersey'!E17,
'New Mexico'!E17,
'New York'!E17,
'North Carolina'!E17,
'North Dakota'!E17,
'Northern Mariana Islands'!E17,
Ohio!E17,
Oklahoma!E17,
Oregon!E17,
Pennsylvania!E17,
'Puerto Rico'!E17,
'Rhode Island'!E17,
'South Carolina'!E17,
Tennessee!E17,
Texas!E17,
Utah!E17,
Vermont!E17,
'Virgin Islands'!E17,
Virginia!E17,
Washington!E17,
'West Virginia'!E17,
Wisconsin!E17,
Wyoming!E17
)</f>
        <v>41045172</v>
      </c>
    </row>
    <row r="18">
      <c r="A18" s="12" t="s">
        <v>31</v>
      </c>
      <c r="B18" s="10">
        <f>sum(
Alabama!B18,
Alaska!B18,
'American Samoa'!B18,
Arizona!B18,
Arkansas!B18,
California!B18,
Colorado!B18,
Connecticut!B18,
Delaware!B18,
'District of Columbia'!B18,
Florida!B18,
Georgia!B18,
Guam!B18,
Hawaii!B18,
Idaho!B18,
Illinois!B18,
Indiana!B18,
Iowa!B18,
Kansas!B18,
Kentucky!B18,
Louisiana!B18,
Maine!B18,
Maryland!B18,
Massachusetts!B18,
Michigan!B18,
Minnesota!B18,
Mississippi!B18,
Missouri!B18,
Montana!B18,
Nebraska!B18,
Nevada!B18,
'New Hampshire'!B18,
'New Jersey'!B18,
'New Mexico'!B18,
'New York'!B18,
'North Carolina'!B18,
'North Dakota'!B18,
'Northern Mariana Islands'!B18,
Ohio!B18,
Oklahoma!B18,
Oregon!B18,
Pennsylvania!B18,
'Puerto Rico'!B18,
'Rhode Island'!B18,
'South Carolina'!B18,
Tennessee!B18,
Texas!B18,
Utah!B18,
Vermont!B18,
'Virgin Islands'!B18,
Virginia!B18,
Washington!B18,
'West Virginia'!B18,
Wisconsin!B18,
Wyoming!B18
)</f>
        <v>16340</v>
      </c>
      <c r="C18" s="11">
        <f>sum(
Alabama!C18,
Alaska!C18,
'American Samoa'!C18,
Arizona!C18,
Arkansas!C18,
California!C18,
Colorado!C18,
Connecticut!C18,
Delaware!C18,
'District of Columbia'!C18,
Florida!C18,
Georgia!C18,
Guam!C18,
Hawaii!C18,
Idaho!C18,
Illinois!C18,
Indiana!C18,
Iowa!C18,
Kansas!C18,
Kentucky!C18,
Louisiana!C18,
Maine!C18,
Maryland!C18,
Massachusetts!C18,
Michigan!C18,
Minnesota!C18,
Mississippi!C18,
Missouri!C18,
Montana!C18,
Nebraska!C18,
Nevada!C18,
'New Hampshire'!C18,
'New Jersey'!C18,
'New Mexico'!C18,
'New York'!C18,
'North Carolina'!C18,
'North Dakota'!C18,
'Northern Mariana Islands'!C18,
Ohio!C18,
Oklahoma!C18,
Oregon!C18,
Pennsylvania!C18,
'Puerto Rico'!C18,
'Rhode Island'!C18,
'South Carolina'!C18,
Tennessee!C18,
Texas!C18,
Utah!C18,
Vermont!C18,
'Virgin Islands'!C18,
Virginia!C18,
Washington!C18,
'West Virginia'!C18,
Wisconsin!C18,
Wyoming!C18
)</f>
        <v>423605928</v>
      </c>
      <c r="D18" s="10">
        <f>sum(
Alabama!D18,
Alaska!D18,
'American Samoa'!D18,
Arizona!D18,
Arkansas!D18,
California!D18,
Colorado!D18,
Connecticut!D18,
Delaware!D18,
'District of Columbia'!D18,
Florida!D18,
Georgia!D18,
Guam!D18,
Hawaii!D18,
Idaho!D18,
Illinois!D18,
Indiana!D18,
Iowa!D18,
Kansas!D18,
Kentucky!D18,
Louisiana!D18,
Maine!D18,
Maryland!D18,
Massachusetts!D18,
Michigan!D18,
Minnesota!D18,
Mississippi!D18,
Missouri!D18,
Montana!D18,
Nebraska!D18,
Nevada!D18,
'New Hampshire'!D18,
'New Jersey'!D18,
'New Mexico'!D18,
'New York'!D18,
'North Carolina'!D18,
'North Dakota'!D18,
'Northern Mariana Islands'!D18,
Ohio!D18,
Oklahoma!D18,
Oregon!D18,
Pennsylvania!D18,
'Puerto Rico'!D18,
'Rhode Island'!D18,
'South Carolina'!D18,
Tennessee!D18,
Texas!D18,
Utah!D18,
Vermont!D18,
'Virgin Islands'!D18,
Virginia!D18,
Washington!D18,
'West Virginia'!D18,
Wisconsin!D18,
Wyoming!D18
)</f>
        <v>7195</v>
      </c>
      <c r="E18" s="11">
        <f>sum(
Alabama!E18,
Alaska!E18,
'American Samoa'!E18,
Arizona!E18,
Arkansas!E18,
California!E18,
Colorado!E18,
Connecticut!E18,
Delaware!E18,
'District of Columbia'!E18,
Florida!E18,
Georgia!E18,
Guam!E18,
Hawaii!E18,
Idaho!E18,
Illinois!E18,
Indiana!E18,
Iowa!E18,
Kansas!E18,
Kentucky!E18,
Louisiana!E18,
Maine!E18,
Maryland!E18,
Massachusetts!E18,
Michigan!E18,
Minnesota!E18,
Mississippi!E18,
Missouri!E18,
Montana!E18,
Nebraska!E18,
Nevada!E18,
'New Hampshire'!E18,
'New Jersey'!E18,
'New Mexico'!E18,
'New York'!E18,
'North Carolina'!E18,
'North Dakota'!E18,
'Northern Mariana Islands'!E18,
Ohio!E18,
Oklahoma!E18,
Oregon!E18,
Pennsylvania!E18,
'Puerto Rico'!E18,
'Rhode Island'!E18,
'South Carolina'!E18,
Tennessee!E18,
Texas!E18,
Utah!E18,
Vermont!E18,
'Virgin Islands'!E18,
Virginia!E18,
Washington!E18,
'West Virginia'!E18,
Wisconsin!E18,
Wyoming!E18
)</f>
        <v>248456789</v>
      </c>
    </row>
    <row r="19">
      <c r="A19" s="12" t="s">
        <v>32</v>
      </c>
      <c r="B19" s="10">
        <f>sum(
Alabama!B19,
Alaska!B19,
'American Samoa'!B19,
Arizona!B19,
Arkansas!B19,
California!B19,
Colorado!B19,
Connecticut!B19,
Delaware!B19,
'District of Columbia'!B19,
Florida!B19,
Georgia!B19,
Guam!B19,
Hawaii!B19,
Idaho!B19,
Illinois!B19,
Indiana!B19,
Iowa!B19,
Kansas!B19,
Kentucky!B19,
Louisiana!B19,
Maine!B19,
Maryland!B19,
Massachusetts!B19,
Michigan!B19,
Minnesota!B19,
Mississippi!B19,
Missouri!B19,
Montana!B19,
Nebraska!B19,
Nevada!B19,
'New Hampshire'!B19,
'New Jersey'!B19,
'New Mexico'!B19,
'New York'!B19,
'North Carolina'!B19,
'North Dakota'!B19,
'Northern Mariana Islands'!B19,
Ohio!B19,
Oklahoma!B19,
Oregon!B19,
Pennsylvania!B19,
'Puerto Rico'!B19,
'Rhode Island'!B19,
'South Carolina'!B19,
Tennessee!B19,
Texas!B19,
Utah!B19,
Vermont!B19,
'Virgin Islands'!B19,
Virginia!B19,
Washington!B19,
'West Virginia'!B19,
Wisconsin!B19,
Wyoming!B19
)</f>
        <v>1690</v>
      </c>
      <c r="C19" s="11">
        <f>sum(
Alabama!C19,
Alaska!C19,
'American Samoa'!C19,
Arizona!C19,
Arkansas!C19,
California!C19,
Colorado!C19,
Connecticut!C19,
Delaware!C19,
'District of Columbia'!C19,
Florida!C19,
Georgia!C19,
Guam!C19,
Hawaii!C19,
Idaho!C19,
Illinois!C19,
Indiana!C19,
Iowa!C19,
Kansas!C19,
Kentucky!C19,
Louisiana!C19,
Maine!C19,
Maryland!C19,
Massachusetts!C19,
Michigan!C19,
Minnesota!C19,
Mississippi!C19,
Missouri!C19,
Montana!C19,
Nebraska!C19,
Nevada!C19,
'New Hampshire'!C19,
'New Jersey'!C19,
'New Mexico'!C19,
'New York'!C19,
'North Carolina'!C19,
'North Dakota'!C19,
'Northern Mariana Islands'!C19,
Ohio!C19,
Oklahoma!C19,
Oregon!C19,
Pennsylvania!C19,
'Puerto Rico'!C19,
'Rhode Island'!C19,
'South Carolina'!C19,
Tennessee!C19,
Texas!C19,
Utah!C19,
Vermont!C19,
'Virgin Islands'!C19,
Virginia!C19,
Washington!C19,
'West Virginia'!C19,
Wisconsin!C19,
Wyoming!C19
)</f>
        <v>44785995</v>
      </c>
      <c r="D19" s="10">
        <f>sum(
Alabama!D19,
Alaska!D19,
'American Samoa'!D19,
Arizona!D19,
Arkansas!D19,
California!D19,
Colorado!D19,
Connecticut!D19,
Delaware!D19,
'District of Columbia'!D19,
Florida!D19,
Georgia!D19,
Guam!D19,
Hawaii!D19,
Idaho!D19,
Illinois!D19,
Indiana!D19,
Iowa!D19,
Kansas!D19,
Kentucky!D19,
Louisiana!D19,
Maine!D19,
Maryland!D19,
Massachusetts!D19,
Michigan!D19,
Minnesota!D19,
Mississippi!D19,
Missouri!D19,
Montana!D19,
Nebraska!D19,
Nevada!D19,
'New Hampshire'!D19,
'New Jersey'!D19,
'New Mexico'!D19,
'New York'!D19,
'North Carolina'!D19,
'North Dakota'!D19,
'Northern Mariana Islands'!D19,
Ohio!D19,
Oklahoma!D19,
Oregon!D19,
Pennsylvania!D19,
'Puerto Rico'!D19,
'Rhode Island'!D19,
'South Carolina'!D19,
Tennessee!D19,
Texas!D19,
Utah!D19,
Vermont!D19,
'Virgin Islands'!D19,
Virginia!D19,
Washington!D19,
'West Virginia'!D19,
Wisconsin!D19,
Wyoming!D19
)</f>
        <v>399</v>
      </c>
      <c r="E19" s="11">
        <f>sum(
Alabama!E19,
Alaska!E19,
'American Samoa'!E19,
Arizona!E19,
Arkansas!E19,
California!E19,
Colorado!E19,
Connecticut!E19,
Delaware!E19,
'District of Columbia'!E19,
Florida!E19,
Georgia!E19,
Guam!E19,
Hawaii!E19,
Idaho!E19,
Illinois!E19,
Indiana!E19,
Iowa!E19,
Kansas!E19,
Kentucky!E19,
Louisiana!E19,
Maine!E19,
Maryland!E19,
Massachusetts!E19,
Michigan!E19,
Minnesota!E19,
Mississippi!E19,
Missouri!E19,
Montana!E19,
Nebraska!E19,
Nevada!E19,
'New Hampshire'!E19,
'New Jersey'!E19,
'New Mexico'!E19,
'New York'!E19,
'North Carolina'!E19,
'North Dakota'!E19,
'Northern Mariana Islands'!E19,
Ohio!E19,
Oklahoma!E19,
Oregon!E19,
Pennsylvania!E19,
'Puerto Rico'!E19,
'Rhode Island'!E19,
'South Carolina'!E19,
Tennessee!E19,
Texas!E19,
Utah!E19,
Vermont!E19,
'Virgin Islands'!E19,
Virginia!E19,
Washington!E19,
'West Virginia'!E19,
Wisconsin!E19,
Wyoming!E19
)</f>
        <v>24221348</v>
      </c>
    </row>
    <row r="20">
      <c r="A20" s="12" t="s">
        <v>33</v>
      </c>
      <c r="B20" s="10">
        <f>sum(
Alabama!B20,
Alaska!B20,
'American Samoa'!B20,
Arizona!B20,
Arkansas!B20,
California!B20,
Colorado!B20,
Connecticut!B20,
Delaware!B20,
'District of Columbia'!B20,
Florida!B20,
Georgia!B20,
Guam!B20,
Hawaii!B20,
Idaho!B20,
Illinois!B20,
Indiana!B20,
Iowa!B20,
Kansas!B20,
Kentucky!B20,
Louisiana!B20,
Maine!B20,
Maryland!B20,
Massachusetts!B20,
Michigan!B20,
Minnesota!B20,
Mississippi!B20,
Missouri!B20,
Montana!B20,
Nebraska!B20,
Nevada!B20,
'New Hampshire'!B20,
'New Jersey'!B20,
'New Mexico'!B20,
'New York'!B20,
'North Carolina'!B20,
'North Dakota'!B20,
'Northern Mariana Islands'!B20,
Ohio!B20,
Oklahoma!B20,
Oregon!B20,
Pennsylvania!B20,
'Puerto Rico'!B20,
'Rhode Island'!B20,
'South Carolina'!B20,
Tennessee!B20,
Texas!B20,
Utah!B20,
Vermont!B20,
'Virgin Islands'!B20,
Virginia!B20,
Washington!B20,
'West Virginia'!B20,
Wisconsin!B20,
Wyoming!B20
)</f>
        <v>13280</v>
      </c>
      <c r="C20" s="11">
        <f>sum(
Alabama!C20,
Alaska!C20,
'American Samoa'!C20,
Arizona!C20,
Arkansas!C20,
California!C20,
Colorado!C20,
Connecticut!C20,
Delaware!C20,
'District of Columbia'!C20,
Florida!C20,
Georgia!C20,
Guam!C20,
Hawaii!C20,
Idaho!C20,
Illinois!C20,
Indiana!C20,
Iowa!C20,
Kansas!C20,
Kentucky!C20,
Louisiana!C20,
Maine!C20,
Maryland!C20,
Massachusetts!C20,
Michigan!C20,
Minnesota!C20,
Mississippi!C20,
Missouri!C20,
Montana!C20,
Nebraska!C20,
Nevada!C20,
'New Hampshire'!C20,
'New Jersey'!C20,
'New Mexico'!C20,
'New York'!C20,
'North Carolina'!C20,
'North Dakota'!C20,
'Northern Mariana Islands'!C20,
Ohio!C20,
Oklahoma!C20,
Oregon!C20,
Pennsylvania!C20,
'Puerto Rico'!C20,
'Rhode Island'!C20,
'South Carolina'!C20,
Tennessee!C20,
Texas!C20,
Utah!C20,
Vermont!C20,
'Virgin Islands'!C20,
Virginia!C20,
Washington!C20,
'West Virginia'!C20,
Wisconsin!C20,
Wyoming!C20
)</f>
        <v>100534860</v>
      </c>
      <c r="D20" s="10">
        <f>sum(
Alabama!D20,
Alaska!D20,
'American Samoa'!D20,
Arizona!D20,
Arkansas!D20,
California!D20,
Colorado!D20,
Connecticut!D20,
Delaware!D20,
'District of Columbia'!D20,
Florida!D20,
Georgia!D20,
Guam!D20,
Hawaii!D20,
Idaho!D20,
Illinois!D20,
Indiana!D20,
Iowa!D20,
Kansas!D20,
Kentucky!D20,
Louisiana!D20,
Maine!D20,
Maryland!D20,
Massachusetts!D20,
Michigan!D20,
Minnesota!D20,
Mississippi!D20,
Missouri!D20,
Montana!D20,
Nebraska!D20,
Nevada!D20,
'New Hampshire'!D20,
'New Jersey'!D20,
'New Mexico'!D20,
'New York'!D20,
'North Carolina'!D20,
'North Dakota'!D20,
'Northern Mariana Islands'!D20,
Ohio!D20,
Oklahoma!D20,
Oregon!D20,
Pennsylvania!D20,
'Puerto Rico'!D20,
'Rhode Island'!D20,
'South Carolina'!D20,
Tennessee!D20,
Texas!D20,
Utah!D20,
Vermont!D20,
'Virgin Islands'!D20,
Virginia!D20,
Washington!D20,
'West Virginia'!D20,
Wisconsin!D20,
Wyoming!D20
)</f>
        <v>5305</v>
      </c>
      <c r="E20" s="11">
        <f>sum(
Alabama!E20,
Alaska!E20,
'American Samoa'!E20,
Arizona!E20,
Arkansas!E20,
California!E20,
Colorado!E20,
Connecticut!E20,
Delaware!E20,
'District of Columbia'!E20,
Florida!E20,
Georgia!E20,
Guam!E20,
Hawaii!E20,
Idaho!E20,
Illinois!E20,
Indiana!E20,
Iowa!E20,
Kansas!E20,
Kentucky!E20,
Louisiana!E20,
Maine!E20,
Maryland!E20,
Massachusetts!E20,
Michigan!E20,
Minnesota!E20,
Mississippi!E20,
Missouri!E20,
Montana!E20,
Nebraska!E20,
Nevada!E20,
'New Hampshire'!E20,
'New Jersey'!E20,
'New Mexico'!E20,
'New York'!E20,
'North Carolina'!E20,
'North Dakota'!E20,
'Northern Mariana Islands'!E20,
Ohio!E20,
Oklahoma!E20,
Oregon!E20,
Pennsylvania!E20,
'Puerto Rico'!E20,
'Rhode Island'!E20,
'South Carolina'!E20,
Tennessee!E20,
Texas!E20,
Utah!E20,
Vermont!E20,
'Virgin Islands'!E20,
Virginia!E20,
Washington!E20,
'West Virginia'!E20,
Wisconsin!E20,
Wyoming!E20
)</f>
        <v>50276498</v>
      </c>
    </row>
    <row r="21">
      <c r="A21" s="12" t="s">
        <v>34</v>
      </c>
      <c r="B21" s="10">
        <f>sum(
Alabama!B21,
Alaska!B21,
'American Samoa'!B21,
Arizona!B21,
Arkansas!B21,
California!B21,
Colorado!B21,
Connecticut!B21,
Delaware!B21,
'District of Columbia'!B21,
Florida!B21,
Georgia!B21,
Guam!B21,
Hawaii!B21,
Idaho!B21,
Illinois!B21,
Indiana!B21,
Iowa!B21,
Kansas!B21,
Kentucky!B21,
Louisiana!B21,
Maine!B21,
Maryland!B21,
Massachusetts!B21,
Michigan!B21,
Minnesota!B21,
Mississippi!B21,
Missouri!B21,
Montana!B21,
Nebraska!B21,
Nevada!B21,
'New Hampshire'!B21,
'New Jersey'!B21,
'New Mexico'!B21,
'New York'!B21,
'North Carolina'!B21,
'North Dakota'!B21,
'Northern Mariana Islands'!B21,
Ohio!B21,
Oklahoma!B21,
Oregon!B21,
Pennsylvania!B21,
'Puerto Rico'!B21,
'Rhode Island'!B21,
'South Carolina'!B21,
Tennessee!B21,
Texas!B21,
Utah!B21,
Vermont!B21,
'Virgin Islands'!B21,
Virginia!B21,
Washington!B21,
'West Virginia'!B21,
Wisconsin!B21,
Wyoming!B21
)</f>
        <v>1116</v>
      </c>
      <c r="C21" s="11">
        <f>sum(
Alabama!C21,
Alaska!C21,
'American Samoa'!C21,
Arizona!C21,
Arkansas!C21,
California!C21,
Colorado!C21,
Connecticut!C21,
Delaware!C21,
'District of Columbia'!C21,
Florida!C21,
Georgia!C21,
Guam!C21,
Hawaii!C21,
Idaho!C21,
Illinois!C21,
Indiana!C21,
Iowa!C21,
Kansas!C21,
Kentucky!C21,
Louisiana!C21,
Maine!C21,
Maryland!C21,
Massachusetts!C21,
Michigan!C21,
Minnesota!C21,
Mississippi!C21,
Missouri!C21,
Montana!C21,
Nebraska!C21,
Nevada!C21,
'New Hampshire'!C21,
'New Jersey'!C21,
'New Mexico'!C21,
'New York'!C21,
'North Carolina'!C21,
'North Dakota'!C21,
'Northern Mariana Islands'!C21,
Ohio!C21,
Oklahoma!C21,
Oregon!C21,
Pennsylvania!C21,
'Puerto Rico'!C21,
'Rhode Island'!C21,
'South Carolina'!C21,
Tennessee!C21,
Texas!C21,
Utah!C21,
Vermont!C21,
'Virgin Islands'!C21,
Virginia!C21,
Washington!C21,
'West Virginia'!C21,
Wisconsin!C21,
Wyoming!C21
)</f>
        <v>975261</v>
      </c>
      <c r="D21" s="10">
        <f>sum(
Alabama!D21,
Alaska!D21,
'American Samoa'!D21,
Arizona!D21,
Arkansas!D21,
California!D21,
Colorado!D21,
Connecticut!D21,
Delaware!D21,
'District of Columbia'!D21,
Florida!D21,
Georgia!D21,
Guam!D21,
Hawaii!D21,
Idaho!D21,
Illinois!D21,
Indiana!D21,
Iowa!D21,
Kansas!D21,
Kentucky!D21,
Louisiana!D21,
Maine!D21,
Maryland!D21,
Massachusetts!D21,
Michigan!D21,
Minnesota!D21,
Mississippi!D21,
Missouri!D21,
Montana!D21,
Nebraska!D21,
Nevada!D21,
'New Hampshire'!D21,
'New Jersey'!D21,
'New Mexico'!D21,
'New York'!D21,
'North Carolina'!D21,
'North Dakota'!D21,
'Northern Mariana Islands'!D21,
Ohio!D21,
Oklahoma!D21,
Oregon!D21,
Pennsylvania!D21,
'Puerto Rico'!D21,
'Rhode Island'!D21,
'South Carolina'!D21,
Tennessee!D21,
Texas!D21,
Utah!D21,
Vermont!D21,
'Virgin Islands'!D21,
Virginia!D21,
Washington!D21,
'West Virginia'!D21,
Wisconsin!D21,
Wyoming!D21
)</f>
        <v>290</v>
      </c>
      <c r="E21" s="11">
        <f>sum(
Alabama!E21,
Alaska!E21,
'American Samoa'!E21,
Arizona!E21,
Arkansas!E21,
California!E21,
Colorado!E21,
Connecticut!E21,
Delaware!E21,
'District of Columbia'!E21,
Florida!E21,
Georgia!E21,
Guam!E21,
Hawaii!E21,
Idaho!E21,
Illinois!E21,
Indiana!E21,
Iowa!E21,
Kansas!E21,
Kentucky!E21,
Louisiana!E21,
Maine!E21,
Maryland!E21,
Massachusetts!E21,
Michigan!E21,
Minnesota!E21,
Mississippi!E21,
Missouri!E21,
Montana!E21,
Nebraska!E21,
Nevada!E21,
'New Hampshire'!E21,
'New Jersey'!E21,
'New Mexico'!E21,
'New York'!E21,
'North Carolina'!E21,
'North Dakota'!E21,
'Northern Mariana Islands'!E21,
Ohio!E21,
Oklahoma!E21,
Oregon!E21,
Pennsylvania!E21,
'Puerto Rico'!E21,
'Rhode Island'!E21,
'South Carolina'!E21,
Tennessee!E21,
Texas!E21,
Utah!E21,
Vermont!E21,
'Virgin Islands'!E21,
Virginia!E21,
Washington!E21,
'West Virginia'!E21,
Wisconsin!E21,
Wyoming!E21
)</f>
        <v>1104224</v>
      </c>
    </row>
    <row r="22">
      <c r="A22" s="12" t="s">
        <v>35</v>
      </c>
      <c r="B22" s="10">
        <f>sum(
Alabama!B22,
Alaska!B22,
'American Samoa'!B22,
Arizona!B22,
Arkansas!B22,
California!B22,
Colorado!B22,
Connecticut!B22,
Delaware!B22,
'District of Columbia'!B22,
Florida!B22,
Georgia!B22,
Guam!B22,
Hawaii!B22,
Idaho!B22,
Illinois!B22,
Indiana!B22,
Iowa!B22,
Kansas!B22,
Kentucky!B22,
Louisiana!B22,
Maine!B22,
Maryland!B22,
Massachusetts!B22,
Michigan!B22,
Minnesota!B22,
Mississippi!B22,
Missouri!B22,
Montana!B22,
Nebraska!B22,
Nevada!B22,
'New Hampshire'!B22,
'New Jersey'!B22,
'New Mexico'!B22,
'New York'!B22,
'North Carolina'!B22,
'North Dakota'!B22,
'Northern Mariana Islands'!B22,
Ohio!B22,
Oklahoma!B22,
Oregon!B22,
Pennsylvania!B22,
'Puerto Rico'!B22,
'Rhode Island'!B22,
'South Carolina'!B22,
Tennessee!B22,
Texas!B22,
Utah!B22,
Vermont!B22,
'Virgin Islands'!B22,
Virginia!B22,
Washington!B22,
'West Virginia'!B22,
Wisconsin!B22,
Wyoming!B22
)</f>
        <v>0</v>
      </c>
      <c r="C22" s="11">
        <f>sum(
Alabama!C22,
Alaska!C22,
'American Samoa'!C22,
Arizona!C22,
Arkansas!C22,
California!C22,
Colorado!C22,
Connecticut!C22,
Delaware!C22,
'District of Columbia'!C22,
Florida!C22,
Georgia!C22,
Guam!C22,
Hawaii!C22,
Idaho!C22,
Illinois!C22,
Indiana!C22,
Iowa!C22,
Kansas!C22,
Kentucky!C22,
Louisiana!C22,
Maine!C22,
Maryland!C22,
Massachusetts!C22,
Michigan!C22,
Minnesota!C22,
Mississippi!C22,
Missouri!C22,
Montana!C22,
Nebraska!C22,
Nevada!C22,
'New Hampshire'!C22,
'New Jersey'!C22,
'New Mexico'!C22,
'New York'!C22,
'North Carolina'!C22,
'North Dakota'!C22,
'Northern Mariana Islands'!C22,
Ohio!C22,
Oklahoma!C22,
Oregon!C22,
Pennsylvania!C22,
'Puerto Rico'!C22,
'Rhode Island'!C22,
'South Carolina'!C22,
Tennessee!C22,
Texas!C22,
Utah!C22,
Vermont!C22,
'Virgin Islands'!C22,
Virginia!C22,
Washington!C22,
'West Virginia'!C22,
Wisconsin!C22,
Wyoming!C22
)</f>
        <v>0</v>
      </c>
      <c r="D22" s="10">
        <f>sum(
Alabama!D22,
Alaska!D22,
'American Samoa'!D22,
Arizona!D22,
Arkansas!D22,
California!D22,
Colorado!D22,
Connecticut!D22,
Delaware!D22,
'District of Columbia'!D22,
Florida!D22,
Georgia!D22,
Guam!D22,
Hawaii!D22,
Idaho!D22,
Illinois!D22,
Indiana!D22,
Iowa!D22,
Kansas!D22,
Kentucky!D22,
Louisiana!D22,
Maine!D22,
Maryland!D22,
Massachusetts!D22,
Michigan!D22,
Minnesota!D22,
Mississippi!D22,
Missouri!D22,
Montana!D22,
Nebraska!D22,
Nevada!D22,
'New Hampshire'!D22,
'New Jersey'!D22,
'New Mexico'!D22,
'New York'!D22,
'North Carolina'!D22,
'North Dakota'!D22,
'Northern Mariana Islands'!D22,
Ohio!D22,
Oklahoma!D22,
Oregon!D22,
Pennsylvania!D22,
'Puerto Rico'!D22,
'Rhode Island'!D22,
'South Carolina'!D22,
Tennessee!D22,
Texas!D22,
Utah!D22,
Vermont!D22,
'Virgin Islands'!D22,
Virginia!D22,
Washington!D22,
'West Virginia'!D22,
Wisconsin!D22,
Wyoming!D22
)</f>
        <v>0</v>
      </c>
      <c r="E22" s="11">
        <f>sum(
Alabama!E22,
Alaska!E22,
'American Samoa'!E22,
Arizona!E22,
Arkansas!E22,
California!E22,
Colorado!E22,
Connecticut!E22,
Delaware!E22,
'District of Columbia'!E22,
Florida!E22,
Georgia!E22,
Guam!E22,
Hawaii!E22,
Idaho!E22,
Illinois!E22,
Indiana!E22,
Iowa!E22,
Kansas!E22,
Kentucky!E22,
Louisiana!E22,
Maine!E22,
Maryland!E22,
Massachusetts!E22,
Michigan!E22,
Minnesota!E22,
Mississippi!E22,
Missouri!E22,
Montana!E22,
Nebraska!E22,
Nevada!E22,
'New Hampshire'!E22,
'New Jersey'!E22,
'New Mexico'!E22,
'New York'!E22,
'North Carolina'!E22,
'North Dakota'!E22,
'Northern Mariana Islands'!E22,
Ohio!E22,
Oklahoma!E22,
Oregon!E22,
Pennsylvania!E22,
'Puerto Rico'!E22,
'Rhode Island'!E22,
'South Carolina'!E22,
Tennessee!E22,
Texas!E22,
Utah!E22,
Vermont!E22,
'Virgin Islands'!E22,
Virginia!E22,
Washington!E22,
'West Virginia'!E22,
Wisconsin!E22,
Wyoming!E22
)</f>
        <v>0</v>
      </c>
    </row>
    <row r="23">
      <c r="A23" s="12" t="s">
        <v>36</v>
      </c>
      <c r="B23" s="10">
        <f>sum(
Alabama!B23,
Alaska!B23,
'American Samoa'!B23,
Arizona!B23,
Arkansas!B23,
California!B23,
Colorado!B23,
Connecticut!B23,
Delaware!B23,
'District of Columbia'!B23,
Florida!B23,
Georgia!B23,
Guam!B23,
Hawaii!B23,
Idaho!B23,
Illinois!B23,
Indiana!B23,
Iowa!B23,
Kansas!B23,
Kentucky!B23,
Louisiana!B23,
Maine!B23,
Maryland!B23,
Massachusetts!B23,
Michigan!B23,
Minnesota!B23,
Mississippi!B23,
Missouri!B23,
Montana!B23,
Nebraska!B23,
Nevada!B23,
'New Hampshire'!B23,
'New Jersey'!B23,
'New Mexico'!B23,
'New York'!B23,
'North Carolina'!B23,
'North Dakota'!B23,
'Northern Mariana Islands'!B23,
Ohio!B23,
Oklahoma!B23,
Oregon!B23,
Pennsylvania!B23,
'Puerto Rico'!B23,
'Rhode Island'!B23,
'South Carolina'!B23,
Tennessee!B23,
Texas!B23,
Utah!B23,
Vermont!B23,
'Virgin Islands'!B23,
Virginia!B23,
Washington!B23,
'West Virginia'!B23,
Wisconsin!B23,
Wyoming!B23
)</f>
        <v>955</v>
      </c>
      <c r="C23" s="11">
        <f>sum(
Alabama!C23,
Alaska!C23,
'American Samoa'!C23,
Arizona!C23,
Arkansas!C23,
California!C23,
Colorado!C23,
Connecticut!C23,
Delaware!C23,
'District of Columbia'!C23,
Florida!C23,
Georgia!C23,
Guam!C23,
Hawaii!C23,
Idaho!C23,
Illinois!C23,
Indiana!C23,
Iowa!C23,
Kansas!C23,
Kentucky!C23,
Louisiana!C23,
Maine!C23,
Maryland!C23,
Massachusetts!C23,
Michigan!C23,
Minnesota!C23,
Mississippi!C23,
Missouri!C23,
Montana!C23,
Nebraska!C23,
Nevada!C23,
'New Hampshire'!C23,
'New Jersey'!C23,
'New Mexico'!C23,
'New York'!C23,
'North Carolina'!C23,
'North Dakota'!C23,
'Northern Mariana Islands'!C23,
Ohio!C23,
Oklahoma!C23,
Oregon!C23,
Pennsylvania!C23,
'Puerto Rico'!C23,
'Rhode Island'!C23,
'South Carolina'!C23,
Tennessee!C23,
Texas!C23,
Utah!C23,
Vermont!C23,
'Virgin Islands'!C23,
Virginia!C23,
Washington!C23,
'West Virginia'!C23,
Wisconsin!C23,
Wyoming!C23
)</f>
        <v>7562554</v>
      </c>
      <c r="D23" s="10">
        <f>sum(
Alabama!D23,
Alaska!D23,
'American Samoa'!D23,
Arizona!D23,
Arkansas!D23,
California!D23,
Colorado!D23,
Connecticut!D23,
Delaware!D23,
'District of Columbia'!D23,
Florida!D23,
Georgia!D23,
Guam!D23,
Hawaii!D23,
Idaho!D23,
Illinois!D23,
Indiana!D23,
Iowa!D23,
Kansas!D23,
Kentucky!D23,
Louisiana!D23,
Maine!D23,
Maryland!D23,
Massachusetts!D23,
Michigan!D23,
Minnesota!D23,
Mississippi!D23,
Missouri!D23,
Montana!D23,
Nebraska!D23,
Nevada!D23,
'New Hampshire'!D23,
'New Jersey'!D23,
'New Mexico'!D23,
'New York'!D23,
'North Carolina'!D23,
'North Dakota'!D23,
'Northern Mariana Islands'!D23,
Ohio!D23,
Oklahoma!D23,
Oregon!D23,
Pennsylvania!D23,
'Puerto Rico'!D23,
'Rhode Island'!D23,
'South Carolina'!D23,
Tennessee!D23,
Texas!D23,
Utah!D23,
Vermont!D23,
'Virgin Islands'!D23,
Virginia!D23,
Washington!D23,
'West Virginia'!D23,
Wisconsin!D23,
Wyoming!D23
)</f>
        <v>243</v>
      </c>
      <c r="E23" s="11">
        <f>sum(
Alabama!E23,
Alaska!E23,
'American Samoa'!E23,
Arizona!E23,
Arkansas!E23,
California!E23,
Colorado!E23,
Connecticut!E23,
Delaware!E23,
'District of Columbia'!E23,
Florida!E23,
Georgia!E23,
Guam!E23,
Hawaii!E23,
Idaho!E23,
Illinois!E23,
Indiana!E23,
Iowa!E23,
Kansas!E23,
Kentucky!E23,
Louisiana!E23,
Maine!E23,
Maryland!E23,
Massachusetts!E23,
Michigan!E23,
Minnesota!E23,
Mississippi!E23,
Missouri!E23,
Montana!E23,
Nebraska!E23,
Nevada!E23,
'New Hampshire'!E23,
'New Jersey'!E23,
'New Mexico'!E23,
'New York'!E23,
'North Carolina'!E23,
'North Dakota'!E23,
'Northern Mariana Islands'!E23,
Ohio!E23,
Oklahoma!E23,
Oregon!E23,
Pennsylvania!E23,
'Puerto Rico'!E23,
'Rhode Island'!E23,
'South Carolina'!E23,
Tennessee!E23,
Texas!E23,
Utah!E23,
Vermont!E23,
'Virgin Islands'!E23,
Virginia!E23,
Washington!E23,
'West Virginia'!E23,
Wisconsin!E23,
Wyoming!E23
)</f>
        <v>12046568</v>
      </c>
    </row>
    <row r="24">
      <c r="A24" s="12" t="s">
        <v>37</v>
      </c>
      <c r="B24" s="10">
        <f>sum(
Alabama!B24,
Alaska!B24,
'American Samoa'!B24,
Arizona!B24,
Arkansas!B24,
California!B24,
Colorado!B24,
Connecticut!B24,
Delaware!B24,
'District of Columbia'!B24,
Florida!B24,
Georgia!B24,
Guam!B24,
Hawaii!B24,
Idaho!B24,
Illinois!B24,
Indiana!B24,
Iowa!B24,
Kansas!B24,
Kentucky!B24,
Louisiana!B24,
Maine!B24,
Maryland!B24,
Massachusetts!B24,
Michigan!B24,
Minnesota!B24,
Mississippi!B24,
Missouri!B24,
Montana!B24,
Nebraska!B24,
Nevada!B24,
'New Hampshire'!B24,
'New Jersey'!B24,
'New Mexico'!B24,
'New York'!B24,
'North Carolina'!B24,
'North Dakota'!B24,
'Northern Mariana Islands'!B24,
Ohio!B24,
Oklahoma!B24,
Oregon!B24,
Pennsylvania!B24,
'Puerto Rico'!B24,
'Rhode Island'!B24,
'South Carolina'!B24,
Tennessee!B24,
Texas!B24,
Utah!B24,
Vermont!B24,
'Virgin Islands'!B24,
Virginia!B24,
Washington!B24,
'West Virginia'!B24,
Wisconsin!B24,
Wyoming!B24
)</f>
        <v>13165</v>
      </c>
      <c r="C24" s="11">
        <f>sum(
Alabama!C24,
Alaska!C24,
'American Samoa'!C24,
Arizona!C24,
Arkansas!C24,
California!C24,
Colorado!C24,
Connecticut!C24,
Delaware!C24,
'District of Columbia'!C24,
Florida!C24,
Georgia!C24,
Guam!C24,
Hawaii!C24,
Idaho!C24,
Illinois!C24,
Indiana!C24,
Iowa!C24,
Kansas!C24,
Kentucky!C24,
Louisiana!C24,
Maine!C24,
Maryland!C24,
Massachusetts!C24,
Michigan!C24,
Minnesota!C24,
Mississippi!C24,
Missouri!C24,
Montana!C24,
Nebraska!C24,
Nevada!C24,
'New Hampshire'!C24,
'New Jersey'!C24,
'New Mexico'!C24,
'New York'!C24,
'North Carolina'!C24,
'North Dakota'!C24,
'Northern Mariana Islands'!C24,
Ohio!C24,
Oklahoma!C24,
Oregon!C24,
Pennsylvania!C24,
'Puerto Rico'!C24,
'Rhode Island'!C24,
'South Carolina'!C24,
Tennessee!C24,
Texas!C24,
Utah!C24,
Vermont!C24,
'Virgin Islands'!C24,
Virginia!C24,
Washington!C24,
'West Virginia'!C24,
Wisconsin!C24,
Wyoming!C24
)</f>
        <v>38260156</v>
      </c>
      <c r="D24" s="10">
        <f>sum(
Alabama!D24,
Alaska!D24,
'American Samoa'!D24,
Arizona!D24,
Arkansas!D24,
California!D24,
Colorado!D24,
Connecticut!D24,
Delaware!D24,
'District of Columbia'!D24,
Florida!D24,
Georgia!D24,
Guam!D24,
Hawaii!D24,
Idaho!D24,
Illinois!D24,
Indiana!D24,
Iowa!D24,
Kansas!D24,
Kentucky!D24,
Louisiana!D24,
Maine!D24,
Maryland!D24,
Massachusetts!D24,
Michigan!D24,
Minnesota!D24,
Mississippi!D24,
Missouri!D24,
Montana!D24,
Nebraska!D24,
Nevada!D24,
'New Hampshire'!D24,
'New Jersey'!D24,
'New Mexico'!D24,
'New York'!D24,
'North Carolina'!D24,
'North Dakota'!D24,
'Northern Mariana Islands'!D24,
Ohio!D24,
Oklahoma!D24,
Oregon!D24,
Pennsylvania!D24,
'Puerto Rico'!D24,
'Rhode Island'!D24,
'South Carolina'!D24,
Tennessee!D24,
Texas!D24,
Utah!D24,
Vermont!D24,
'Virgin Islands'!D24,
Virginia!D24,
Washington!D24,
'West Virginia'!D24,
Wisconsin!D24,
Wyoming!D24
)</f>
        <v>5601</v>
      </c>
      <c r="E24" s="11">
        <f>sum(
Alabama!E24,
Alaska!E24,
'American Samoa'!E24,
Arizona!E24,
Arkansas!E24,
California!E24,
Colorado!E24,
Connecticut!E24,
Delaware!E24,
'District of Columbia'!E24,
Florida!E24,
Georgia!E24,
Guam!E24,
Hawaii!E24,
Idaho!E24,
Illinois!E24,
Indiana!E24,
Iowa!E24,
Kansas!E24,
Kentucky!E24,
Louisiana!E24,
Maine!E24,
Maryland!E24,
Massachusetts!E24,
Michigan!E24,
Minnesota!E24,
Mississippi!E24,
Missouri!E24,
Montana!E24,
Nebraska!E24,
Nevada!E24,
'New Hampshire'!E24,
'New Jersey'!E24,
'New Mexico'!E24,
'New York'!E24,
'North Carolina'!E24,
'North Dakota'!E24,
'Northern Mariana Islands'!E24,
Ohio!E24,
Oklahoma!E24,
Oregon!E24,
Pennsylvania!E24,
'Puerto Rico'!E24,
'Rhode Island'!E24,
'South Carolina'!E24,
Tennessee!E24,
Texas!E24,
Utah!E24,
Vermont!E24,
'Virgin Islands'!E24,
Virginia!E24,
Washington!E24,
'West Virginia'!E24,
Wisconsin!E24,
Wyoming!E24
)</f>
        <v>26833777</v>
      </c>
    </row>
    <row r="25">
      <c r="A25" s="12" t="s">
        <v>38</v>
      </c>
      <c r="B25" s="10">
        <f>sum(
Alabama!B25,
Alaska!B25,
'American Samoa'!B25,
Arizona!B25,
Arkansas!B25,
California!B25,
Colorado!B25,
Connecticut!B25,
Delaware!B25,
'District of Columbia'!B25,
Florida!B25,
Georgia!B25,
Guam!B25,
Hawaii!B25,
Idaho!B25,
Illinois!B25,
Indiana!B25,
Iowa!B25,
Kansas!B25,
Kentucky!B25,
Louisiana!B25,
Maine!B25,
Maryland!B25,
Massachusetts!B25,
Michigan!B25,
Minnesota!B25,
Mississippi!B25,
Missouri!B25,
Montana!B25,
Nebraska!B25,
Nevada!B25,
'New Hampshire'!B25,
'New Jersey'!B25,
'New Mexico'!B25,
'New York'!B25,
'North Carolina'!B25,
'North Dakota'!B25,
'Northern Mariana Islands'!B25,
Ohio!B25,
Oklahoma!B25,
Oregon!B25,
Pennsylvania!B25,
'Puerto Rico'!B25,
'Rhode Island'!B25,
'South Carolina'!B25,
Tennessee!B25,
Texas!B25,
Utah!B25,
Vermont!B25,
'Virgin Islands'!B25,
Virginia!B25,
Washington!B25,
'West Virginia'!B25,
Wisconsin!B25,
Wyoming!B25
)</f>
        <v>40605</v>
      </c>
      <c r="C25" s="11">
        <f>sum(
Alabama!C25,
Alaska!C25,
'American Samoa'!C25,
Arizona!C25,
Arkansas!C25,
California!C25,
Colorado!C25,
Connecticut!C25,
Delaware!C25,
'District of Columbia'!C25,
Florida!C25,
Georgia!C25,
Guam!C25,
Hawaii!C25,
Idaho!C25,
Illinois!C25,
Indiana!C25,
Iowa!C25,
Kansas!C25,
Kentucky!C25,
Louisiana!C25,
Maine!C25,
Maryland!C25,
Massachusetts!C25,
Michigan!C25,
Minnesota!C25,
Mississippi!C25,
Missouri!C25,
Montana!C25,
Nebraska!C25,
Nevada!C25,
'New Hampshire'!C25,
'New Jersey'!C25,
'New Mexico'!C25,
'New York'!C25,
'North Carolina'!C25,
'North Dakota'!C25,
'Northern Mariana Islands'!C25,
Ohio!C25,
Oklahoma!C25,
Oregon!C25,
Pennsylvania!C25,
'Puerto Rico'!C25,
'Rhode Island'!C25,
'South Carolina'!C25,
Tennessee!C25,
Texas!C25,
Utah!C25,
Vermont!C25,
'Virgin Islands'!C25,
Virginia!C25,
Washington!C25,
'West Virginia'!C25,
Wisconsin!C25,
Wyoming!C25
)</f>
        <v>101872719</v>
      </c>
      <c r="D25" s="10">
        <f>sum(
Alabama!D25,
Alaska!D25,
'American Samoa'!D25,
Arizona!D25,
Arkansas!D25,
California!D25,
Colorado!D25,
Connecticut!D25,
Delaware!D25,
'District of Columbia'!D25,
Florida!D25,
Georgia!D25,
Guam!D25,
Hawaii!D25,
Idaho!D25,
Illinois!D25,
Indiana!D25,
Iowa!D25,
Kansas!D25,
Kentucky!D25,
Louisiana!D25,
Maine!D25,
Maryland!D25,
Massachusetts!D25,
Michigan!D25,
Minnesota!D25,
Mississippi!D25,
Missouri!D25,
Montana!D25,
Nebraska!D25,
Nevada!D25,
'New Hampshire'!D25,
'New Jersey'!D25,
'New Mexico'!D25,
'New York'!D25,
'North Carolina'!D25,
'North Dakota'!D25,
'Northern Mariana Islands'!D25,
Ohio!D25,
Oklahoma!D25,
Oregon!D25,
Pennsylvania!D25,
'Puerto Rico'!D25,
'Rhode Island'!D25,
'South Carolina'!D25,
Tennessee!D25,
Texas!D25,
Utah!D25,
Vermont!D25,
'Virgin Islands'!D25,
Virginia!D25,
Washington!D25,
'West Virginia'!D25,
Wisconsin!D25,
Wyoming!D25
)</f>
        <v>4765</v>
      </c>
      <c r="E25" s="11">
        <f>sum(
Alabama!E25,
Alaska!E25,
'American Samoa'!E25,
Arizona!E25,
Arkansas!E25,
California!E25,
Colorado!E25,
Connecticut!E25,
Delaware!E25,
'District of Columbia'!E25,
Florida!E25,
Georgia!E25,
Guam!E25,
Hawaii!E25,
Idaho!E25,
Illinois!E25,
Indiana!E25,
Iowa!E25,
Kansas!E25,
Kentucky!E25,
Louisiana!E25,
Maine!E25,
Maryland!E25,
Massachusetts!E25,
Michigan!E25,
Minnesota!E25,
Mississippi!E25,
Missouri!E25,
Montana!E25,
Nebraska!E25,
Nevada!E25,
'New Hampshire'!E25,
'New Jersey'!E25,
'New Mexico'!E25,
'New York'!E25,
'North Carolina'!E25,
'North Dakota'!E25,
'Northern Mariana Islands'!E25,
Ohio!E25,
Oklahoma!E25,
Oregon!E25,
Pennsylvania!E25,
'Puerto Rico'!E25,
'Rhode Island'!E25,
'South Carolina'!E25,
Tennessee!E25,
Texas!E25,
Utah!E25,
Vermont!E25,
'Virgin Islands'!E25,
Virginia!E25,
Washington!E25,
'West Virginia'!E25,
Wisconsin!E25,
Wyoming!E25
)</f>
        <v>23691274</v>
      </c>
    </row>
    <row r="26">
      <c r="A26" s="12" t="s">
        <v>39</v>
      </c>
      <c r="B26" s="10">
        <f>sum(
Alabama!B26,
Alaska!B26,
'American Samoa'!B26,
Arizona!B26,
Arkansas!B26,
California!B26,
Colorado!B26,
Connecticut!B26,
Delaware!B26,
'District of Columbia'!B26,
Florida!B26,
Georgia!B26,
Guam!B26,
Hawaii!B26,
Idaho!B26,
Illinois!B26,
Indiana!B26,
Iowa!B26,
Kansas!B26,
Kentucky!B26,
Louisiana!B26,
Maine!B26,
Maryland!B26,
Massachusetts!B26,
Michigan!B26,
Minnesota!B26,
Mississippi!B26,
Missouri!B26,
Montana!B26,
Nebraska!B26,
Nevada!B26,
'New Hampshire'!B26,
'New Jersey'!B26,
'New Mexico'!B26,
'New York'!B26,
'North Carolina'!B26,
'North Dakota'!B26,
'Northern Mariana Islands'!B26,
Ohio!B26,
Oklahoma!B26,
Oregon!B26,
Pennsylvania!B26,
'Puerto Rico'!B26,
'Rhode Island'!B26,
'South Carolina'!B26,
Tennessee!B26,
Texas!B26,
Utah!B26,
Vermont!B26,
'Virgin Islands'!B26,
Virginia!B26,
Washington!B26,
'West Virginia'!B26,
Wisconsin!B26,
Wyoming!B26
)</f>
        <v>204</v>
      </c>
      <c r="C26" s="11">
        <f>sum(
Alabama!C26,
Alaska!C26,
'American Samoa'!C26,
Arizona!C26,
Arkansas!C26,
California!C26,
Colorado!C26,
Connecticut!C26,
Delaware!C26,
'District of Columbia'!C26,
Florida!C26,
Georgia!C26,
Guam!C26,
Hawaii!C26,
Idaho!C26,
Illinois!C26,
Indiana!C26,
Iowa!C26,
Kansas!C26,
Kentucky!C26,
Louisiana!C26,
Maine!C26,
Maryland!C26,
Massachusetts!C26,
Michigan!C26,
Minnesota!C26,
Mississippi!C26,
Missouri!C26,
Montana!C26,
Nebraska!C26,
Nevada!C26,
'New Hampshire'!C26,
'New Jersey'!C26,
'New Mexico'!C26,
'New York'!C26,
'North Carolina'!C26,
'North Dakota'!C26,
'Northern Mariana Islands'!C26,
Ohio!C26,
Oklahoma!C26,
Oregon!C26,
Pennsylvania!C26,
'Puerto Rico'!C26,
'Rhode Island'!C26,
'South Carolina'!C26,
Tennessee!C26,
Texas!C26,
Utah!C26,
Vermont!C26,
'Virgin Islands'!C26,
Virginia!C26,
Washington!C26,
'West Virginia'!C26,
Wisconsin!C26,
Wyoming!C26
)</f>
        <v>1015276</v>
      </c>
      <c r="D26" s="10">
        <f>sum(
Alabama!D26,
Alaska!D26,
'American Samoa'!D26,
Arizona!D26,
Arkansas!D26,
California!D26,
Colorado!D26,
Connecticut!D26,
Delaware!D26,
'District of Columbia'!D26,
Florida!D26,
Georgia!D26,
Guam!D26,
Hawaii!D26,
Idaho!D26,
Illinois!D26,
Indiana!D26,
Iowa!D26,
Kansas!D26,
Kentucky!D26,
Louisiana!D26,
Maine!D26,
Maryland!D26,
Massachusetts!D26,
Michigan!D26,
Minnesota!D26,
Mississippi!D26,
Missouri!D26,
Montana!D26,
Nebraska!D26,
Nevada!D26,
'New Hampshire'!D26,
'New Jersey'!D26,
'New Mexico'!D26,
'New York'!D26,
'North Carolina'!D26,
'North Dakota'!D26,
'Northern Mariana Islands'!D26,
Ohio!D26,
Oklahoma!D26,
Oregon!D26,
Pennsylvania!D26,
'Puerto Rico'!D26,
'Rhode Island'!D26,
'South Carolina'!D26,
Tennessee!D26,
Texas!D26,
Utah!D26,
Vermont!D26,
'Virgin Islands'!D26,
Virginia!D26,
Washington!D26,
'West Virginia'!D26,
Wisconsin!D26,
Wyoming!D26
)</f>
        <v>75</v>
      </c>
      <c r="E26" s="11">
        <f>sum(
Alabama!E26,
Alaska!E26,
'American Samoa'!E26,
Arizona!E26,
Arkansas!E26,
California!E26,
Colorado!E26,
Connecticut!E26,
Delaware!E26,
'District of Columbia'!E26,
Florida!E26,
Georgia!E26,
Guam!E26,
Hawaii!E26,
Idaho!E26,
Illinois!E26,
Indiana!E26,
Iowa!E26,
Kansas!E26,
Kentucky!E26,
Louisiana!E26,
Maine!E26,
Maryland!E26,
Massachusetts!E26,
Michigan!E26,
Minnesota!E26,
Mississippi!E26,
Missouri!E26,
Montana!E26,
Nebraska!E26,
Nevada!E26,
'New Hampshire'!E26,
'New Jersey'!E26,
'New Mexico'!E26,
'New York'!E26,
'North Carolina'!E26,
'North Dakota'!E26,
'Northern Mariana Islands'!E26,
Ohio!E26,
Oklahoma!E26,
Oregon!E26,
Pennsylvania!E26,
'Puerto Rico'!E26,
'Rhode Island'!E26,
'South Carolina'!E26,
Tennessee!E26,
Texas!E26,
Utah!E26,
Vermont!E26,
'Virgin Islands'!E26,
Virginia!E26,
Washington!E26,
'West Virginia'!E26,
Wisconsin!E26,
Wyoming!E26
)</f>
        <v>864334</v>
      </c>
    </row>
    <row r="27">
      <c r="A27" s="12" t="s">
        <v>40</v>
      </c>
      <c r="B27" s="10">
        <f>sum(
Alabama!B27,
Alaska!B27,
'American Samoa'!B27,
Arizona!B27,
Arkansas!B27,
California!B27,
Colorado!B27,
Connecticut!B27,
Delaware!B27,
'District of Columbia'!B27,
Florida!B27,
Georgia!B27,
Guam!B27,
Hawaii!B27,
Idaho!B27,
Illinois!B27,
Indiana!B27,
Iowa!B27,
Kansas!B27,
Kentucky!B27,
Louisiana!B27,
Maine!B27,
Maryland!B27,
Massachusetts!B27,
Michigan!B27,
Minnesota!B27,
Mississippi!B27,
Missouri!B27,
Montana!B27,
Nebraska!B27,
Nevada!B27,
'New Hampshire'!B27,
'New Jersey'!B27,
'New Mexico'!B27,
'New York'!B27,
'North Carolina'!B27,
'North Dakota'!B27,
'Northern Mariana Islands'!B27,
Ohio!B27,
Oklahoma!B27,
Oregon!B27,
Pennsylvania!B27,
'Puerto Rico'!B27,
'Rhode Island'!B27,
'South Carolina'!B27,
Tennessee!B27,
Texas!B27,
Utah!B27,
Vermont!B27,
'Virgin Islands'!B27,
Virginia!B27,
Washington!B27,
'West Virginia'!B27,
Wisconsin!B27,
Wyoming!B27
)</f>
        <v>12921</v>
      </c>
      <c r="C27" s="11">
        <f>sum(
Alabama!C27,
Alaska!C27,
'American Samoa'!C27,
Arizona!C27,
Arkansas!C27,
California!C27,
Colorado!C27,
Connecticut!C27,
Delaware!C27,
'District of Columbia'!C27,
Florida!C27,
Georgia!C27,
Guam!C27,
Hawaii!C27,
Idaho!C27,
Illinois!C27,
Indiana!C27,
Iowa!C27,
Kansas!C27,
Kentucky!C27,
Louisiana!C27,
Maine!C27,
Maryland!C27,
Massachusetts!C27,
Michigan!C27,
Minnesota!C27,
Mississippi!C27,
Missouri!C27,
Montana!C27,
Nebraska!C27,
Nevada!C27,
'New Hampshire'!C27,
'New Jersey'!C27,
'New Mexico'!C27,
'New York'!C27,
'North Carolina'!C27,
'North Dakota'!C27,
'Northern Mariana Islands'!C27,
Ohio!C27,
Oklahoma!C27,
Oregon!C27,
Pennsylvania!C27,
'Puerto Rico'!C27,
'Rhode Island'!C27,
'South Carolina'!C27,
Tennessee!C27,
Texas!C27,
Utah!C27,
Vermont!C27,
'Virgin Islands'!C27,
Virginia!C27,
Washington!C27,
'West Virginia'!C27,
Wisconsin!C27,
Wyoming!C27
)</f>
        <v>114957936</v>
      </c>
      <c r="D27" s="10">
        <f>sum(
Alabama!D27,
Alaska!D27,
'American Samoa'!D27,
Arizona!D27,
Arkansas!D27,
California!D27,
Colorado!D27,
Connecticut!D27,
Delaware!D27,
'District of Columbia'!D27,
Florida!D27,
Georgia!D27,
Guam!D27,
Hawaii!D27,
Idaho!D27,
Illinois!D27,
Indiana!D27,
Iowa!D27,
Kansas!D27,
Kentucky!D27,
Louisiana!D27,
Maine!D27,
Maryland!D27,
Massachusetts!D27,
Michigan!D27,
Minnesota!D27,
Mississippi!D27,
Missouri!D27,
Montana!D27,
Nebraska!D27,
Nevada!D27,
'New Hampshire'!D27,
'New Jersey'!D27,
'New Mexico'!D27,
'New York'!D27,
'North Carolina'!D27,
'North Dakota'!D27,
'Northern Mariana Islands'!D27,
Ohio!D27,
Oklahoma!D27,
Oregon!D27,
Pennsylvania!D27,
'Puerto Rico'!D27,
'Rhode Island'!D27,
'South Carolina'!D27,
Tennessee!D27,
Texas!D27,
Utah!D27,
Vermont!D27,
'Virgin Islands'!D27,
Virginia!D27,
Washington!D27,
'West Virginia'!D27,
Wisconsin!D27,
Wyoming!D27
)</f>
        <v>2468</v>
      </c>
      <c r="E27" s="11">
        <f>sum(
Alabama!E27,
Alaska!E27,
'American Samoa'!E27,
Arizona!E27,
Arkansas!E27,
California!E27,
Colorado!E27,
Connecticut!E27,
Delaware!E27,
'District of Columbia'!E27,
Florida!E27,
Georgia!E27,
Guam!E27,
Hawaii!E27,
Idaho!E27,
Illinois!E27,
Indiana!E27,
Iowa!E27,
Kansas!E27,
Kentucky!E27,
Louisiana!E27,
Maine!E27,
Maryland!E27,
Massachusetts!E27,
Michigan!E27,
Minnesota!E27,
Mississippi!E27,
Missouri!E27,
Montana!E27,
Nebraska!E27,
Nevada!E27,
'New Hampshire'!E27,
'New Jersey'!E27,
'New Mexico'!E27,
'New York'!E27,
'North Carolina'!E27,
'North Dakota'!E27,
'Northern Mariana Islands'!E27,
Ohio!E27,
Oklahoma!E27,
Oregon!E27,
Pennsylvania!E27,
'Puerto Rico'!E27,
'Rhode Island'!E27,
'South Carolina'!E27,
Tennessee!E27,
Texas!E27,
Utah!E27,
Vermont!E27,
'Virgin Islands'!E27,
Virginia!E27,
Washington!E27,
'West Virginia'!E27,
Wisconsin!E27,
Wyoming!E27
)</f>
        <v>36120798</v>
      </c>
    </row>
    <row r="28">
      <c r="A28" s="12" t="s">
        <v>41</v>
      </c>
      <c r="B28" s="10">
        <f>sum(
Alabama!B28,
Alaska!B28,
'American Samoa'!B28,
Arizona!B28,
Arkansas!B28,
California!B28,
Colorado!B28,
Connecticut!B28,
Delaware!B28,
'District of Columbia'!B28,
Florida!B28,
Georgia!B28,
Guam!B28,
Hawaii!B28,
Idaho!B28,
Illinois!B28,
Indiana!B28,
Iowa!B28,
Kansas!B28,
Kentucky!B28,
Louisiana!B28,
Maine!B28,
Maryland!B28,
Massachusetts!B28,
Michigan!B28,
Minnesota!B28,
Mississippi!B28,
Missouri!B28,
Montana!B28,
Nebraska!B28,
Nevada!B28,
'New Hampshire'!B28,
'New Jersey'!B28,
'New Mexico'!B28,
'New York'!B28,
'North Carolina'!B28,
'North Dakota'!B28,
'Northern Mariana Islands'!B28,
Ohio!B28,
Oklahoma!B28,
Oregon!B28,
Pennsylvania!B28,
'Puerto Rico'!B28,
'Rhode Island'!B28,
'South Carolina'!B28,
Tennessee!B28,
Texas!B28,
Utah!B28,
Vermont!B28,
'Virgin Islands'!B28,
Virginia!B28,
Washington!B28,
'West Virginia'!B28,
Wisconsin!B28,
Wyoming!B28
)</f>
        <v>30</v>
      </c>
      <c r="C28" s="11">
        <f>sum(
Alabama!C28,
Alaska!C28,
'American Samoa'!C28,
Arizona!C28,
Arkansas!C28,
California!C28,
Colorado!C28,
Connecticut!C28,
Delaware!C28,
'District of Columbia'!C28,
Florida!C28,
Georgia!C28,
Guam!C28,
Hawaii!C28,
Idaho!C28,
Illinois!C28,
Indiana!C28,
Iowa!C28,
Kansas!C28,
Kentucky!C28,
Louisiana!C28,
Maine!C28,
Maryland!C28,
Massachusetts!C28,
Michigan!C28,
Minnesota!C28,
Mississippi!C28,
Missouri!C28,
Montana!C28,
Nebraska!C28,
Nevada!C28,
'New Hampshire'!C28,
'New Jersey'!C28,
'New Mexico'!C28,
'New York'!C28,
'North Carolina'!C28,
'North Dakota'!C28,
'Northern Mariana Islands'!C28,
Ohio!C28,
Oklahoma!C28,
Oregon!C28,
Pennsylvania!C28,
'Puerto Rico'!C28,
'Rhode Island'!C28,
'South Carolina'!C28,
Tennessee!C28,
Texas!C28,
Utah!C28,
Vermont!C28,
'Virgin Islands'!C28,
Virginia!C28,
Washington!C28,
'West Virginia'!C28,
Wisconsin!C28,
Wyoming!C28
)</f>
        <v>129000</v>
      </c>
      <c r="D28" s="10">
        <f>sum(
Alabama!D28,
Alaska!D28,
'American Samoa'!D28,
Arizona!D28,
Arkansas!D28,
California!D28,
Colorado!D28,
Connecticut!D28,
Delaware!D28,
'District of Columbia'!D28,
Florida!D28,
Georgia!D28,
Guam!D28,
Hawaii!D28,
Idaho!D28,
Illinois!D28,
Indiana!D28,
Iowa!D28,
Kansas!D28,
Kentucky!D28,
Louisiana!D28,
Maine!D28,
Maryland!D28,
Massachusetts!D28,
Michigan!D28,
Minnesota!D28,
Mississippi!D28,
Missouri!D28,
Montana!D28,
Nebraska!D28,
Nevada!D28,
'New Hampshire'!D28,
'New Jersey'!D28,
'New Mexico'!D28,
'New York'!D28,
'North Carolina'!D28,
'North Dakota'!D28,
'Northern Mariana Islands'!D28,
Ohio!D28,
Oklahoma!D28,
Oregon!D28,
Pennsylvania!D28,
'Puerto Rico'!D28,
'Rhode Island'!D28,
'South Carolina'!D28,
Tennessee!D28,
Texas!D28,
Utah!D28,
Vermont!D28,
'Virgin Islands'!D28,
Virginia!D28,
Washington!D28,
'West Virginia'!D28,
Wisconsin!D28,
Wyoming!D28
)</f>
        <v>6</v>
      </c>
      <c r="E28" s="11">
        <f>sum(
Alabama!E28,
Alaska!E28,
'American Samoa'!E28,
Arizona!E28,
Arkansas!E28,
California!E28,
Colorado!E28,
Connecticut!E28,
Delaware!E28,
'District of Columbia'!E28,
Florida!E28,
Georgia!E28,
Guam!E28,
Hawaii!E28,
Idaho!E28,
Illinois!E28,
Indiana!E28,
Iowa!E28,
Kansas!E28,
Kentucky!E28,
Louisiana!E28,
Maine!E28,
Maryland!E28,
Massachusetts!E28,
Michigan!E28,
Minnesota!E28,
Mississippi!E28,
Missouri!E28,
Montana!E28,
Nebraska!E28,
Nevada!E28,
'New Hampshire'!E28,
'New Jersey'!E28,
'New Mexico'!E28,
'New York'!E28,
'North Carolina'!E28,
'North Dakota'!E28,
'Northern Mariana Islands'!E28,
Ohio!E28,
Oklahoma!E28,
Oregon!E28,
Pennsylvania!E28,
'Puerto Rico'!E28,
'Rhode Island'!E28,
'South Carolina'!E28,
Tennessee!E28,
Texas!E28,
Utah!E28,
Vermont!E28,
'Virgin Islands'!E28,
Virginia!E28,
Washington!E28,
'West Virginia'!E28,
Wisconsin!E28,
Wyoming!E28
)</f>
        <v>0</v>
      </c>
    </row>
    <row r="29">
      <c r="A29" s="12" t="s">
        <v>42</v>
      </c>
      <c r="B29" s="10">
        <f>sum(
Alabama!B29,
Alaska!B29,
'American Samoa'!B29,
Arizona!B29,
Arkansas!B29,
California!B29,
Colorado!B29,
Connecticut!B29,
Delaware!B29,
'District of Columbia'!B29,
Florida!B29,
Georgia!B29,
Guam!B29,
Hawaii!B29,
Idaho!B29,
Illinois!B29,
Indiana!B29,
Iowa!B29,
Kansas!B29,
Kentucky!B29,
Louisiana!B29,
Maine!B29,
Maryland!B29,
Massachusetts!B29,
Michigan!B29,
Minnesota!B29,
Mississippi!B29,
Missouri!B29,
Montana!B29,
Nebraska!B29,
Nevada!B29,
'New Hampshire'!B29,
'New Jersey'!B29,
'New Mexico'!B29,
'New York'!B29,
'North Carolina'!B29,
'North Dakota'!B29,
'Northern Mariana Islands'!B29,
Ohio!B29,
Oklahoma!B29,
Oregon!B29,
Pennsylvania!B29,
'Puerto Rico'!B29,
'Rhode Island'!B29,
'South Carolina'!B29,
Tennessee!B29,
Texas!B29,
Utah!B29,
Vermont!B29,
'Virgin Islands'!B29,
Virginia!B29,
Washington!B29,
'West Virginia'!B29,
Wisconsin!B29,
Wyoming!B29
)</f>
        <v>14333</v>
      </c>
      <c r="C29" s="11">
        <f>sum(
Alabama!C29,
Alaska!C29,
'American Samoa'!C29,
Arizona!C29,
Arkansas!C29,
California!C29,
Colorado!C29,
Connecticut!C29,
Delaware!C29,
'District of Columbia'!C29,
Florida!C29,
Georgia!C29,
Guam!C29,
Hawaii!C29,
Idaho!C29,
Illinois!C29,
Indiana!C29,
Iowa!C29,
Kansas!C29,
Kentucky!C29,
Louisiana!C29,
Maine!C29,
Maryland!C29,
Massachusetts!C29,
Michigan!C29,
Minnesota!C29,
Mississippi!C29,
Missouri!C29,
Montana!C29,
Nebraska!C29,
Nevada!C29,
'New Hampshire'!C29,
'New Jersey'!C29,
'New Mexico'!C29,
'New York'!C29,
'North Carolina'!C29,
'North Dakota'!C29,
'Northern Mariana Islands'!C29,
Ohio!C29,
Oklahoma!C29,
Oregon!C29,
Pennsylvania!C29,
'Puerto Rico'!C29,
'Rhode Island'!C29,
'South Carolina'!C29,
Tennessee!C29,
Texas!C29,
Utah!C29,
Vermont!C29,
'Virgin Islands'!C29,
Virginia!C29,
Washington!C29,
'West Virginia'!C29,
Wisconsin!C29,
Wyoming!C29
)</f>
        <v>18541398</v>
      </c>
      <c r="D29" s="10">
        <f>sum(
Alabama!D29,
Alaska!D29,
'American Samoa'!D29,
Arizona!D29,
Arkansas!D29,
California!D29,
Colorado!D29,
Connecticut!D29,
Delaware!D29,
'District of Columbia'!D29,
Florida!D29,
Georgia!D29,
Guam!D29,
Hawaii!D29,
Idaho!D29,
Illinois!D29,
Indiana!D29,
Iowa!D29,
Kansas!D29,
Kentucky!D29,
Louisiana!D29,
Maine!D29,
Maryland!D29,
Massachusetts!D29,
Michigan!D29,
Minnesota!D29,
Mississippi!D29,
Missouri!D29,
Montana!D29,
Nebraska!D29,
Nevada!D29,
'New Hampshire'!D29,
'New Jersey'!D29,
'New Mexico'!D29,
'New York'!D29,
'North Carolina'!D29,
'North Dakota'!D29,
'Northern Mariana Islands'!D29,
Ohio!D29,
Oklahoma!D29,
Oregon!D29,
Pennsylvania!D29,
'Puerto Rico'!D29,
'Rhode Island'!D29,
'South Carolina'!D29,
Tennessee!D29,
Texas!D29,
Utah!D29,
Vermont!D29,
'Virgin Islands'!D29,
Virginia!D29,
Washington!D29,
'West Virginia'!D29,
Wisconsin!D29,
Wyoming!D29
)</f>
        <v>6073</v>
      </c>
      <c r="E29" s="11">
        <f>sum(
Alabama!E29,
Alaska!E29,
'American Samoa'!E29,
Arizona!E29,
Arkansas!E29,
California!E29,
Colorado!E29,
Connecticut!E29,
Delaware!E29,
'District of Columbia'!E29,
Florida!E29,
Georgia!E29,
Guam!E29,
Hawaii!E29,
Idaho!E29,
Illinois!E29,
Indiana!E29,
Iowa!E29,
Kansas!E29,
Kentucky!E29,
Louisiana!E29,
Maine!E29,
Maryland!E29,
Massachusetts!E29,
Michigan!E29,
Minnesota!E29,
Mississippi!E29,
Missouri!E29,
Montana!E29,
Nebraska!E29,
Nevada!E29,
'New Hampshire'!E29,
'New Jersey'!E29,
'New Mexico'!E29,
'New York'!E29,
'North Carolina'!E29,
'North Dakota'!E29,
'Northern Mariana Islands'!E29,
Ohio!E29,
Oklahoma!E29,
Oregon!E29,
Pennsylvania!E29,
'Puerto Rico'!E29,
'Rhode Island'!E29,
'South Carolina'!E29,
Tennessee!E29,
Texas!E29,
Utah!E29,
Vermont!E29,
'Virgin Islands'!E29,
Virginia!E29,
Washington!E29,
'West Virginia'!E29,
Wisconsin!E29,
Wyoming!E29
)</f>
        <v>8532116</v>
      </c>
    </row>
    <row r="30">
      <c r="A30" s="12" t="s">
        <v>43</v>
      </c>
      <c r="B30" s="10">
        <f>sum(
Alabama!B30,
Alaska!B30,
'American Samoa'!B30,
Arizona!B30,
Arkansas!B30,
California!B30,
Colorado!B30,
Connecticut!B30,
Delaware!B30,
'District of Columbia'!B30,
Florida!B30,
Georgia!B30,
Guam!B30,
Hawaii!B30,
Idaho!B30,
Illinois!B30,
Indiana!B30,
Iowa!B30,
Kansas!B30,
Kentucky!B30,
Louisiana!B30,
Maine!B30,
Maryland!B30,
Massachusetts!B30,
Michigan!B30,
Minnesota!B30,
Mississippi!B30,
Missouri!B30,
Montana!B30,
Nebraska!B30,
Nevada!B30,
'New Hampshire'!B30,
'New Jersey'!B30,
'New Mexico'!B30,
'New York'!B30,
'North Carolina'!B30,
'North Dakota'!B30,
'Northern Mariana Islands'!B30,
Ohio!B30,
Oklahoma!B30,
Oregon!B30,
Pennsylvania!B30,
'Puerto Rico'!B30,
'Rhode Island'!B30,
'South Carolina'!B30,
Tennessee!B30,
Texas!B30,
Utah!B30,
Vermont!B30,
'Virgin Islands'!B30,
Virginia!B30,
Washington!B30,
'West Virginia'!B30,
Wisconsin!B30,
Wyoming!B30
)</f>
        <v>620</v>
      </c>
      <c r="C30" s="11">
        <f>sum(
Alabama!C30,
Alaska!C30,
'American Samoa'!C30,
Arizona!C30,
Arkansas!C30,
California!C30,
Colorado!C30,
Connecticut!C30,
Delaware!C30,
'District of Columbia'!C30,
Florida!C30,
Georgia!C30,
Guam!C30,
Hawaii!C30,
Idaho!C30,
Illinois!C30,
Indiana!C30,
Iowa!C30,
Kansas!C30,
Kentucky!C30,
Louisiana!C30,
Maine!C30,
Maryland!C30,
Massachusetts!C30,
Michigan!C30,
Minnesota!C30,
Mississippi!C30,
Missouri!C30,
Montana!C30,
Nebraska!C30,
Nevada!C30,
'New Hampshire'!C30,
'New Jersey'!C30,
'New Mexico'!C30,
'New York'!C30,
'North Carolina'!C30,
'North Dakota'!C30,
'Northern Mariana Islands'!C30,
Ohio!C30,
Oklahoma!C30,
Oregon!C30,
Pennsylvania!C30,
'Puerto Rico'!C30,
'Rhode Island'!C30,
'South Carolina'!C30,
Tennessee!C30,
Texas!C30,
Utah!C30,
Vermont!C30,
'Virgin Islands'!C30,
Virginia!C30,
Washington!C30,
'West Virginia'!C30,
Wisconsin!C30,
Wyoming!C30
)</f>
        <v>1097580</v>
      </c>
      <c r="D30" s="10">
        <f>sum(
Alabama!D30,
Alaska!D30,
'American Samoa'!D30,
Arizona!D30,
Arkansas!D30,
California!D30,
Colorado!D30,
Connecticut!D30,
Delaware!D30,
'District of Columbia'!D30,
Florida!D30,
Georgia!D30,
Guam!D30,
Hawaii!D30,
Idaho!D30,
Illinois!D30,
Indiana!D30,
Iowa!D30,
Kansas!D30,
Kentucky!D30,
Louisiana!D30,
Maine!D30,
Maryland!D30,
Massachusetts!D30,
Michigan!D30,
Minnesota!D30,
Mississippi!D30,
Missouri!D30,
Montana!D30,
Nebraska!D30,
Nevada!D30,
'New Hampshire'!D30,
'New Jersey'!D30,
'New Mexico'!D30,
'New York'!D30,
'North Carolina'!D30,
'North Dakota'!D30,
'Northern Mariana Islands'!D30,
Ohio!D30,
Oklahoma!D30,
Oregon!D30,
Pennsylvania!D30,
'Puerto Rico'!D30,
'Rhode Island'!D30,
'South Carolina'!D30,
Tennessee!D30,
Texas!D30,
Utah!D30,
Vermont!D30,
'Virgin Islands'!D30,
Virginia!D30,
Washington!D30,
'West Virginia'!D30,
Wisconsin!D30,
Wyoming!D30
)</f>
        <v>126</v>
      </c>
      <c r="E30" s="11">
        <f>sum(
Alabama!E30,
Alaska!E30,
'American Samoa'!E30,
Arizona!E30,
Arkansas!E30,
California!E30,
Colorado!E30,
Connecticut!E30,
Delaware!E30,
'District of Columbia'!E30,
Florida!E30,
Georgia!E30,
Guam!E30,
Hawaii!E30,
Idaho!E30,
Illinois!E30,
Indiana!E30,
Iowa!E30,
Kansas!E30,
Kentucky!E30,
Louisiana!E30,
Maine!E30,
Maryland!E30,
Massachusetts!E30,
Michigan!E30,
Minnesota!E30,
Mississippi!E30,
Missouri!E30,
Montana!E30,
Nebraska!E30,
Nevada!E30,
'New Hampshire'!E30,
'New Jersey'!E30,
'New Mexico'!E30,
'New York'!E30,
'North Carolina'!E30,
'North Dakota'!E30,
'Northern Mariana Islands'!E30,
Ohio!E30,
Oklahoma!E30,
Oregon!E30,
Pennsylvania!E30,
'Puerto Rico'!E30,
'Rhode Island'!E30,
'South Carolina'!E30,
Tennessee!E30,
Texas!E30,
Utah!E30,
Vermont!E30,
'Virgin Islands'!E30,
Virginia!E30,
Washington!E30,
'West Virginia'!E30,
Wisconsin!E30,
Wyoming!E30
)</f>
        <v>1140011</v>
      </c>
    </row>
    <row r="31">
      <c r="A31" s="12" t="s">
        <v>44</v>
      </c>
      <c r="B31" s="10">
        <f>sum(
Alabama!B31,
Alaska!B31,
'American Samoa'!B31,
Arizona!B31,
Arkansas!B31,
California!B31,
Colorado!B31,
Connecticut!B31,
Delaware!B31,
'District of Columbia'!B31,
Florida!B31,
Georgia!B31,
Guam!B31,
Hawaii!B31,
Idaho!B31,
Illinois!B31,
Indiana!B31,
Iowa!B31,
Kansas!B31,
Kentucky!B31,
Louisiana!B31,
Maine!B31,
Maryland!B31,
Massachusetts!B31,
Michigan!B31,
Minnesota!B31,
Mississippi!B31,
Missouri!B31,
Montana!B31,
Nebraska!B31,
Nevada!B31,
'New Hampshire'!B31,
'New Jersey'!B31,
'New Mexico'!B31,
'New York'!B31,
'North Carolina'!B31,
'North Dakota'!B31,
'Northern Mariana Islands'!B31,
Ohio!B31,
Oklahoma!B31,
Oregon!B31,
Pennsylvania!B31,
'Puerto Rico'!B31,
'Rhode Island'!B31,
'South Carolina'!B31,
Tennessee!B31,
Texas!B31,
Utah!B31,
Vermont!B31,
'Virgin Islands'!B31,
Virginia!B31,
Washington!B31,
'West Virginia'!B31,
Wisconsin!B31,
Wyoming!B31
)</f>
        <v>2366</v>
      </c>
      <c r="C31" s="11">
        <f>sum(
Alabama!C31,
Alaska!C31,
'American Samoa'!C31,
Arizona!C31,
Arkansas!C31,
California!C31,
Colorado!C31,
Connecticut!C31,
Delaware!C31,
'District of Columbia'!C31,
Florida!C31,
Georgia!C31,
Guam!C31,
Hawaii!C31,
Idaho!C31,
Illinois!C31,
Indiana!C31,
Iowa!C31,
Kansas!C31,
Kentucky!C31,
Louisiana!C31,
Maine!C31,
Maryland!C31,
Massachusetts!C31,
Michigan!C31,
Minnesota!C31,
Mississippi!C31,
Missouri!C31,
Montana!C31,
Nebraska!C31,
Nevada!C31,
'New Hampshire'!C31,
'New Jersey'!C31,
'New Mexico'!C31,
'New York'!C31,
'North Carolina'!C31,
'North Dakota'!C31,
'Northern Mariana Islands'!C31,
Ohio!C31,
Oklahoma!C31,
Oregon!C31,
Pennsylvania!C31,
'Puerto Rico'!C31,
'Rhode Island'!C31,
'South Carolina'!C31,
Tennessee!C31,
Texas!C31,
Utah!C31,
Vermont!C31,
'Virgin Islands'!C31,
Virginia!C31,
Washington!C31,
'West Virginia'!C31,
Wisconsin!C31,
Wyoming!C31
)</f>
        <v>9508008</v>
      </c>
      <c r="D31" s="10">
        <f>sum(
Alabama!D31,
Alaska!D31,
'American Samoa'!D31,
Arizona!D31,
Arkansas!D31,
California!D31,
Colorado!D31,
Connecticut!D31,
Delaware!D31,
'District of Columbia'!D31,
Florida!D31,
Georgia!D31,
Guam!D31,
Hawaii!D31,
Idaho!D31,
Illinois!D31,
Indiana!D31,
Iowa!D31,
Kansas!D31,
Kentucky!D31,
Louisiana!D31,
Maine!D31,
Maryland!D31,
Massachusetts!D31,
Michigan!D31,
Minnesota!D31,
Mississippi!D31,
Missouri!D31,
Montana!D31,
Nebraska!D31,
Nevada!D31,
'New Hampshire'!D31,
'New Jersey'!D31,
'New Mexico'!D31,
'New York'!D31,
'North Carolina'!D31,
'North Dakota'!D31,
'Northern Mariana Islands'!D31,
Ohio!D31,
Oklahoma!D31,
Oregon!D31,
Pennsylvania!D31,
'Puerto Rico'!D31,
'Rhode Island'!D31,
'South Carolina'!D31,
Tennessee!D31,
Texas!D31,
Utah!D31,
Vermont!D31,
'Virgin Islands'!D31,
Virginia!D31,
Washington!D31,
'West Virginia'!D31,
Wisconsin!D31,
Wyoming!D31
)</f>
        <v>1012</v>
      </c>
      <c r="E31" s="11">
        <f>sum(
Alabama!E31,
Alaska!E31,
'American Samoa'!E31,
Arizona!E31,
Arkansas!E31,
California!E31,
Colorado!E31,
Connecticut!E31,
Delaware!E31,
'District of Columbia'!E31,
Florida!E31,
Georgia!E31,
Guam!E31,
Hawaii!E31,
Idaho!E31,
Illinois!E31,
Indiana!E31,
Iowa!E31,
Kansas!E31,
Kentucky!E31,
Louisiana!E31,
Maine!E31,
Maryland!E31,
Massachusetts!E31,
Michigan!E31,
Minnesota!E31,
Mississippi!E31,
Missouri!E31,
Montana!E31,
Nebraska!E31,
Nevada!E31,
'New Hampshire'!E31,
'New Jersey'!E31,
'New Mexico'!E31,
'New York'!E31,
'North Carolina'!E31,
'North Dakota'!E31,
'Northern Mariana Islands'!E31,
Ohio!E31,
Oklahoma!E31,
Oregon!E31,
Pennsylvania!E31,
'Puerto Rico'!E31,
'Rhode Island'!E31,
'South Carolina'!E31,
Tennessee!E31,
Texas!E31,
Utah!E31,
Vermont!E31,
'Virgin Islands'!E31,
Virginia!E31,
Washington!E31,
'West Virginia'!E31,
Wisconsin!E31,
Wyoming!E31
)</f>
        <v>6397849</v>
      </c>
    </row>
    <row r="32">
      <c r="A32" s="12" t="s">
        <v>45</v>
      </c>
      <c r="B32" s="10">
        <f>sum(
Alabama!B32,
Alaska!B32,
'American Samoa'!B32,
Arizona!B32,
Arkansas!B32,
California!B32,
Colorado!B32,
Connecticut!B32,
Delaware!B32,
'District of Columbia'!B32,
Florida!B32,
Georgia!B32,
Guam!B32,
Hawaii!B32,
Idaho!B32,
Illinois!B32,
Indiana!B32,
Iowa!B32,
Kansas!B32,
Kentucky!B32,
Louisiana!B32,
Maine!B32,
Maryland!B32,
Massachusetts!B32,
Michigan!B32,
Minnesota!B32,
Mississippi!B32,
Missouri!B32,
Montana!B32,
Nebraska!B32,
Nevada!B32,
'New Hampshire'!B32,
'New Jersey'!B32,
'New Mexico'!B32,
'New York'!B32,
'North Carolina'!B32,
'North Dakota'!B32,
'Northern Mariana Islands'!B32,
Ohio!B32,
Oklahoma!B32,
Oregon!B32,
Pennsylvania!B32,
'Puerto Rico'!B32,
'Rhode Island'!B32,
'South Carolina'!B32,
Tennessee!B32,
Texas!B32,
Utah!B32,
Vermont!B32,
'Virgin Islands'!B32,
Virginia!B32,
Washington!B32,
'West Virginia'!B32,
Wisconsin!B32,
Wyoming!B32
)</f>
        <v>15329</v>
      </c>
      <c r="C32" s="11">
        <f>sum(
Alabama!C32,
Alaska!C32,
'American Samoa'!C32,
Arizona!C32,
Arkansas!C32,
California!C32,
Colorado!C32,
Connecticut!C32,
Delaware!C32,
'District of Columbia'!C32,
Florida!C32,
Georgia!C32,
Guam!C32,
Hawaii!C32,
Idaho!C32,
Illinois!C32,
Indiana!C32,
Iowa!C32,
Kansas!C32,
Kentucky!C32,
Louisiana!C32,
Maine!C32,
Maryland!C32,
Massachusetts!C32,
Michigan!C32,
Minnesota!C32,
Mississippi!C32,
Missouri!C32,
Montana!C32,
Nebraska!C32,
Nevada!C32,
'New Hampshire'!C32,
'New Jersey'!C32,
'New Mexico'!C32,
'New York'!C32,
'North Carolina'!C32,
'North Dakota'!C32,
'Northern Mariana Islands'!C32,
Ohio!C32,
Oklahoma!C32,
Oregon!C32,
Pennsylvania!C32,
'Puerto Rico'!C32,
'Rhode Island'!C32,
'South Carolina'!C32,
Tennessee!C32,
Texas!C32,
Utah!C32,
Vermont!C32,
'Virgin Islands'!C32,
Virginia!C32,
Washington!C32,
'West Virginia'!C32,
Wisconsin!C32,
Wyoming!C32
)</f>
        <v>155682539</v>
      </c>
      <c r="D32" s="10">
        <f>sum(
Alabama!D32,
Alaska!D32,
'American Samoa'!D32,
Arizona!D32,
Arkansas!D32,
California!D32,
Colorado!D32,
Connecticut!D32,
Delaware!D32,
'District of Columbia'!D32,
Florida!D32,
Georgia!D32,
Guam!D32,
Hawaii!D32,
Idaho!D32,
Illinois!D32,
Indiana!D32,
Iowa!D32,
Kansas!D32,
Kentucky!D32,
Louisiana!D32,
Maine!D32,
Maryland!D32,
Massachusetts!D32,
Michigan!D32,
Minnesota!D32,
Mississippi!D32,
Missouri!D32,
Montana!D32,
Nebraska!D32,
Nevada!D32,
'New Hampshire'!D32,
'New Jersey'!D32,
'New Mexico'!D32,
'New York'!D32,
'North Carolina'!D32,
'North Dakota'!D32,
'Northern Mariana Islands'!D32,
Ohio!D32,
Oklahoma!D32,
Oregon!D32,
Pennsylvania!D32,
'Puerto Rico'!D32,
'Rhode Island'!D32,
'South Carolina'!D32,
Tennessee!D32,
Texas!D32,
Utah!D32,
Vermont!D32,
'Virgin Islands'!D32,
Virginia!D32,
Washington!D32,
'West Virginia'!D32,
Wisconsin!D32,
Wyoming!D32
)</f>
        <v>4529</v>
      </c>
      <c r="E32" s="11">
        <f>sum(
Alabama!E32,
Alaska!E32,
'American Samoa'!E32,
Arizona!E32,
Arkansas!E32,
California!E32,
Colorado!E32,
Connecticut!E32,
Delaware!E32,
'District of Columbia'!E32,
Florida!E32,
Georgia!E32,
Guam!E32,
Hawaii!E32,
Idaho!E32,
Illinois!E32,
Indiana!E32,
Iowa!E32,
Kansas!E32,
Kentucky!E32,
Louisiana!E32,
Maine!E32,
Maryland!E32,
Massachusetts!E32,
Michigan!E32,
Minnesota!E32,
Mississippi!E32,
Missouri!E32,
Montana!E32,
Nebraska!E32,
Nevada!E32,
'New Hampshire'!E32,
'New Jersey'!E32,
'New Mexico'!E32,
'New York'!E32,
'North Carolina'!E32,
'North Dakota'!E32,
'Northern Mariana Islands'!E32,
Ohio!E32,
Oklahoma!E32,
Oregon!E32,
Pennsylvania!E32,
'Puerto Rico'!E32,
'Rhode Island'!E32,
'South Carolina'!E32,
Tennessee!E32,
Texas!E32,
Utah!E32,
Vermont!E32,
'Virgin Islands'!E32,
Virginia!E32,
Washington!E32,
'West Virginia'!E32,
Wisconsin!E32,
Wyoming!E32
)</f>
        <v>54283801</v>
      </c>
    </row>
    <row r="33">
      <c r="A33" s="12" t="s">
        <v>46</v>
      </c>
      <c r="B33" s="10">
        <f>sum(
Alabama!B33,
Alaska!B33,
'American Samoa'!B33,
Arizona!B33,
Arkansas!B33,
California!B33,
Colorado!B33,
Connecticut!B33,
Delaware!B33,
'District of Columbia'!B33,
Florida!B33,
Georgia!B33,
Guam!B33,
Hawaii!B33,
Idaho!B33,
Illinois!B33,
Indiana!B33,
Iowa!B33,
Kansas!B33,
Kentucky!B33,
Louisiana!B33,
Maine!B33,
Maryland!B33,
Massachusetts!B33,
Michigan!B33,
Minnesota!B33,
Mississippi!B33,
Missouri!B33,
Montana!B33,
Nebraska!B33,
Nevada!B33,
'New Hampshire'!B33,
'New Jersey'!B33,
'New Mexico'!B33,
'New York'!B33,
'North Carolina'!B33,
'North Dakota'!B33,
'Northern Mariana Islands'!B33,
Ohio!B33,
Oklahoma!B33,
Oregon!B33,
Pennsylvania!B33,
'Puerto Rico'!B33,
'Rhode Island'!B33,
'South Carolina'!B33,
Tennessee!B33,
Texas!B33,
Utah!B33,
Vermont!B33,
'Virgin Islands'!B33,
Virginia!B33,
Washington!B33,
'West Virginia'!B33,
Wisconsin!B33,
Wyoming!B33
)</f>
        <v>2357</v>
      </c>
      <c r="C33" s="11">
        <f>sum(
Alabama!C33,
Alaska!C33,
'American Samoa'!C33,
Arizona!C33,
Arkansas!C33,
California!C33,
Colorado!C33,
Connecticut!C33,
Delaware!C33,
'District of Columbia'!C33,
Florida!C33,
Georgia!C33,
Guam!C33,
Hawaii!C33,
Idaho!C33,
Illinois!C33,
Indiana!C33,
Iowa!C33,
Kansas!C33,
Kentucky!C33,
Louisiana!C33,
Maine!C33,
Maryland!C33,
Massachusetts!C33,
Michigan!C33,
Minnesota!C33,
Mississippi!C33,
Missouri!C33,
Montana!C33,
Nebraska!C33,
Nevada!C33,
'New Hampshire'!C33,
'New Jersey'!C33,
'New Mexico'!C33,
'New York'!C33,
'North Carolina'!C33,
'North Dakota'!C33,
'Northern Mariana Islands'!C33,
Ohio!C33,
Oklahoma!C33,
Oregon!C33,
Pennsylvania!C33,
'Puerto Rico'!C33,
'Rhode Island'!C33,
'South Carolina'!C33,
Tennessee!C33,
Texas!C33,
Utah!C33,
Vermont!C33,
'Virgin Islands'!C33,
Virginia!C33,
Washington!C33,
'West Virginia'!C33,
Wisconsin!C33,
Wyoming!C33
)</f>
        <v>179116367</v>
      </c>
      <c r="D33" s="10">
        <f>sum(
Alabama!D33,
Alaska!D33,
'American Samoa'!D33,
Arizona!D33,
Arkansas!D33,
California!D33,
Colorado!D33,
Connecticut!D33,
Delaware!D33,
'District of Columbia'!D33,
Florida!D33,
Georgia!D33,
Guam!D33,
Hawaii!D33,
Idaho!D33,
Illinois!D33,
Indiana!D33,
Iowa!D33,
Kansas!D33,
Kentucky!D33,
Louisiana!D33,
Maine!D33,
Maryland!D33,
Massachusetts!D33,
Michigan!D33,
Minnesota!D33,
Mississippi!D33,
Missouri!D33,
Montana!D33,
Nebraska!D33,
Nevada!D33,
'New Hampshire'!D33,
'New Jersey'!D33,
'New Mexico'!D33,
'New York'!D33,
'North Carolina'!D33,
'North Dakota'!D33,
'Northern Mariana Islands'!D33,
Ohio!D33,
Oklahoma!D33,
Oregon!D33,
Pennsylvania!D33,
'Puerto Rico'!D33,
'Rhode Island'!D33,
'South Carolina'!D33,
Tennessee!D33,
Texas!D33,
Utah!D33,
Vermont!D33,
'Virgin Islands'!D33,
Virginia!D33,
Washington!D33,
'West Virginia'!D33,
Wisconsin!D33,
Wyoming!D33
)</f>
        <v>1432</v>
      </c>
      <c r="E33" s="11">
        <f>sum(
Alabama!E33,
Alaska!E33,
'American Samoa'!E33,
Arizona!E33,
Arkansas!E33,
California!E33,
Colorado!E33,
Connecticut!E33,
Delaware!E33,
'District of Columbia'!E33,
Florida!E33,
Georgia!E33,
Guam!E33,
Hawaii!E33,
Idaho!E33,
Illinois!E33,
Indiana!E33,
Iowa!E33,
Kansas!E33,
Kentucky!E33,
Louisiana!E33,
Maine!E33,
Maryland!E33,
Massachusetts!E33,
Michigan!E33,
Minnesota!E33,
Mississippi!E33,
Missouri!E33,
Montana!E33,
Nebraska!E33,
Nevada!E33,
'New Hampshire'!E33,
'New Jersey'!E33,
'New Mexico'!E33,
'New York'!E33,
'North Carolina'!E33,
'North Dakota'!E33,
'Northern Mariana Islands'!E33,
Ohio!E33,
Oklahoma!E33,
Oregon!E33,
Pennsylvania!E33,
'Puerto Rico'!E33,
'Rhode Island'!E33,
'South Carolina'!E33,
Tennessee!E33,
Texas!E33,
Utah!E33,
Vermont!E33,
'Virgin Islands'!E33,
Virginia!E33,
Washington!E33,
'West Virginia'!E33,
Wisconsin!E33,
Wyoming!E33
)</f>
        <v>83912748</v>
      </c>
    </row>
    <row r="34">
      <c r="A34" s="12" t="s">
        <v>47</v>
      </c>
      <c r="B34" s="10">
        <f>sum(
Alabama!B34,
Alaska!B34,
'American Samoa'!B34,
Arizona!B34,
Arkansas!B34,
California!B34,
Colorado!B34,
Connecticut!B34,
Delaware!B34,
'District of Columbia'!B34,
Florida!B34,
Georgia!B34,
Guam!B34,
Hawaii!B34,
Idaho!B34,
Illinois!B34,
Indiana!B34,
Iowa!B34,
Kansas!B34,
Kentucky!B34,
Louisiana!B34,
Maine!B34,
Maryland!B34,
Massachusetts!B34,
Michigan!B34,
Minnesota!B34,
Mississippi!B34,
Missouri!B34,
Montana!B34,
Nebraska!B34,
Nevada!B34,
'New Hampshire'!B34,
'New Jersey'!B34,
'New Mexico'!B34,
'New York'!B34,
'North Carolina'!B34,
'North Dakota'!B34,
'Northern Mariana Islands'!B34,
Ohio!B34,
Oklahoma!B34,
Oregon!B34,
Pennsylvania!B34,
'Puerto Rico'!B34,
'Rhode Island'!B34,
'South Carolina'!B34,
Tennessee!B34,
Texas!B34,
Utah!B34,
Vermont!B34,
'Virgin Islands'!B34,
Virginia!B34,
Washington!B34,
'West Virginia'!B34,
Wisconsin!B34,
Wyoming!B34
)</f>
        <v>6697</v>
      </c>
      <c r="C34" s="11">
        <f>sum(
Alabama!C34,
Alaska!C34,
'American Samoa'!C34,
Arizona!C34,
Arkansas!C34,
California!C34,
Colorado!C34,
Connecticut!C34,
Delaware!C34,
'District of Columbia'!C34,
Florida!C34,
Georgia!C34,
Guam!C34,
Hawaii!C34,
Idaho!C34,
Illinois!C34,
Indiana!C34,
Iowa!C34,
Kansas!C34,
Kentucky!C34,
Louisiana!C34,
Maine!C34,
Maryland!C34,
Massachusetts!C34,
Michigan!C34,
Minnesota!C34,
Mississippi!C34,
Missouri!C34,
Montana!C34,
Nebraska!C34,
Nevada!C34,
'New Hampshire'!C34,
'New Jersey'!C34,
'New Mexico'!C34,
'New York'!C34,
'North Carolina'!C34,
'North Dakota'!C34,
'Northern Mariana Islands'!C34,
Ohio!C34,
Oklahoma!C34,
Oregon!C34,
Pennsylvania!C34,
'Puerto Rico'!C34,
'Rhode Island'!C34,
'South Carolina'!C34,
Tennessee!C34,
Texas!C34,
Utah!C34,
Vermont!C34,
'Virgin Islands'!C34,
Virginia!C34,
Washington!C34,
'West Virginia'!C34,
Wisconsin!C34,
Wyoming!C34
)</f>
        <v>45378657</v>
      </c>
      <c r="D34" s="10">
        <f>sum(
Alabama!D34,
Alaska!D34,
'American Samoa'!D34,
Arizona!D34,
Arkansas!D34,
California!D34,
Colorado!D34,
Connecticut!D34,
Delaware!D34,
'District of Columbia'!D34,
Florida!D34,
Georgia!D34,
Guam!D34,
Hawaii!D34,
Idaho!D34,
Illinois!D34,
Indiana!D34,
Iowa!D34,
Kansas!D34,
Kentucky!D34,
Louisiana!D34,
Maine!D34,
Maryland!D34,
Massachusetts!D34,
Michigan!D34,
Minnesota!D34,
Mississippi!D34,
Missouri!D34,
Montana!D34,
Nebraska!D34,
Nevada!D34,
'New Hampshire'!D34,
'New Jersey'!D34,
'New Mexico'!D34,
'New York'!D34,
'North Carolina'!D34,
'North Dakota'!D34,
'Northern Mariana Islands'!D34,
Ohio!D34,
Oklahoma!D34,
Oregon!D34,
Pennsylvania!D34,
'Puerto Rico'!D34,
'Rhode Island'!D34,
'South Carolina'!D34,
Tennessee!D34,
Texas!D34,
Utah!D34,
Vermont!D34,
'Virgin Islands'!D34,
Virginia!D34,
Washington!D34,
'West Virginia'!D34,
Wisconsin!D34,
Wyoming!D34
)</f>
        <v>1553</v>
      </c>
      <c r="E34" s="11">
        <f>sum(
Alabama!E34,
Alaska!E34,
'American Samoa'!E34,
Arizona!E34,
Arkansas!E34,
California!E34,
Colorado!E34,
Connecticut!E34,
Delaware!E34,
'District of Columbia'!E34,
Florida!E34,
Georgia!E34,
Guam!E34,
Hawaii!E34,
Idaho!E34,
Illinois!E34,
Indiana!E34,
Iowa!E34,
Kansas!E34,
Kentucky!E34,
Louisiana!E34,
Maine!E34,
Maryland!E34,
Massachusetts!E34,
Michigan!E34,
Minnesota!E34,
Mississippi!E34,
Missouri!E34,
Montana!E34,
Nebraska!E34,
Nevada!E34,
'New Hampshire'!E34,
'New Jersey'!E34,
'New Mexico'!E34,
'New York'!E34,
'North Carolina'!E34,
'North Dakota'!E34,
'Northern Mariana Islands'!E34,
Ohio!E34,
Oklahoma!E34,
Oregon!E34,
Pennsylvania!E34,
'Puerto Rico'!E34,
'Rhode Island'!E34,
'South Carolina'!E34,
Tennessee!E34,
Texas!E34,
Utah!E34,
Vermont!E34,
'Virgin Islands'!E34,
Virginia!E34,
Washington!E34,
'West Virginia'!E34,
Wisconsin!E34,
Wyoming!E34
)</f>
        <v>29912983</v>
      </c>
    </row>
    <row r="35">
      <c r="A35" s="12" t="s">
        <v>48</v>
      </c>
      <c r="B35" s="10">
        <f>sum(
Alabama!B35,
Alaska!B35,
'American Samoa'!B35,
Arizona!B35,
Arkansas!B35,
California!B35,
Colorado!B35,
Connecticut!B35,
Delaware!B35,
'District of Columbia'!B35,
Florida!B35,
Georgia!B35,
Guam!B35,
Hawaii!B35,
Idaho!B35,
Illinois!B35,
Indiana!B35,
Iowa!B35,
Kansas!B35,
Kentucky!B35,
Louisiana!B35,
Maine!B35,
Maryland!B35,
Massachusetts!B35,
Michigan!B35,
Minnesota!B35,
Mississippi!B35,
Missouri!B35,
Montana!B35,
Nebraska!B35,
Nevada!B35,
'New Hampshire'!B35,
'New Jersey'!B35,
'New Mexico'!B35,
'New York'!B35,
'North Carolina'!B35,
'North Dakota'!B35,
'Northern Mariana Islands'!B35,
Ohio!B35,
Oklahoma!B35,
Oregon!B35,
Pennsylvania!B35,
'Puerto Rico'!B35,
'Rhode Island'!B35,
'South Carolina'!B35,
Tennessee!B35,
Texas!B35,
Utah!B35,
Vermont!B35,
'Virgin Islands'!B35,
Virginia!B35,
Washington!B35,
'West Virginia'!B35,
Wisconsin!B35,
Wyoming!B35
)</f>
        <v>2234</v>
      </c>
      <c r="C35" s="11">
        <f>sum(
Alabama!C35,
Alaska!C35,
'American Samoa'!C35,
Arizona!C35,
Arkansas!C35,
California!C35,
Colorado!C35,
Connecticut!C35,
Delaware!C35,
'District of Columbia'!C35,
Florida!C35,
Georgia!C35,
Guam!C35,
Hawaii!C35,
Idaho!C35,
Illinois!C35,
Indiana!C35,
Iowa!C35,
Kansas!C35,
Kentucky!C35,
Louisiana!C35,
Maine!C35,
Maryland!C35,
Massachusetts!C35,
Michigan!C35,
Minnesota!C35,
Mississippi!C35,
Missouri!C35,
Montana!C35,
Nebraska!C35,
Nevada!C35,
'New Hampshire'!C35,
'New Jersey'!C35,
'New Mexico'!C35,
'New York'!C35,
'North Carolina'!C35,
'North Dakota'!C35,
'Northern Mariana Islands'!C35,
Ohio!C35,
Oklahoma!C35,
Oregon!C35,
Pennsylvania!C35,
'Puerto Rico'!C35,
'Rhode Island'!C35,
'South Carolina'!C35,
Tennessee!C35,
Texas!C35,
Utah!C35,
Vermont!C35,
'Virgin Islands'!C35,
Virginia!C35,
Washington!C35,
'West Virginia'!C35,
Wisconsin!C35,
Wyoming!C35
)</f>
        <v>1934650</v>
      </c>
      <c r="D35" s="10">
        <f>sum(
Alabama!D35,
Alaska!D35,
'American Samoa'!D35,
Arizona!D35,
Arkansas!D35,
California!D35,
Colorado!D35,
Connecticut!D35,
Delaware!D35,
'District of Columbia'!D35,
Florida!D35,
Georgia!D35,
Guam!D35,
Hawaii!D35,
Idaho!D35,
Illinois!D35,
Indiana!D35,
Iowa!D35,
Kansas!D35,
Kentucky!D35,
Louisiana!D35,
Maine!D35,
Maryland!D35,
Massachusetts!D35,
Michigan!D35,
Minnesota!D35,
Mississippi!D35,
Missouri!D35,
Montana!D35,
Nebraska!D35,
Nevada!D35,
'New Hampshire'!D35,
'New Jersey'!D35,
'New Mexico'!D35,
'New York'!D35,
'North Carolina'!D35,
'North Dakota'!D35,
'Northern Mariana Islands'!D35,
Ohio!D35,
Oklahoma!D35,
Oregon!D35,
Pennsylvania!D35,
'Puerto Rico'!D35,
'Rhode Island'!D35,
'South Carolina'!D35,
Tennessee!D35,
Texas!D35,
Utah!D35,
Vermont!D35,
'Virgin Islands'!D35,
Virginia!D35,
Washington!D35,
'West Virginia'!D35,
Wisconsin!D35,
Wyoming!D35
)</f>
        <v>321</v>
      </c>
      <c r="E35" s="11">
        <f>sum(
Alabama!E35,
Alaska!E35,
'American Samoa'!E35,
Arizona!E35,
Arkansas!E35,
California!E35,
Colorado!E35,
Connecticut!E35,
Delaware!E35,
'District of Columbia'!E35,
Florida!E35,
Georgia!E35,
Guam!E35,
Hawaii!E35,
Idaho!E35,
Illinois!E35,
Indiana!E35,
Iowa!E35,
Kansas!E35,
Kentucky!E35,
Louisiana!E35,
Maine!E35,
Maryland!E35,
Massachusetts!E35,
Michigan!E35,
Minnesota!E35,
Mississippi!E35,
Missouri!E35,
Montana!E35,
Nebraska!E35,
Nevada!E35,
'New Hampshire'!E35,
'New Jersey'!E35,
'New Mexico'!E35,
'New York'!E35,
'North Carolina'!E35,
'North Dakota'!E35,
'Northern Mariana Islands'!E35,
Ohio!E35,
Oklahoma!E35,
Oregon!E35,
Pennsylvania!E35,
'Puerto Rico'!E35,
'Rhode Island'!E35,
'South Carolina'!E35,
Tennessee!E35,
Texas!E35,
Utah!E35,
Vermont!E35,
'Virgin Islands'!E35,
Virginia!E35,
Washington!E35,
'West Virginia'!E35,
Wisconsin!E35,
Wyoming!E35
)</f>
        <v>246811</v>
      </c>
    </row>
    <row r="36">
      <c r="A36" s="12" t="s">
        <v>49</v>
      </c>
      <c r="B36" s="10">
        <f>sum(
Alabama!B36,
Alaska!B36,
'American Samoa'!B36,
Arizona!B36,
Arkansas!B36,
California!B36,
Colorado!B36,
Connecticut!B36,
Delaware!B36,
'District of Columbia'!B36,
Florida!B36,
Georgia!B36,
Guam!B36,
Hawaii!B36,
Idaho!B36,
Illinois!B36,
Indiana!B36,
Iowa!B36,
Kansas!B36,
Kentucky!B36,
Louisiana!B36,
Maine!B36,
Maryland!B36,
Massachusetts!B36,
Michigan!B36,
Minnesota!B36,
Mississippi!B36,
Missouri!B36,
Montana!B36,
Nebraska!B36,
Nevada!B36,
'New Hampshire'!B36,
'New Jersey'!B36,
'New Mexico'!B36,
'New York'!B36,
'North Carolina'!B36,
'North Dakota'!B36,
'Northern Mariana Islands'!B36,
Ohio!B36,
Oklahoma!B36,
Oregon!B36,
Pennsylvania!B36,
'Puerto Rico'!B36,
'Rhode Island'!B36,
'South Carolina'!B36,
Tennessee!B36,
Texas!B36,
Utah!B36,
Vermont!B36,
'Virgin Islands'!B36,
Virginia!B36,
Washington!B36,
'West Virginia'!B36,
Wisconsin!B36,
Wyoming!B36
)</f>
        <v>4967</v>
      </c>
      <c r="C36" s="11">
        <f>sum(
Alabama!C36,
Alaska!C36,
'American Samoa'!C36,
Arizona!C36,
Arkansas!C36,
California!C36,
Colorado!C36,
Connecticut!C36,
Delaware!C36,
'District of Columbia'!C36,
Florida!C36,
Georgia!C36,
Guam!C36,
Hawaii!C36,
Idaho!C36,
Illinois!C36,
Indiana!C36,
Iowa!C36,
Kansas!C36,
Kentucky!C36,
Louisiana!C36,
Maine!C36,
Maryland!C36,
Massachusetts!C36,
Michigan!C36,
Minnesota!C36,
Mississippi!C36,
Missouri!C36,
Montana!C36,
Nebraska!C36,
Nevada!C36,
'New Hampshire'!C36,
'New Jersey'!C36,
'New Mexico'!C36,
'New York'!C36,
'North Carolina'!C36,
'North Dakota'!C36,
'Northern Mariana Islands'!C36,
Ohio!C36,
Oklahoma!C36,
Oregon!C36,
Pennsylvania!C36,
'Puerto Rico'!C36,
'Rhode Island'!C36,
'South Carolina'!C36,
Tennessee!C36,
Texas!C36,
Utah!C36,
Vermont!C36,
'Virgin Islands'!C36,
Virginia!C36,
Washington!C36,
'West Virginia'!C36,
Wisconsin!C36,
Wyoming!C36
)</f>
        <v>11002535</v>
      </c>
      <c r="D36" s="10">
        <f>sum(
Alabama!D36,
Alaska!D36,
'American Samoa'!D36,
Arizona!D36,
Arkansas!D36,
California!D36,
Colorado!D36,
Connecticut!D36,
Delaware!D36,
'District of Columbia'!D36,
Florida!D36,
Georgia!D36,
Guam!D36,
Hawaii!D36,
Idaho!D36,
Illinois!D36,
Indiana!D36,
Iowa!D36,
Kansas!D36,
Kentucky!D36,
Louisiana!D36,
Maine!D36,
Maryland!D36,
Massachusetts!D36,
Michigan!D36,
Minnesota!D36,
Mississippi!D36,
Missouri!D36,
Montana!D36,
Nebraska!D36,
Nevada!D36,
'New Hampshire'!D36,
'New Jersey'!D36,
'New Mexico'!D36,
'New York'!D36,
'North Carolina'!D36,
'North Dakota'!D36,
'Northern Mariana Islands'!D36,
Ohio!D36,
Oklahoma!D36,
Oregon!D36,
Pennsylvania!D36,
'Puerto Rico'!D36,
'Rhode Island'!D36,
'South Carolina'!D36,
Tennessee!D36,
Texas!D36,
Utah!D36,
Vermont!D36,
'Virgin Islands'!D36,
Virginia!D36,
Washington!D36,
'West Virginia'!D36,
Wisconsin!D36,
Wyoming!D36
)</f>
        <v>2294</v>
      </c>
      <c r="E36" s="11">
        <f>sum(
Alabama!E36,
Alaska!E36,
'American Samoa'!E36,
Arizona!E36,
Arkansas!E36,
California!E36,
Colorado!E36,
Connecticut!E36,
Delaware!E36,
'District of Columbia'!E36,
Florida!E36,
Georgia!E36,
Guam!E36,
Hawaii!E36,
Idaho!E36,
Illinois!E36,
Indiana!E36,
Iowa!E36,
Kansas!E36,
Kentucky!E36,
Louisiana!E36,
Maine!E36,
Maryland!E36,
Massachusetts!E36,
Michigan!E36,
Minnesota!E36,
Mississippi!E36,
Missouri!E36,
Montana!E36,
Nebraska!E36,
Nevada!E36,
'New Hampshire'!E36,
'New Jersey'!E36,
'New Mexico'!E36,
'New York'!E36,
'North Carolina'!E36,
'North Dakota'!E36,
'Northern Mariana Islands'!E36,
Ohio!E36,
Oklahoma!E36,
Oregon!E36,
Pennsylvania!E36,
'Puerto Rico'!E36,
'Rhode Island'!E36,
'South Carolina'!E36,
Tennessee!E36,
Texas!E36,
Utah!E36,
Vermont!E36,
'Virgin Islands'!E36,
Virginia!E36,
Washington!E36,
'West Virginia'!E36,
Wisconsin!E36,
Wyoming!E36
)</f>
        <v>8180378</v>
      </c>
    </row>
    <row r="37">
      <c r="A37" s="12" t="s">
        <v>50</v>
      </c>
      <c r="B37" s="10">
        <f>sum(
Alabama!B37,
Alaska!B37,
'American Samoa'!B37,
Arizona!B37,
Arkansas!B37,
California!B37,
Colorado!B37,
Connecticut!B37,
Delaware!B37,
'District of Columbia'!B37,
Florida!B37,
Georgia!B37,
Guam!B37,
Hawaii!B37,
Idaho!B37,
Illinois!B37,
Indiana!B37,
Iowa!B37,
Kansas!B37,
Kentucky!B37,
Louisiana!B37,
Maine!B37,
Maryland!B37,
Massachusetts!B37,
Michigan!B37,
Minnesota!B37,
Mississippi!B37,
Missouri!B37,
Montana!B37,
Nebraska!B37,
Nevada!B37,
'New Hampshire'!B37,
'New Jersey'!B37,
'New Mexico'!B37,
'New York'!B37,
'North Carolina'!B37,
'North Dakota'!B37,
'Northern Mariana Islands'!B37,
Ohio!B37,
Oklahoma!B37,
Oregon!B37,
Pennsylvania!B37,
'Puerto Rico'!B37,
'Rhode Island'!B37,
'South Carolina'!B37,
Tennessee!B37,
Texas!B37,
Utah!B37,
Vermont!B37,
'Virgin Islands'!B37,
Virginia!B37,
Washington!B37,
'West Virginia'!B37,
Wisconsin!B37,
Wyoming!B37
)</f>
        <v>52073</v>
      </c>
      <c r="C37" s="11">
        <f>sum(
Alabama!C37,
Alaska!C37,
'American Samoa'!C37,
Arizona!C37,
Arkansas!C37,
California!C37,
Colorado!C37,
Connecticut!C37,
Delaware!C37,
'District of Columbia'!C37,
Florida!C37,
Georgia!C37,
Guam!C37,
Hawaii!C37,
Idaho!C37,
Illinois!C37,
Indiana!C37,
Iowa!C37,
Kansas!C37,
Kentucky!C37,
Louisiana!C37,
Maine!C37,
Maryland!C37,
Massachusetts!C37,
Michigan!C37,
Minnesota!C37,
Mississippi!C37,
Missouri!C37,
Montana!C37,
Nebraska!C37,
Nevada!C37,
'New Hampshire'!C37,
'New Jersey'!C37,
'New Mexico'!C37,
'New York'!C37,
'North Carolina'!C37,
'North Dakota'!C37,
'Northern Mariana Islands'!C37,
Ohio!C37,
Oklahoma!C37,
Oregon!C37,
Pennsylvania!C37,
'Puerto Rico'!C37,
'Rhode Island'!C37,
'South Carolina'!C37,
Tennessee!C37,
Texas!C37,
Utah!C37,
Vermont!C37,
'Virgin Islands'!C37,
Virginia!C37,
Washington!C37,
'West Virginia'!C37,
Wisconsin!C37,
Wyoming!C37
)</f>
        <v>0</v>
      </c>
      <c r="D37" s="10">
        <f>sum(
Alabama!D37,
Alaska!D37,
'American Samoa'!D37,
Arizona!D37,
Arkansas!D37,
California!D37,
Colorado!D37,
Connecticut!D37,
Delaware!D37,
'District of Columbia'!D37,
Florida!D37,
Georgia!D37,
Guam!D37,
Hawaii!D37,
Idaho!D37,
Illinois!D37,
Indiana!D37,
Iowa!D37,
Kansas!D37,
Kentucky!D37,
Louisiana!D37,
Maine!D37,
Maryland!D37,
Massachusetts!D37,
Michigan!D37,
Minnesota!D37,
Mississippi!D37,
Missouri!D37,
Montana!D37,
Nebraska!D37,
Nevada!D37,
'New Hampshire'!D37,
'New Jersey'!D37,
'New Mexico'!D37,
'New York'!D37,
'North Carolina'!D37,
'North Dakota'!D37,
'Northern Mariana Islands'!D37,
Ohio!D37,
Oklahoma!D37,
Oregon!D37,
Pennsylvania!D37,
'Puerto Rico'!D37,
'Rhode Island'!D37,
'South Carolina'!D37,
Tennessee!D37,
Texas!D37,
Utah!D37,
Vermont!D37,
'Virgin Islands'!D37,
Virginia!D37,
Washington!D37,
'West Virginia'!D37,
Wisconsin!D37,
Wyoming!D37
)</f>
        <v>18989</v>
      </c>
      <c r="E37" s="11">
        <f>sum(
Alabama!E37,
Alaska!E37,
'American Samoa'!E37,
Arizona!E37,
Arkansas!E37,
California!E37,
Colorado!E37,
Connecticut!E37,
Delaware!E37,
'District of Columbia'!E37,
Florida!E37,
Georgia!E37,
Guam!E37,
Hawaii!E37,
Idaho!E37,
Illinois!E37,
Indiana!E37,
Iowa!E37,
Kansas!E37,
Kentucky!E37,
Louisiana!E37,
Maine!E37,
Maryland!E37,
Massachusetts!E37,
Michigan!E37,
Minnesota!E37,
Mississippi!E37,
Missouri!E37,
Montana!E37,
Nebraska!E37,
Nevada!E37,
'New Hampshire'!E37,
'New Jersey'!E37,
'New Mexico'!E37,
'New York'!E37,
'North Carolina'!E37,
'North Dakota'!E37,
'Northern Mariana Islands'!E37,
Ohio!E37,
Oklahoma!E37,
Oregon!E37,
Pennsylvania!E37,
'Puerto Rico'!E37,
'Rhode Island'!E37,
'South Carolina'!E37,
Tennessee!E37,
Texas!E37,
Utah!E37,
Vermont!E37,
'Virgin Islands'!E37,
Virginia!E37,
Washington!E37,
'West Virginia'!E37,
Wisconsin!E37,
Wyoming!E37
)</f>
        <v>0</v>
      </c>
    </row>
    <row r="38">
      <c r="A38" s="12" t="s">
        <v>51</v>
      </c>
      <c r="B38" s="10">
        <f>sum(
Alabama!B38,
Alaska!B38,
'American Samoa'!B38,
Arizona!B38,
Arkansas!B38,
California!B38,
Colorado!B38,
Connecticut!B38,
Delaware!B38,
'District of Columbia'!B38,
Florida!B38,
Georgia!B38,
Guam!B38,
Hawaii!B38,
Idaho!B38,
Illinois!B38,
Indiana!B38,
Iowa!B38,
Kansas!B38,
Kentucky!B38,
Louisiana!B38,
Maine!B38,
Maryland!B38,
Massachusetts!B38,
Michigan!B38,
Minnesota!B38,
Mississippi!B38,
Missouri!B38,
Montana!B38,
Nebraska!B38,
Nevada!B38,
'New Hampshire'!B38,
'New Jersey'!B38,
'New Mexico'!B38,
'New York'!B38,
'North Carolina'!B38,
'North Dakota'!B38,
'Northern Mariana Islands'!B38,
Ohio!B38,
Oklahoma!B38,
Oregon!B38,
Pennsylvania!B38,
'Puerto Rico'!B38,
'Rhode Island'!B38,
'South Carolina'!B38,
Tennessee!B38,
Texas!B38,
Utah!B38,
Vermont!B38,
'Virgin Islands'!B38,
Virginia!B38,
Washington!B38,
'West Virginia'!B38,
Wisconsin!B38,
Wyoming!B38
)</f>
        <v>54537</v>
      </c>
      <c r="C38" s="11">
        <f>sum(
Alabama!C38,
Alaska!C38,
'American Samoa'!C38,
Arizona!C38,
Arkansas!C38,
California!C38,
Colorado!C38,
Connecticut!C38,
Delaware!C38,
'District of Columbia'!C38,
Florida!C38,
Georgia!C38,
Guam!C38,
Hawaii!C38,
Idaho!C38,
Illinois!C38,
Indiana!C38,
Iowa!C38,
Kansas!C38,
Kentucky!C38,
Louisiana!C38,
Maine!C38,
Maryland!C38,
Massachusetts!C38,
Michigan!C38,
Minnesota!C38,
Mississippi!C38,
Missouri!C38,
Montana!C38,
Nebraska!C38,
Nevada!C38,
'New Hampshire'!C38,
'New Jersey'!C38,
'New Mexico'!C38,
'New York'!C38,
'North Carolina'!C38,
'North Dakota'!C38,
'Northern Mariana Islands'!C38,
Ohio!C38,
Oklahoma!C38,
Oregon!C38,
Pennsylvania!C38,
'Puerto Rico'!C38,
'Rhode Island'!C38,
'South Carolina'!C38,
Tennessee!C38,
Texas!C38,
Utah!C38,
Vermont!C38,
'Virgin Islands'!C38,
Virginia!C38,
Washington!C38,
'West Virginia'!C38,
Wisconsin!C38,
Wyoming!C38
)</f>
        <v>158909423</v>
      </c>
      <c r="D38" s="10">
        <f>sum(
Alabama!D38,
Alaska!D38,
'American Samoa'!D38,
Arizona!D38,
Arkansas!D38,
California!D38,
Colorado!D38,
Connecticut!D38,
Delaware!D38,
'District of Columbia'!D38,
Florida!D38,
Georgia!D38,
Guam!D38,
Hawaii!D38,
Idaho!D38,
Illinois!D38,
Indiana!D38,
Iowa!D38,
Kansas!D38,
Kentucky!D38,
Louisiana!D38,
Maine!D38,
Maryland!D38,
Massachusetts!D38,
Michigan!D38,
Minnesota!D38,
Mississippi!D38,
Missouri!D38,
Montana!D38,
Nebraska!D38,
Nevada!D38,
'New Hampshire'!D38,
'New Jersey'!D38,
'New Mexico'!D38,
'New York'!D38,
'North Carolina'!D38,
'North Dakota'!D38,
'Northern Mariana Islands'!D38,
Ohio!D38,
Oklahoma!D38,
Oregon!D38,
Pennsylvania!D38,
'Puerto Rico'!D38,
'Rhode Island'!D38,
'South Carolina'!D38,
Tennessee!D38,
Texas!D38,
Utah!D38,
Vermont!D38,
'Virgin Islands'!D38,
Virginia!D38,
Washington!D38,
'West Virginia'!D38,
Wisconsin!D38,
Wyoming!D38
)</f>
        <v>29765</v>
      </c>
      <c r="E38" s="11">
        <f>sum(
Alabama!E38,
Alaska!E38,
'American Samoa'!E38,
Arizona!E38,
Arkansas!E38,
California!E38,
Colorado!E38,
Connecticut!E38,
Delaware!E38,
'District of Columbia'!E38,
Florida!E38,
Georgia!E38,
Guam!E38,
Hawaii!E38,
Idaho!E38,
Illinois!E38,
Indiana!E38,
Iowa!E38,
Kansas!E38,
Kentucky!E38,
Louisiana!E38,
Maine!E38,
Maryland!E38,
Massachusetts!E38,
Michigan!E38,
Minnesota!E38,
Mississippi!E38,
Missouri!E38,
Montana!E38,
Nebraska!E38,
Nevada!E38,
'New Hampshire'!E38,
'New Jersey'!E38,
'New Mexico'!E38,
'New York'!E38,
'North Carolina'!E38,
'North Dakota'!E38,
'Northern Mariana Islands'!E38,
Ohio!E38,
Oklahoma!E38,
Oregon!E38,
Pennsylvania!E38,
'Puerto Rico'!E38,
'Rhode Island'!E38,
'South Carolina'!E38,
Tennessee!E38,
Texas!E38,
Utah!E38,
Vermont!E38,
'Virgin Islands'!E38,
Virginia!E38,
Washington!E38,
'West Virginia'!E38,
Wisconsin!E38,
Wyoming!E38
)</f>
        <v>132388755</v>
      </c>
    </row>
    <row r="39">
      <c r="A39" s="12" t="s">
        <v>52</v>
      </c>
      <c r="B39" s="10">
        <f>sum(
Alabama!B39,
Alaska!B39,
'American Samoa'!B39,
Arizona!B39,
Arkansas!B39,
California!B39,
Colorado!B39,
Connecticut!B39,
Delaware!B39,
'District of Columbia'!B39,
Florida!B39,
Georgia!B39,
Guam!B39,
Hawaii!B39,
Idaho!B39,
Illinois!B39,
Indiana!B39,
Iowa!B39,
Kansas!B39,
Kentucky!B39,
Louisiana!B39,
Maine!B39,
Maryland!B39,
Massachusetts!B39,
Michigan!B39,
Minnesota!B39,
Mississippi!B39,
Missouri!B39,
Montana!B39,
Nebraska!B39,
Nevada!B39,
'New Hampshire'!B39,
'New Jersey'!B39,
'New Mexico'!B39,
'New York'!B39,
'North Carolina'!B39,
'North Dakota'!B39,
'Northern Mariana Islands'!B39,
Ohio!B39,
Oklahoma!B39,
Oregon!B39,
Pennsylvania!B39,
'Puerto Rico'!B39,
'Rhode Island'!B39,
'South Carolina'!B39,
Tennessee!B39,
Texas!B39,
Utah!B39,
Vermont!B39,
'Virgin Islands'!B39,
Virginia!B39,
Washington!B39,
'West Virginia'!B39,
Wisconsin!B39,
Wyoming!B39
)</f>
        <v>9750</v>
      </c>
      <c r="C39" s="11">
        <f>sum(
Alabama!C39,
Alaska!C39,
'American Samoa'!C39,
Arizona!C39,
Arkansas!C39,
California!C39,
Colorado!C39,
Connecticut!C39,
Delaware!C39,
'District of Columbia'!C39,
Florida!C39,
Georgia!C39,
Guam!C39,
Hawaii!C39,
Idaho!C39,
Illinois!C39,
Indiana!C39,
Iowa!C39,
Kansas!C39,
Kentucky!C39,
Louisiana!C39,
Maine!C39,
Maryland!C39,
Massachusetts!C39,
Michigan!C39,
Minnesota!C39,
Mississippi!C39,
Missouri!C39,
Montana!C39,
Nebraska!C39,
Nevada!C39,
'New Hampshire'!C39,
'New Jersey'!C39,
'New Mexico'!C39,
'New York'!C39,
'North Carolina'!C39,
'North Dakota'!C39,
'Northern Mariana Islands'!C39,
Ohio!C39,
Oklahoma!C39,
Oregon!C39,
Pennsylvania!C39,
'Puerto Rico'!C39,
'Rhode Island'!C39,
'South Carolina'!C39,
Tennessee!C39,
Texas!C39,
Utah!C39,
Vermont!C39,
'Virgin Islands'!C39,
Virginia!C39,
Washington!C39,
'West Virginia'!C39,
Wisconsin!C39,
Wyoming!C39
)</f>
        <v>60048489</v>
      </c>
      <c r="D39" s="10">
        <f>sum(
Alabama!D39,
Alaska!D39,
'American Samoa'!D39,
Arizona!D39,
Arkansas!D39,
California!D39,
Colorado!D39,
Connecticut!D39,
Delaware!D39,
'District of Columbia'!D39,
Florida!D39,
Georgia!D39,
Guam!D39,
Hawaii!D39,
Idaho!D39,
Illinois!D39,
Indiana!D39,
Iowa!D39,
Kansas!D39,
Kentucky!D39,
Louisiana!D39,
Maine!D39,
Maryland!D39,
Massachusetts!D39,
Michigan!D39,
Minnesota!D39,
Mississippi!D39,
Missouri!D39,
Montana!D39,
Nebraska!D39,
Nevada!D39,
'New Hampshire'!D39,
'New Jersey'!D39,
'New Mexico'!D39,
'New York'!D39,
'North Carolina'!D39,
'North Dakota'!D39,
'Northern Mariana Islands'!D39,
Ohio!D39,
Oklahoma!D39,
Oregon!D39,
Pennsylvania!D39,
'Puerto Rico'!D39,
'Rhode Island'!D39,
'South Carolina'!D39,
Tennessee!D39,
Texas!D39,
Utah!D39,
Vermont!D39,
'Virgin Islands'!D39,
Virginia!D39,
Washington!D39,
'West Virginia'!D39,
Wisconsin!D39,
Wyoming!D39
)</f>
        <v>3114</v>
      </c>
      <c r="E39" s="11">
        <f>sum(
Alabama!E39,
Alaska!E39,
'American Samoa'!E39,
Arizona!E39,
Arkansas!E39,
California!E39,
Colorado!E39,
Connecticut!E39,
Delaware!E39,
'District of Columbia'!E39,
Florida!E39,
Georgia!E39,
Guam!E39,
Hawaii!E39,
Idaho!E39,
Illinois!E39,
Indiana!E39,
Iowa!E39,
Kansas!E39,
Kentucky!E39,
Louisiana!E39,
Maine!E39,
Maryland!E39,
Massachusetts!E39,
Michigan!E39,
Minnesota!E39,
Mississippi!E39,
Missouri!E39,
Montana!E39,
Nebraska!E39,
Nevada!E39,
'New Hampshire'!E39,
'New Jersey'!E39,
'New Mexico'!E39,
'New York'!E39,
'North Carolina'!E39,
'North Dakota'!E39,
'Northern Mariana Islands'!E39,
Ohio!E39,
Oklahoma!E39,
Oregon!E39,
Pennsylvania!E39,
'Puerto Rico'!E39,
'Rhode Island'!E39,
'South Carolina'!E39,
Tennessee!E39,
Texas!E39,
Utah!E39,
Vermont!E39,
'Virgin Islands'!E39,
Virginia!E39,
Washington!E39,
'West Virginia'!E39,
Wisconsin!E39,
Wyoming!E39
)</f>
        <v>24781454</v>
      </c>
    </row>
    <row r="40">
      <c r="A40" s="12" t="s">
        <v>53</v>
      </c>
      <c r="B40" s="10">
        <f>sum(
Alabama!B40,
Alaska!B40,
'American Samoa'!B40,
Arizona!B40,
Arkansas!B40,
California!B40,
Colorado!B40,
Connecticut!B40,
Delaware!B40,
'District of Columbia'!B40,
Florida!B40,
Georgia!B40,
Guam!B40,
Hawaii!B40,
Idaho!B40,
Illinois!B40,
Indiana!B40,
Iowa!B40,
Kansas!B40,
Kentucky!B40,
Louisiana!B40,
Maine!B40,
Maryland!B40,
Massachusetts!B40,
Michigan!B40,
Minnesota!B40,
Mississippi!B40,
Missouri!B40,
Montana!B40,
Nebraska!B40,
Nevada!B40,
'New Hampshire'!B40,
'New Jersey'!B40,
'New Mexico'!B40,
'New York'!B40,
'North Carolina'!B40,
'North Dakota'!B40,
'Northern Mariana Islands'!B40,
Ohio!B40,
Oklahoma!B40,
Oregon!B40,
Pennsylvania!B40,
'Puerto Rico'!B40,
'Rhode Island'!B40,
'South Carolina'!B40,
Tennessee!B40,
Texas!B40,
Utah!B40,
Vermont!B40,
'Virgin Islands'!B40,
Virginia!B40,
Washington!B40,
'West Virginia'!B40,
Wisconsin!B40,
Wyoming!B40
)</f>
        <v>14792</v>
      </c>
      <c r="C40" s="11">
        <f>sum(
Alabama!C40,
Alaska!C40,
'American Samoa'!C40,
Arizona!C40,
Arkansas!C40,
California!C40,
Colorado!C40,
Connecticut!C40,
Delaware!C40,
'District of Columbia'!C40,
Florida!C40,
Georgia!C40,
Guam!C40,
Hawaii!C40,
Idaho!C40,
Illinois!C40,
Indiana!C40,
Iowa!C40,
Kansas!C40,
Kentucky!C40,
Louisiana!C40,
Maine!C40,
Maryland!C40,
Massachusetts!C40,
Michigan!C40,
Minnesota!C40,
Mississippi!C40,
Missouri!C40,
Montana!C40,
Nebraska!C40,
Nevada!C40,
'New Hampshire'!C40,
'New Jersey'!C40,
'New Mexico'!C40,
'New York'!C40,
'North Carolina'!C40,
'North Dakota'!C40,
'Northern Mariana Islands'!C40,
Ohio!C40,
Oklahoma!C40,
Oregon!C40,
Pennsylvania!C40,
'Puerto Rico'!C40,
'Rhode Island'!C40,
'South Carolina'!C40,
Tennessee!C40,
Texas!C40,
Utah!C40,
Vermont!C40,
'Virgin Islands'!C40,
Virginia!C40,
Washington!C40,
'West Virginia'!C40,
Wisconsin!C40,
Wyoming!C40
)</f>
        <v>54353866</v>
      </c>
      <c r="D40" s="10">
        <f>sum(
Alabama!D40,
Alaska!D40,
'American Samoa'!D40,
Arizona!D40,
Arkansas!D40,
California!D40,
Colorado!D40,
Connecticut!D40,
Delaware!D40,
'District of Columbia'!D40,
Florida!D40,
Georgia!D40,
Guam!D40,
Hawaii!D40,
Idaho!D40,
Illinois!D40,
Indiana!D40,
Iowa!D40,
Kansas!D40,
Kentucky!D40,
Louisiana!D40,
Maine!D40,
Maryland!D40,
Massachusetts!D40,
Michigan!D40,
Minnesota!D40,
Mississippi!D40,
Missouri!D40,
Montana!D40,
Nebraska!D40,
Nevada!D40,
'New Hampshire'!D40,
'New Jersey'!D40,
'New Mexico'!D40,
'New York'!D40,
'North Carolina'!D40,
'North Dakota'!D40,
'Northern Mariana Islands'!D40,
Ohio!D40,
Oklahoma!D40,
Oregon!D40,
Pennsylvania!D40,
'Puerto Rico'!D40,
'Rhode Island'!D40,
'South Carolina'!D40,
Tennessee!D40,
Texas!D40,
Utah!D40,
Vermont!D40,
'Virgin Islands'!D40,
Virginia!D40,
Washington!D40,
'West Virginia'!D40,
Wisconsin!D40,
Wyoming!D40
)</f>
        <v>6682</v>
      </c>
      <c r="E40" s="11">
        <f>sum(
Alabama!E40,
Alaska!E40,
'American Samoa'!E40,
Arizona!E40,
Arkansas!E40,
California!E40,
Colorado!E40,
Connecticut!E40,
Delaware!E40,
'District of Columbia'!E40,
Florida!E40,
Georgia!E40,
Guam!E40,
Hawaii!E40,
Idaho!E40,
Illinois!E40,
Indiana!E40,
Iowa!E40,
Kansas!E40,
Kentucky!E40,
Louisiana!E40,
Maine!E40,
Maryland!E40,
Massachusetts!E40,
Michigan!E40,
Minnesota!E40,
Mississippi!E40,
Missouri!E40,
Montana!E40,
Nebraska!E40,
Nevada!E40,
'New Hampshire'!E40,
'New Jersey'!E40,
'New Mexico'!E40,
'New York'!E40,
'North Carolina'!E40,
'North Dakota'!E40,
'Northern Mariana Islands'!E40,
Ohio!E40,
Oklahoma!E40,
Oregon!E40,
Pennsylvania!E40,
'Puerto Rico'!E40,
'Rhode Island'!E40,
'South Carolina'!E40,
Tennessee!E40,
Texas!E40,
Utah!E40,
Vermont!E40,
'Virgin Islands'!E40,
Virginia!E40,
Washington!E40,
'West Virginia'!E40,
Wisconsin!E40,
Wyoming!E40
)</f>
        <v>29059344</v>
      </c>
    </row>
    <row r="41">
      <c r="A41" s="12" t="s">
        <v>54</v>
      </c>
      <c r="B41" s="10">
        <f>sum(
Alabama!B41,
Alaska!B41,
'American Samoa'!B41,
Arizona!B41,
Arkansas!B41,
California!B41,
Colorado!B41,
Connecticut!B41,
Delaware!B41,
'District of Columbia'!B41,
Florida!B41,
Georgia!B41,
Guam!B41,
Hawaii!B41,
Idaho!B41,
Illinois!B41,
Indiana!B41,
Iowa!B41,
Kansas!B41,
Kentucky!B41,
Louisiana!B41,
Maine!B41,
Maryland!B41,
Massachusetts!B41,
Michigan!B41,
Minnesota!B41,
Mississippi!B41,
Missouri!B41,
Montana!B41,
Nebraska!B41,
Nevada!B41,
'New Hampshire'!B41,
'New Jersey'!B41,
'New Mexico'!B41,
'New York'!B41,
'North Carolina'!B41,
'North Dakota'!B41,
'Northern Mariana Islands'!B41,
Ohio!B41,
Oklahoma!B41,
Oregon!B41,
Pennsylvania!B41,
'Puerto Rico'!B41,
'Rhode Island'!B41,
'South Carolina'!B41,
Tennessee!B41,
Texas!B41,
Utah!B41,
Vermont!B41,
'Virgin Islands'!B41,
Virginia!B41,
Washington!B41,
'West Virginia'!B41,
Wisconsin!B41,
Wyoming!B41
)</f>
        <v>35675</v>
      </c>
      <c r="C41" s="11">
        <f>sum(
Alabama!C41,
Alaska!C41,
'American Samoa'!C41,
Arizona!C41,
Arkansas!C41,
California!C41,
Colorado!C41,
Connecticut!C41,
Delaware!C41,
'District of Columbia'!C41,
Florida!C41,
Georgia!C41,
Guam!C41,
Hawaii!C41,
Idaho!C41,
Illinois!C41,
Indiana!C41,
Iowa!C41,
Kansas!C41,
Kentucky!C41,
Louisiana!C41,
Maine!C41,
Maryland!C41,
Massachusetts!C41,
Michigan!C41,
Minnesota!C41,
Mississippi!C41,
Missouri!C41,
Montana!C41,
Nebraska!C41,
Nevada!C41,
'New Hampshire'!C41,
'New Jersey'!C41,
'New Mexico'!C41,
'New York'!C41,
'North Carolina'!C41,
'North Dakota'!C41,
'Northern Mariana Islands'!C41,
Ohio!C41,
Oklahoma!C41,
Oregon!C41,
Pennsylvania!C41,
'Puerto Rico'!C41,
'Rhode Island'!C41,
'South Carolina'!C41,
Tennessee!C41,
Texas!C41,
Utah!C41,
Vermont!C41,
'Virgin Islands'!C41,
Virginia!C41,
Washington!C41,
'West Virginia'!C41,
Wisconsin!C41,
Wyoming!C41
)</f>
        <v>98429480</v>
      </c>
      <c r="D41" s="10">
        <f>sum(
Alabama!D41,
Alaska!D41,
'American Samoa'!D41,
Arizona!D41,
Arkansas!D41,
California!D41,
Colorado!D41,
Connecticut!D41,
Delaware!D41,
'District of Columbia'!D41,
Florida!D41,
Georgia!D41,
Guam!D41,
Hawaii!D41,
Idaho!D41,
Illinois!D41,
Indiana!D41,
Iowa!D41,
Kansas!D41,
Kentucky!D41,
Louisiana!D41,
Maine!D41,
Maryland!D41,
Massachusetts!D41,
Michigan!D41,
Minnesota!D41,
Mississippi!D41,
Missouri!D41,
Montana!D41,
Nebraska!D41,
Nevada!D41,
'New Hampshire'!D41,
'New Jersey'!D41,
'New Mexico'!D41,
'New York'!D41,
'North Carolina'!D41,
'North Dakota'!D41,
'Northern Mariana Islands'!D41,
Ohio!D41,
Oklahoma!D41,
Oregon!D41,
Pennsylvania!D41,
'Puerto Rico'!D41,
'Rhode Island'!D41,
'South Carolina'!D41,
Tennessee!D41,
Texas!D41,
Utah!D41,
Vermont!D41,
'Virgin Islands'!D41,
Virginia!D41,
Washington!D41,
'West Virginia'!D41,
Wisconsin!D41,
Wyoming!D41
)</f>
        <v>10675</v>
      </c>
      <c r="E41" s="11">
        <f>sum(
Alabama!E41,
Alaska!E41,
'American Samoa'!E41,
Arizona!E41,
Arkansas!E41,
California!E41,
Colorado!E41,
Connecticut!E41,
Delaware!E41,
'District of Columbia'!E41,
Florida!E41,
Georgia!E41,
Guam!E41,
Hawaii!E41,
Idaho!E41,
Illinois!E41,
Indiana!E41,
Iowa!E41,
Kansas!E41,
Kentucky!E41,
Louisiana!E41,
Maine!E41,
Maryland!E41,
Massachusetts!E41,
Michigan!E41,
Minnesota!E41,
Mississippi!E41,
Missouri!E41,
Montana!E41,
Nebraska!E41,
Nevada!E41,
'New Hampshire'!E41,
'New Jersey'!E41,
'New Mexico'!E41,
'New York'!E41,
'North Carolina'!E41,
'North Dakota'!E41,
'Northern Mariana Islands'!E41,
Ohio!E41,
Oklahoma!E41,
Oregon!E41,
Pennsylvania!E41,
'Puerto Rico'!E41,
'Rhode Island'!E41,
'South Carolina'!E41,
Tennessee!E41,
Texas!E41,
Utah!E41,
Vermont!E41,
'Virgin Islands'!E41,
Virginia!E41,
Washington!E41,
'West Virginia'!E41,
Wisconsin!E41,
Wyoming!E41
)</f>
        <v>35687276</v>
      </c>
    </row>
    <row r="42">
      <c r="A42" s="12" t="s">
        <v>55</v>
      </c>
      <c r="B42" s="10">
        <f>sum(
Alabama!B42,
Alaska!B42,
'American Samoa'!B42,
Arizona!B42,
Arkansas!B42,
California!B42,
Colorado!B42,
Connecticut!B42,
Delaware!B42,
'District of Columbia'!B42,
Florida!B42,
Georgia!B42,
Guam!B42,
Hawaii!B42,
Idaho!B42,
Illinois!B42,
Indiana!B42,
Iowa!B42,
Kansas!B42,
Kentucky!B42,
Louisiana!B42,
Maine!B42,
Maryland!B42,
Massachusetts!B42,
Michigan!B42,
Minnesota!B42,
Mississippi!B42,
Missouri!B42,
Montana!B42,
Nebraska!B42,
Nevada!B42,
'New Hampshire'!B42,
'New Jersey'!B42,
'New Mexico'!B42,
'New York'!B42,
'North Carolina'!B42,
'North Dakota'!B42,
'Northern Mariana Islands'!B42,
Ohio!B42,
Oklahoma!B42,
Oregon!B42,
Pennsylvania!B42,
'Puerto Rico'!B42,
'Rhode Island'!B42,
'South Carolina'!B42,
Tennessee!B42,
Texas!B42,
Utah!B42,
Vermont!B42,
'Virgin Islands'!B42,
Virginia!B42,
Washington!B42,
'West Virginia'!B42,
Wisconsin!B42,
Wyoming!B42
)</f>
        <v>21135</v>
      </c>
      <c r="C42" s="11">
        <f>sum(
Alabama!C42,
Alaska!C42,
'American Samoa'!C42,
Arizona!C42,
Arkansas!C42,
California!C42,
Colorado!C42,
Connecticut!C42,
Delaware!C42,
'District of Columbia'!C42,
Florida!C42,
Georgia!C42,
Guam!C42,
Hawaii!C42,
Idaho!C42,
Illinois!C42,
Indiana!C42,
Iowa!C42,
Kansas!C42,
Kentucky!C42,
Louisiana!C42,
Maine!C42,
Maryland!C42,
Massachusetts!C42,
Michigan!C42,
Minnesota!C42,
Mississippi!C42,
Missouri!C42,
Montana!C42,
Nebraska!C42,
Nevada!C42,
'New Hampshire'!C42,
'New Jersey'!C42,
'New Mexico'!C42,
'New York'!C42,
'North Carolina'!C42,
'North Dakota'!C42,
'Northern Mariana Islands'!C42,
Ohio!C42,
Oklahoma!C42,
Oregon!C42,
Pennsylvania!C42,
'Puerto Rico'!C42,
'Rhode Island'!C42,
'South Carolina'!C42,
Tennessee!C42,
Texas!C42,
Utah!C42,
Vermont!C42,
'Virgin Islands'!C42,
Virginia!C42,
Washington!C42,
'West Virginia'!C42,
Wisconsin!C42,
Wyoming!C42
)</f>
        <v>48540647</v>
      </c>
      <c r="D42" s="10">
        <f>sum(
Alabama!D42,
Alaska!D42,
'American Samoa'!D42,
Arizona!D42,
Arkansas!D42,
California!D42,
Colorado!D42,
Connecticut!D42,
Delaware!D42,
'District of Columbia'!D42,
Florida!D42,
Georgia!D42,
Guam!D42,
Hawaii!D42,
Idaho!D42,
Illinois!D42,
Indiana!D42,
Iowa!D42,
Kansas!D42,
Kentucky!D42,
Louisiana!D42,
Maine!D42,
Maryland!D42,
Massachusetts!D42,
Michigan!D42,
Minnesota!D42,
Mississippi!D42,
Missouri!D42,
Montana!D42,
Nebraska!D42,
Nevada!D42,
'New Hampshire'!D42,
'New Jersey'!D42,
'New Mexico'!D42,
'New York'!D42,
'North Carolina'!D42,
'North Dakota'!D42,
'Northern Mariana Islands'!D42,
Ohio!D42,
Oklahoma!D42,
Oregon!D42,
Pennsylvania!D42,
'Puerto Rico'!D42,
'Rhode Island'!D42,
'South Carolina'!D42,
Tennessee!D42,
Texas!D42,
Utah!D42,
Vermont!D42,
'Virgin Islands'!D42,
Virginia!D42,
Washington!D42,
'West Virginia'!D42,
Wisconsin!D42,
Wyoming!D42
)</f>
        <v>4103</v>
      </c>
      <c r="E42" s="11">
        <f>sum(
Alabama!E42,
Alaska!E42,
'American Samoa'!E42,
Arizona!E42,
Arkansas!E42,
California!E42,
Colorado!E42,
Connecticut!E42,
Delaware!E42,
'District of Columbia'!E42,
Florida!E42,
Georgia!E42,
Guam!E42,
Hawaii!E42,
Idaho!E42,
Illinois!E42,
Indiana!E42,
Iowa!E42,
Kansas!E42,
Kentucky!E42,
Louisiana!E42,
Maine!E42,
Maryland!E42,
Massachusetts!E42,
Michigan!E42,
Minnesota!E42,
Mississippi!E42,
Missouri!E42,
Montana!E42,
Nebraska!E42,
Nevada!E42,
'New Hampshire'!E42,
'New Jersey'!E42,
'New Mexico'!E42,
'New York'!E42,
'North Carolina'!E42,
'North Dakota'!E42,
'Northern Mariana Islands'!E42,
Ohio!E42,
Oklahoma!E42,
Oregon!E42,
Pennsylvania!E42,
'Puerto Rico'!E42,
'Rhode Island'!E42,
'South Carolina'!E42,
Tennessee!E42,
Texas!E42,
Utah!E42,
Vermont!E42,
'Virgin Islands'!E42,
Virginia!E42,
Washington!E42,
'West Virginia'!E42,
Wisconsin!E42,
Wyoming!E42
)</f>
        <v>22869622</v>
      </c>
    </row>
    <row r="43">
      <c r="A43" s="12" t="s">
        <v>56</v>
      </c>
      <c r="B43" s="10">
        <f>sum(
Alabama!B43,
Alaska!B43,
'American Samoa'!B43,
Arizona!B43,
Arkansas!B43,
California!B43,
Colorado!B43,
Connecticut!B43,
Delaware!B43,
'District of Columbia'!B43,
Florida!B43,
Georgia!B43,
Guam!B43,
Hawaii!B43,
Idaho!B43,
Illinois!B43,
Indiana!B43,
Iowa!B43,
Kansas!B43,
Kentucky!B43,
Louisiana!B43,
Maine!B43,
Maryland!B43,
Massachusetts!B43,
Michigan!B43,
Minnesota!B43,
Mississippi!B43,
Missouri!B43,
Montana!B43,
Nebraska!B43,
Nevada!B43,
'New Hampshire'!B43,
'New Jersey'!B43,
'New Mexico'!B43,
'New York'!B43,
'North Carolina'!B43,
'North Dakota'!B43,
'Northern Mariana Islands'!B43,
Ohio!B43,
Oklahoma!B43,
Oregon!B43,
Pennsylvania!B43,
'Puerto Rico'!B43,
'Rhode Island'!B43,
'South Carolina'!B43,
Tennessee!B43,
Texas!B43,
Utah!B43,
Vermont!B43,
'Virgin Islands'!B43,
Virginia!B43,
Washington!B43,
'West Virginia'!B43,
Wisconsin!B43,
Wyoming!B43
)</f>
        <v>1903</v>
      </c>
      <c r="C43" s="11">
        <f>sum(
Alabama!C43,
Alaska!C43,
'American Samoa'!C43,
Arizona!C43,
Arkansas!C43,
California!C43,
Colorado!C43,
Connecticut!C43,
Delaware!C43,
'District of Columbia'!C43,
Florida!C43,
Georgia!C43,
Guam!C43,
Hawaii!C43,
Idaho!C43,
Illinois!C43,
Indiana!C43,
Iowa!C43,
Kansas!C43,
Kentucky!C43,
Louisiana!C43,
Maine!C43,
Maryland!C43,
Massachusetts!C43,
Michigan!C43,
Minnesota!C43,
Mississippi!C43,
Missouri!C43,
Montana!C43,
Nebraska!C43,
Nevada!C43,
'New Hampshire'!C43,
'New Jersey'!C43,
'New Mexico'!C43,
'New York'!C43,
'North Carolina'!C43,
'North Dakota'!C43,
'Northern Mariana Islands'!C43,
Ohio!C43,
Oklahoma!C43,
Oregon!C43,
Pennsylvania!C43,
'Puerto Rico'!C43,
'Rhode Island'!C43,
'South Carolina'!C43,
Tennessee!C43,
Texas!C43,
Utah!C43,
Vermont!C43,
'Virgin Islands'!C43,
Virginia!C43,
Washington!C43,
'West Virginia'!C43,
Wisconsin!C43,
Wyoming!C43
)</f>
        <v>8951366</v>
      </c>
      <c r="D43" s="10">
        <f>sum(
Alabama!D43,
Alaska!D43,
'American Samoa'!D43,
Arizona!D43,
Arkansas!D43,
California!D43,
Colorado!D43,
Connecticut!D43,
Delaware!D43,
'District of Columbia'!D43,
Florida!D43,
Georgia!D43,
Guam!D43,
Hawaii!D43,
Idaho!D43,
Illinois!D43,
Indiana!D43,
Iowa!D43,
Kansas!D43,
Kentucky!D43,
Louisiana!D43,
Maine!D43,
Maryland!D43,
Massachusetts!D43,
Michigan!D43,
Minnesota!D43,
Mississippi!D43,
Missouri!D43,
Montana!D43,
Nebraska!D43,
Nevada!D43,
'New Hampshire'!D43,
'New Jersey'!D43,
'New Mexico'!D43,
'New York'!D43,
'North Carolina'!D43,
'North Dakota'!D43,
'Northern Mariana Islands'!D43,
Ohio!D43,
Oklahoma!D43,
Oregon!D43,
Pennsylvania!D43,
'Puerto Rico'!D43,
'Rhode Island'!D43,
'South Carolina'!D43,
Tennessee!D43,
Texas!D43,
Utah!D43,
Vermont!D43,
'Virgin Islands'!D43,
Virginia!D43,
Washington!D43,
'West Virginia'!D43,
Wisconsin!D43,
Wyoming!D43
)</f>
        <v>147</v>
      </c>
      <c r="E43" s="11">
        <f>sum(
Alabama!E43,
Alaska!E43,
'American Samoa'!E43,
Arizona!E43,
Arkansas!E43,
California!E43,
Colorado!E43,
Connecticut!E43,
Delaware!E43,
'District of Columbia'!E43,
Florida!E43,
Georgia!E43,
Guam!E43,
Hawaii!E43,
Idaho!E43,
Illinois!E43,
Indiana!E43,
Iowa!E43,
Kansas!E43,
Kentucky!E43,
Louisiana!E43,
Maine!E43,
Maryland!E43,
Massachusetts!E43,
Michigan!E43,
Minnesota!E43,
Mississippi!E43,
Missouri!E43,
Montana!E43,
Nebraska!E43,
Nevada!E43,
'New Hampshire'!E43,
'New Jersey'!E43,
'New Mexico'!E43,
'New York'!E43,
'North Carolina'!E43,
'North Dakota'!E43,
'Northern Mariana Islands'!E43,
Ohio!E43,
Oklahoma!E43,
Oregon!E43,
Pennsylvania!E43,
'Puerto Rico'!E43,
'Rhode Island'!E43,
'South Carolina'!E43,
Tennessee!E43,
Texas!E43,
Utah!E43,
Vermont!E43,
'Virgin Islands'!E43,
Virginia!E43,
Washington!E43,
'West Virginia'!E43,
Wisconsin!E43,
Wyoming!E43
)</f>
        <v>900449</v>
      </c>
    </row>
    <row r="44">
      <c r="A44" s="12" t="s">
        <v>57</v>
      </c>
      <c r="B44" s="10">
        <f>sum(
Alabama!B44,
Alaska!B44,
'American Samoa'!B44,
Arizona!B44,
Arkansas!B44,
California!B44,
Colorado!B44,
Connecticut!B44,
Delaware!B44,
'District of Columbia'!B44,
Florida!B44,
Georgia!B44,
Guam!B44,
Hawaii!B44,
Idaho!B44,
Illinois!B44,
Indiana!B44,
Iowa!B44,
Kansas!B44,
Kentucky!B44,
Louisiana!B44,
Maine!B44,
Maryland!B44,
Massachusetts!B44,
Michigan!B44,
Minnesota!B44,
Mississippi!B44,
Missouri!B44,
Montana!B44,
Nebraska!B44,
Nevada!B44,
'New Hampshire'!B44,
'New Jersey'!B44,
'New Mexico'!B44,
'New York'!B44,
'North Carolina'!B44,
'North Dakota'!B44,
'Northern Mariana Islands'!B44,
Ohio!B44,
Oklahoma!B44,
Oregon!B44,
Pennsylvania!B44,
'Puerto Rico'!B44,
'Rhode Island'!B44,
'South Carolina'!B44,
Tennessee!B44,
Texas!B44,
Utah!B44,
Vermont!B44,
'Virgin Islands'!B44,
Virginia!B44,
Washington!B44,
'West Virginia'!B44,
Wisconsin!B44,
Wyoming!B44
)</f>
        <v>900</v>
      </c>
      <c r="C44" s="11">
        <f>sum(
Alabama!C44,
Alaska!C44,
'American Samoa'!C44,
Arizona!C44,
Arkansas!C44,
California!C44,
Colorado!C44,
Connecticut!C44,
Delaware!C44,
'District of Columbia'!C44,
Florida!C44,
Georgia!C44,
Guam!C44,
Hawaii!C44,
Idaho!C44,
Illinois!C44,
Indiana!C44,
Iowa!C44,
Kansas!C44,
Kentucky!C44,
Louisiana!C44,
Maine!C44,
Maryland!C44,
Massachusetts!C44,
Michigan!C44,
Minnesota!C44,
Mississippi!C44,
Missouri!C44,
Montana!C44,
Nebraska!C44,
Nevada!C44,
'New Hampshire'!C44,
'New Jersey'!C44,
'New Mexico'!C44,
'New York'!C44,
'North Carolina'!C44,
'North Dakota'!C44,
'Northern Mariana Islands'!C44,
Ohio!C44,
Oklahoma!C44,
Oregon!C44,
Pennsylvania!C44,
'Puerto Rico'!C44,
'Rhode Island'!C44,
'South Carolina'!C44,
Tennessee!C44,
Texas!C44,
Utah!C44,
Vermont!C44,
'Virgin Islands'!C44,
Virginia!C44,
Washington!C44,
'West Virginia'!C44,
Wisconsin!C44,
Wyoming!C44
)</f>
        <v>1745486</v>
      </c>
      <c r="D44" s="10">
        <f>sum(
Alabama!D44,
Alaska!D44,
'American Samoa'!D44,
Arizona!D44,
Arkansas!D44,
California!D44,
Colorado!D44,
Connecticut!D44,
Delaware!D44,
'District of Columbia'!D44,
Florida!D44,
Georgia!D44,
Guam!D44,
Hawaii!D44,
Idaho!D44,
Illinois!D44,
Indiana!D44,
Iowa!D44,
Kansas!D44,
Kentucky!D44,
Louisiana!D44,
Maine!D44,
Maryland!D44,
Massachusetts!D44,
Michigan!D44,
Minnesota!D44,
Mississippi!D44,
Missouri!D44,
Montana!D44,
Nebraska!D44,
Nevada!D44,
'New Hampshire'!D44,
'New Jersey'!D44,
'New Mexico'!D44,
'New York'!D44,
'North Carolina'!D44,
'North Dakota'!D44,
'Northern Mariana Islands'!D44,
Ohio!D44,
Oklahoma!D44,
Oregon!D44,
Pennsylvania!D44,
'Puerto Rico'!D44,
'Rhode Island'!D44,
'South Carolina'!D44,
Tennessee!D44,
Texas!D44,
Utah!D44,
Vermont!D44,
'Virgin Islands'!D44,
Virginia!D44,
Washington!D44,
'West Virginia'!D44,
Wisconsin!D44,
Wyoming!D44
)</f>
        <v>656</v>
      </c>
      <c r="E44" s="11">
        <f>sum(
Alabama!E44,
Alaska!E44,
'American Samoa'!E44,
Arizona!E44,
Arkansas!E44,
California!E44,
Colorado!E44,
Connecticut!E44,
Delaware!E44,
'District of Columbia'!E44,
Florida!E44,
Georgia!E44,
Guam!E44,
Hawaii!E44,
Idaho!E44,
Illinois!E44,
Indiana!E44,
Iowa!E44,
Kansas!E44,
Kentucky!E44,
Louisiana!E44,
Maine!E44,
Maryland!E44,
Massachusetts!E44,
Michigan!E44,
Minnesota!E44,
Mississippi!E44,
Missouri!E44,
Montana!E44,
Nebraska!E44,
Nevada!E44,
'New Hampshire'!E44,
'New Jersey'!E44,
'New Mexico'!E44,
'New York'!E44,
'North Carolina'!E44,
'North Dakota'!E44,
'Northern Mariana Islands'!E44,
Ohio!E44,
Oklahoma!E44,
Oregon!E44,
Pennsylvania!E44,
'Puerto Rico'!E44,
'Rhode Island'!E44,
'South Carolina'!E44,
Tennessee!E44,
Texas!E44,
Utah!E44,
Vermont!E44,
'Virgin Islands'!E44,
Virginia!E44,
Washington!E44,
'West Virginia'!E44,
Wisconsin!E44,
Wyoming!E44
)</f>
        <v>2580919</v>
      </c>
    </row>
    <row r="45">
      <c r="A45" s="12" t="s">
        <v>58</v>
      </c>
      <c r="B45" s="10">
        <f>sum(
Alabama!B45,
Alaska!B45,
'American Samoa'!B45,
Arizona!B45,
Arkansas!B45,
California!B45,
Colorado!B45,
Connecticut!B45,
Delaware!B45,
'District of Columbia'!B45,
Florida!B45,
Georgia!B45,
Guam!B45,
Hawaii!B45,
Idaho!B45,
Illinois!B45,
Indiana!B45,
Iowa!B45,
Kansas!B45,
Kentucky!B45,
Louisiana!B45,
Maine!B45,
Maryland!B45,
Massachusetts!B45,
Michigan!B45,
Minnesota!B45,
Mississippi!B45,
Missouri!B45,
Montana!B45,
Nebraska!B45,
Nevada!B45,
'New Hampshire'!B45,
'New Jersey'!B45,
'New Mexico'!B45,
'New York'!B45,
'North Carolina'!B45,
'North Dakota'!B45,
'Northern Mariana Islands'!B45,
Ohio!B45,
Oklahoma!B45,
Oregon!B45,
Pennsylvania!B45,
'Puerto Rico'!B45,
'Rhode Island'!B45,
'South Carolina'!B45,
Tennessee!B45,
Texas!B45,
Utah!B45,
Vermont!B45,
'Virgin Islands'!B45,
Virginia!B45,
Washington!B45,
'West Virginia'!B45,
Wisconsin!B45,
Wyoming!B45
)</f>
        <v>11103</v>
      </c>
      <c r="C45" s="11">
        <f>sum(
Alabama!C45,
Alaska!C45,
'American Samoa'!C45,
Arizona!C45,
Arkansas!C45,
California!C45,
Colorado!C45,
Connecticut!C45,
Delaware!C45,
'District of Columbia'!C45,
Florida!C45,
Georgia!C45,
Guam!C45,
Hawaii!C45,
Idaho!C45,
Illinois!C45,
Indiana!C45,
Iowa!C45,
Kansas!C45,
Kentucky!C45,
Louisiana!C45,
Maine!C45,
Maryland!C45,
Massachusetts!C45,
Michigan!C45,
Minnesota!C45,
Mississippi!C45,
Missouri!C45,
Montana!C45,
Nebraska!C45,
Nevada!C45,
'New Hampshire'!C45,
'New Jersey'!C45,
'New Mexico'!C45,
'New York'!C45,
'North Carolina'!C45,
'North Dakota'!C45,
'Northern Mariana Islands'!C45,
Ohio!C45,
Oklahoma!C45,
Oregon!C45,
Pennsylvania!C45,
'Puerto Rico'!C45,
'Rhode Island'!C45,
'South Carolina'!C45,
Tennessee!C45,
Texas!C45,
Utah!C45,
Vermont!C45,
'Virgin Islands'!C45,
Virginia!C45,
Washington!C45,
'West Virginia'!C45,
Wisconsin!C45,
Wyoming!C45
)</f>
        <v>212141864</v>
      </c>
      <c r="D45" s="10">
        <f>sum(
Alabama!D45,
Alaska!D45,
'American Samoa'!D45,
Arizona!D45,
Arkansas!D45,
California!D45,
Colorado!D45,
Connecticut!D45,
Delaware!D45,
'District of Columbia'!D45,
Florida!D45,
Georgia!D45,
Guam!D45,
Hawaii!D45,
Idaho!D45,
Illinois!D45,
Indiana!D45,
Iowa!D45,
Kansas!D45,
Kentucky!D45,
Louisiana!D45,
Maine!D45,
Maryland!D45,
Massachusetts!D45,
Michigan!D45,
Minnesota!D45,
Mississippi!D45,
Missouri!D45,
Montana!D45,
Nebraska!D45,
Nevada!D45,
'New Hampshire'!D45,
'New Jersey'!D45,
'New Mexico'!D45,
'New York'!D45,
'North Carolina'!D45,
'North Dakota'!D45,
'Northern Mariana Islands'!D45,
Ohio!D45,
Oklahoma!D45,
Oregon!D45,
Pennsylvania!D45,
'Puerto Rico'!D45,
'Rhode Island'!D45,
'South Carolina'!D45,
Tennessee!D45,
Texas!D45,
Utah!D45,
Vermont!D45,
'Virgin Islands'!D45,
Virginia!D45,
Washington!D45,
'West Virginia'!D45,
Wisconsin!D45,
Wyoming!D45
)</f>
        <v>4898</v>
      </c>
      <c r="E45" s="11">
        <f>sum(
Alabama!E45,
Alaska!E45,
'American Samoa'!E45,
Arizona!E45,
Arkansas!E45,
California!E45,
Colorado!E45,
Connecticut!E45,
Delaware!E45,
'District of Columbia'!E45,
Florida!E45,
Georgia!E45,
Guam!E45,
Hawaii!E45,
Idaho!E45,
Illinois!E45,
Indiana!E45,
Iowa!E45,
Kansas!E45,
Kentucky!E45,
Louisiana!E45,
Maine!E45,
Maryland!E45,
Massachusetts!E45,
Michigan!E45,
Minnesota!E45,
Mississippi!E45,
Missouri!E45,
Montana!E45,
Nebraska!E45,
Nevada!E45,
'New Hampshire'!E45,
'New Jersey'!E45,
'New Mexico'!E45,
'New York'!E45,
'North Carolina'!E45,
'North Dakota'!E45,
'Northern Mariana Islands'!E45,
Ohio!E45,
Oklahoma!E45,
Oregon!E45,
Pennsylvania!E45,
'Puerto Rico'!E45,
'Rhode Island'!E45,
'South Carolina'!E45,
Tennessee!E45,
Texas!E45,
Utah!E45,
Vermont!E45,
'Virgin Islands'!E45,
Virginia!E45,
Washington!E45,
'West Virginia'!E45,
Wisconsin!E45,
Wyoming!E45
)</f>
        <v>83231690</v>
      </c>
    </row>
    <row r="46">
      <c r="A46" s="12" t="s">
        <v>59</v>
      </c>
      <c r="B46" s="10">
        <f>sum(
Alabama!B46,
Alaska!B46,
'American Samoa'!B46,
Arizona!B46,
Arkansas!B46,
California!B46,
Colorado!B46,
Connecticut!B46,
Delaware!B46,
'District of Columbia'!B46,
Florida!B46,
Georgia!B46,
Guam!B46,
Hawaii!B46,
Idaho!B46,
Illinois!B46,
Indiana!B46,
Iowa!B46,
Kansas!B46,
Kentucky!B46,
Louisiana!B46,
Maine!B46,
Maryland!B46,
Massachusetts!B46,
Michigan!B46,
Minnesota!B46,
Mississippi!B46,
Missouri!B46,
Montana!B46,
Nebraska!B46,
Nevada!B46,
'New Hampshire'!B46,
'New Jersey'!B46,
'New Mexico'!B46,
'New York'!B46,
'North Carolina'!B46,
'North Dakota'!B46,
'Northern Mariana Islands'!B46,
Ohio!B46,
Oklahoma!B46,
Oregon!B46,
Pennsylvania!B46,
'Puerto Rico'!B46,
'Rhode Island'!B46,
'South Carolina'!B46,
Tennessee!B46,
Texas!B46,
Utah!B46,
Vermont!B46,
'Virgin Islands'!B46,
Virginia!B46,
Washington!B46,
'West Virginia'!B46,
Wisconsin!B46,
Wyoming!B46
)</f>
        <v>21535</v>
      </c>
      <c r="C46" s="11">
        <f>sum(
Alabama!C46,
Alaska!C46,
'American Samoa'!C46,
Arizona!C46,
Arkansas!C46,
California!C46,
Colorado!C46,
Connecticut!C46,
Delaware!C46,
'District of Columbia'!C46,
Florida!C46,
Georgia!C46,
Guam!C46,
Hawaii!C46,
Idaho!C46,
Illinois!C46,
Indiana!C46,
Iowa!C46,
Kansas!C46,
Kentucky!C46,
Louisiana!C46,
Maine!C46,
Maryland!C46,
Massachusetts!C46,
Michigan!C46,
Minnesota!C46,
Mississippi!C46,
Missouri!C46,
Montana!C46,
Nebraska!C46,
Nevada!C46,
'New Hampshire'!C46,
'New Jersey'!C46,
'New Mexico'!C46,
'New York'!C46,
'North Carolina'!C46,
'North Dakota'!C46,
'Northern Mariana Islands'!C46,
Ohio!C46,
Oklahoma!C46,
Oregon!C46,
Pennsylvania!C46,
'Puerto Rico'!C46,
'Rhode Island'!C46,
'South Carolina'!C46,
Tennessee!C46,
Texas!C46,
Utah!C46,
Vermont!C46,
'Virgin Islands'!C46,
Virginia!C46,
Washington!C46,
'West Virginia'!C46,
Wisconsin!C46,
Wyoming!C46
)</f>
        <v>269033713</v>
      </c>
      <c r="D46" s="10">
        <f>sum(
Alabama!D46,
Alaska!D46,
'American Samoa'!D46,
Arizona!D46,
Arkansas!D46,
California!D46,
Colorado!D46,
Connecticut!D46,
Delaware!D46,
'District of Columbia'!D46,
Florida!D46,
Georgia!D46,
Guam!D46,
Hawaii!D46,
Idaho!D46,
Illinois!D46,
Indiana!D46,
Iowa!D46,
Kansas!D46,
Kentucky!D46,
Louisiana!D46,
Maine!D46,
Maryland!D46,
Massachusetts!D46,
Michigan!D46,
Minnesota!D46,
Mississippi!D46,
Missouri!D46,
Montana!D46,
Nebraska!D46,
Nevada!D46,
'New Hampshire'!D46,
'New Jersey'!D46,
'New Mexico'!D46,
'New York'!D46,
'North Carolina'!D46,
'North Dakota'!D46,
'Northern Mariana Islands'!D46,
Ohio!D46,
Oklahoma!D46,
Oregon!D46,
Pennsylvania!D46,
'Puerto Rico'!D46,
'Rhode Island'!D46,
'South Carolina'!D46,
Tennessee!D46,
Texas!D46,
Utah!D46,
Vermont!D46,
'Virgin Islands'!D46,
Virginia!D46,
Washington!D46,
'West Virginia'!D46,
Wisconsin!D46,
Wyoming!D46
)</f>
        <v>5779</v>
      </c>
      <c r="E46" s="11">
        <f>sum(
Alabama!E46,
Alaska!E46,
'American Samoa'!E46,
Arizona!E46,
Arkansas!E46,
California!E46,
Colorado!E46,
Connecticut!E46,
Delaware!E46,
'District of Columbia'!E46,
Florida!E46,
Georgia!E46,
Guam!E46,
Hawaii!E46,
Idaho!E46,
Illinois!E46,
Indiana!E46,
Iowa!E46,
Kansas!E46,
Kentucky!E46,
Louisiana!E46,
Maine!E46,
Maryland!E46,
Massachusetts!E46,
Michigan!E46,
Minnesota!E46,
Mississippi!E46,
Missouri!E46,
Montana!E46,
Nebraska!E46,
Nevada!E46,
'New Hampshire'!E46,
'New Jersey'!E46,
'New Mexico'!E46,
'New York'!E46,
'North Carolina'!E46,
'North Dakota'!E46,
'Northern Mariana Islands'!E46,
Ohio!E46,
Oklahoma!E46,
Oregon!E46,
Pennsylvania!E46,
'Puerto Rico'!E46,
'Rhode Island'!E46,
'South Carolina'!E46,
Tennessee!E46,
Texas!E46,
Utah!E46,
Vermont!E46,
'Virgin Islands'!E46,
Virginia!E46,
Washington!E46,
'West Virginia'!E46,
Wisconsin!E46,
Wyoming!E46
)</f>
        <v>63937779</v>
      </c>
    </row>
    <row r="47">
      <c r="A47" s="12" t="s">
        <v>60</v>
      </c>
      <c r="B47" s="10">
        <f>sum(
Alabama!B47,
Alaska!B47,
'American Samoa'!B47,
Arizona!B47,
Arkansas!B47,
California!B47,
Colorado!B47,
Connecticut!B47,
Delaware!B47,
'District of Columbia'!B47,
Florida!B47,
Georgia!B47,
Guam!B47,
Hawaii!B47,
Idaho!B47,
Illinois!B47,
Indiana!B47,
Iowa!B47,
Kansas!B47,
Kentucky!B47,
Louisiana!B47,
Maine!B47,
Maryland!B47,
Massachusetts!B47,
Michigan!B47,
Minnesota!B47,
Mississippi!B47,
Missouri!B47,
Montana!B47,
Nebraska!B47,
Nevada!B47,
'New Hampshire'!B47,
'New Jersey'!B47,
'New Mexico'!B47,
'New York'!B47,
'North Carolina'!B47,
'North Dakota'!B47,
'Northern Mariana Islands'!B47,
Ohio!B47,
Oklahoma!B47,
Oregon!B47,
Pennsylvania!B47,
'Puerto Rico'!B47,
'Rhode Island'!B47,
'South Carolina'!B47,
Tennessee!B47,
Texas!B47,
Utah!B47,
Vermont!B47,
'Virgin Islands'!B47,
Virginia!B47,
Washington!B47,
'West Virginia'!B47,
Wisconsin!B47,
Wyoming!B47
)</f>
        <v>12683</v>
      </c>
      <c r="C47" s="11">
        <f>sum(
Alabama!C47,
Alaska!C47,
'American Samoa'!C47,
Arizona!C47,
Arkansas!C47,
California!C47,
Colorado!C47,
Connecticut!C47,
Delaware!C47,
'District of Columbia'!C47,
Florida!C47,
Georgia!C47,
Guam!C47,
Hawaii!C47,
Idaho!C47,
Illinois!C47,
Indiana!C47,
Iowa!C47,
Kansas!C47,
Kentucky!C47,
Louisiana!C47,
Maine!C47,
Maryland!C47,
Massachusetts!C47,
Michigan!C47,
Minnesota!C47,
Mississippi!C47,
Missouri!C47,
Montana!C47,
Nebraska!C47,
Nevada!C47,
'New Hampshire'!C47,
'New Jersey'!C47,
'New Mexico'!C47,
'New York'!C47,
'North Carolina'!C47,
'North Dakota'!C47,
'Northern Mariana Islands'!C47,
Ohio!C47,
Oklahoma!C47,
Oregon!C47,
Pennsylvania!C47,
'Puerto Rico'!C47,
'Rhode Island'!C47,
'South Carolina'!C47,
Tennessee!C47,
Texas!C47,
Utah!C47,
Vermont!C47,
'Virgin Islands'!C47,
Virginia!C47,
Washington!C47,
'West Virginia'!C47,
Wisconsin!C47,
Wyoming!C47
)</f>
        <v>51695528</v>
      </c>
      <c r="D47" s="10">
        <f>sum(
Alabama!D47,
Alaska!D47,
'American Samoa'!D47,
Arizona!D47,
Arkansas!D47,
California!D47,
Colorado!D47,
Connecticut!D47,
Delaware!D47,
'District of Columbia'!D47,
Florida!D47,
Georgia!D47,
Guam!D47,
Hawaii!D47,
Idaho!D47,
Illinois!D47,
Indiana!D47,
Iowa!D47,
Kansas!D47,
Kentucky!D47,
Louisiana!D47,
Maine!D47,
Maryland!D47,
Massachusetts!D47,
Michigan!D47,
Minnesota!D47,
Mississippi!D47,
Missouri!D47,
Montana!D47,
Nebraska!D47,
Nevada!D47,
'New Hampshire'!D47,
'New Jersey'!D47,
'New Mexico'!D47,
'New York'!D47,
'North Carolina'!D47,
'North Dakota'!D47,
'Northern Mariana Islands'!D47,
Ohio!D47,
Oklahoma!D47,
Oregon!D47,
Pennsylvania!D47,
'Puerto Rico'!D47,
'Rhode Island'!D47,
'South Carolina'!D47,
Tennessee!D47,
Texas!D47,
Utah!D47,
Vermont!D47,
'Virgin Islands'!D47,
Virginia!D47,
Washington!D47,
'West Virginia'!D47,
Wisconsin!D47,
Wyoming!D47
)</f>
        <v>2892</v>
      </c>
      <c r="E47" s="11">
        <f>sum(
Alabama!E47,
Alaska!E47,
'American Samoa'!E47,
Arizona!E47,
Arkansas!E47,
California!E47,
Colorado!E47,
Connecticut!E47,
Delaware!E47,
'District of Columbia'!E47,
Florida!E47,
Georgia!E47,
Guam!E47,
Hawaii!E47,
Idaho!E47,
Illinois!E47,
Indiana!E47,
Iowa!E47,
Kansas!E47,
Kentucky!E47,
Louisiana!E47,
Maine!E47,
Maryland!E47,
Massachusetts!E47,
Michigan!E47,
Minnesota!E47,
Mississippi!E47,
Missouri!E47,
Montana!E47,
Nebraska!E47,
Nevada!E47,
'New Hampshire'!E47,
'New Jersey'!E47,
'New Mexico'!E47,
'New York'!E47,
'North Carolina'!E47,
'North Dakota'!E47,
'Northern Mariana Islands'!E47,
Ohio!E47,
Oklahoma!E47,
Oregon!E47,
Pennsylvania!E47,
'Puerto Rico'!E47,
'Rhode Island'!E47,
'South Carolina'!E47,
Tennessee!E47,
Texas!E47,
Utah!E47,
Vermont!E47,
'Virgin Islands'!E47,
Virginia!E47,
Washington!E47,
'West Virginia'!E47,
Wisconsin!E47,
Wyoming!E47
)</f>
        <v>22791067</v>
      </c>
    </row>
    <row r="48">
      <c r="A48" s="12" t="s">
        <v>61</v>
      </c>
      <c r="B48" s="10">
        <f>sum(
Alabama!B48,
Alaska!B48,
'American Samoa'!B48,
Arizona!B48,
Arkansas!B48,
California!B48,
Colorado!B48,
Connecticut!B48,
Delaware!B48,
'District of Columbia'!B48,
Florida!B48,
Georgia!B48,
Guam!B48,
Hawaii!B48,
Idaho!B48,
Illinois!B48,
Indiana!B48,
Iowa!B48,
Kansas!B48,
Kentucky!B48,
Louisiana!B48,
Maine!B48,
Maryland!B48,
Massachusetts!B48,
Michigan!B48,
Minnesota!B48,
Mississippi!B48,
Missouri!B48,
Montana!B48,
Nebraska!B48,
Nevada!B48,
'New Hampshire'!B48,
'New Jersey'!B48,
'New Mexico'!B48,
'New York'!B48,
'North Carolina'!B48,
'North Dakota'!B48,
'Northern Mariana Islands'!B48,
Ohio!B48,
Oklahoma!B48,
Oregon!B48,
Pennsylvania!B48,
'Puerto Rico'!B48,
'Rhode Island'!B48,
'South Carolina'!B48,
Tennessee!B48,
Texas!B48,
Utah!B48,
Vermont!B48,
'Virgin Islands'!B48,
Virginia!B48,
Washington!B48,
'West Virginia'!B48,
Wisconsin!B48,
Wyoming!B48
)</f>
        <v>44</v>
      </c>
      <c r="C48" s="11">
        <f>sum(
Alabama!C48,
Alaska!C48,
'American Samoa'!C48,
Arizona!C48,
Arkansas!C48,
California!C48,
Colorado!C48,
Connecticut!C48,
Delaware!C48,
'District of Columbia'!C48,
Florida!C48,
Georgia!C48,
Guam!C48,
Hawaii!C48,
Idaho!C48,
Illinois!C48,
Indiana!C48,
Iowa!C48,
Kansas!C48,
Kentucky!C48,
Louisiana!C48,
Maine!C48,
Maryland!C48,
Massachusetts!C48,
Michigan!C48,
Minnesota!C48,
Mississippi!C48,
Missouri!C48,
Montana!C48,
Nebraska!C48,
Nevada!C48,
'New Hampshire'!C48,
'New Jersey'!C48,
'New Mexico'!C48,
'New York'!C48,
'North Carolina'!C48,
'North Dakota'!C48,
'Northern Mariana Islands'!C48,
Ohio!C48,
Oklahoma!C48,
Oregon!C48,
Pennsylvania!C48,
'Puerto Rico'!C48,
'Rhode Island'!C48,
'South Carolina'!C48,
Tennessee!C48,
Texas!C48,
Utah!C48,
Vermont!C48,
'Virgin Islands'!C48,
Virginia!C48,
Washington!C48,
'West Virginia'!C48,
Wisconsin!C48,
Wyoming!C48
)</f>
        <v>49358</v>
      </c>
      <c r="D48" s="10">
        <f>sum(
Alabama!D48,
Alaska!D48,
'American Samoa'!D48,
Arizona!D48,
Arkansas!D48,
California!D48,
Colorado!D48,
Connecticut!D48,
Delaware!D48,
'District of Columbia'!D48,
Florida!D48,
Georgia!D48,
Guam!D48,
Hawaii!D48,
Idaho!D48,
Illinois!D48,
Indiana!D48,
Iowa!D48,
Kansas!D48,
Kentucky!D48,
Louisiana!D48,
Maine!D48,
Maryland!D48,
Massachusetts!D48,
Michigan!D48,
Minnesota!D48,
Mississippi!D48,
Missouri!D48,
Montana!D48,
Nebraska!D48,
Nevada!D48,
'New Hampshire'!D48,
'New Jersey'!D48,
'New Mexico'!D48,
'New York'!D48,
'North Carolina'!D48,
'North Dakota'!D48,
'Northern Mariana Islands'!D48,
Ohio!D48,
Oklahoma!D48,
Oregon!D48,
Pennsylvania!D48,
'Puerto Rico'!D48,
'Rhode Island'!D48,
'South Carolina'!D48,
Tennessee!D48,
Texas!D48,
Utah!D48,
Vermont!D48,
'Virgin Islands'!D48,
Virginia!D48,
Washington!D48,
'West Virginia'!D48,
Wisconsin!D48,
Wyoming!D48
)</f>
        <v>7</v>
      </c>
      <c r="E48" s="11">
        <f>sum(
Alabama!E48,
Alaska!E48,
'American Samoa'!E48,
Arizona!E48,
Arkansas!E48,
California!E48,
Colorado!E48,
Connecticut!E48,
Delaware!E48,
'District of Columbia'!E48,
Florida!E48,
Georgia!E48,
Guam!E48,
Hawaii!E48,
Idaho!E48,
Illinois!E48,
Indiana!E48,
Iowa!E48,
Kansas!E48,
Kentucky!E48,
Louisiana!E48,
Maine!E48,
Maryland!E48,
Massachusetts!E48,
Michigan!E48,
Minnesota!E48,
Mississippi!E48,
Missouri!E48,
Montana!E48,
Nebraska!E48,
Nevada!E48,
'New Hampshire'!E48,
'New Jersey'!E48,
'New Mexico'!E48,
'New York'!E48,
'North Carolina'!E48,
'North Dakota'!E48,
'Northern Mariana Islands'!E48,
Ohio!E48,
Oklahoma!E48,
Oregon!E48,
Pennsylvania!E48,
'Puerto Rico'!E48,
'Rhode Island'!E48,
'South Carolina'!E48,
Tennessee!E48,
Texas!E48,
Utah!E48,
Vermont!E48,
'Virgin Islands'!E48,
Virginia!E48,
Washington!E48,
'West Virginia'!E48,
Wisconsin!E48,
Wyoming!E48
)</f>
        <v>10048</v>
      </c>
    </row>
    <row r="50">
      <c r="A50" s="8" t="s">
        <v>62</v>
      </c>
      <c r="B50" s="13">
        <f>sum((B43*1000000)/B2)</f>
        <v>5.797595556</v>
      </c>
    </row>
  </sheetData>
  <hyperlinks>
    <hyperlink r:id="rId1" location="par_textimage_1574439295" ref="A2"/>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103</v>
      </c>
      <c r="C1" s="8"/>
      <c r="D1" s="8"/>
      <c r="E1" s="8"/>
    </row>
    <row r="2">
      <c r="A2" s="9" t="s">
        <v>104</v>
      </c>
      <c r="B2" s="10">
        <v>3155070.0</v>
      </c>
      <c r="C2" s="8"/>
      <c r="D2" s="8"/>
      <c r="E2" s="8"/>
    </row>
    <row r="3">
      <c r="A3" s="8"/>
      <c r="B3" s="8"/>
      <c r="C3" s="8"/>
      <c r="D3" s="8"/>
      <c r="E3" s="8"/>
    </row>
    <row r="4">
      <c r="A4" s="8" t="s">
        <v>12</v>
      </c>
      <c r="B4" s="8" t="s">
        <v>13</v>
      </c>
      <c r="C4" s="8" t="s">
        <v>14</v>
      </c>
      <c r="D4" s="8" t="s">
        <v>15</v>
      </c>
      <c r="E4" s="8" t="s">
        <v>66</v>
      </c>
    </row>
    <row r="5">
      <c r="A5" s="12" t="s">
        <v>16</v>
      </c>
      <c r="B5" s="14">
        <v>56.0</v>
      </c>
      <c r="C5" s="15">
        <v>31650.0</v>
      </c>
      <c r="D5" s="11">
        <f t="shared" ref="D5:D11" si="1">C5/B5</f>
        <v>565.1785714</v>
      </c>
      <c r="E5" s="16">
        <f>sum((D5-National!D5)/National!D5)</f>
        <v>-0.8583905232</v>
      </c>
    </row>
    <row r="6">
      <c r="A6" s="12" t="s">
        <v>67</v>
      </c>
      <c r="B6" s="19">
        <v>3532.0</v>
      </c>
      <c r="C6" s="15">
        <v>636960.0</v>
      </c>
      <c r="D6" s="11">
        <f t="shared" si="1"/>
        <v>180.3397508</v>
      </c>
      <c r="E6" s="16">
        <f>sum((D6-National!D6)/National!D6)</f>
        <v>-0.9260488767</v>
      </c>
    </row>
    <row r="7">
      <c r="A7" s="12" t="s">
        <v>68</v>
      </c>
      <c r="B7" s="19">
        <v>213.0</v>
      </c>
      <c r="C7" s="15">
        <v>3126286.0</v>
      </c>
      <c r="D7" s="11">
        <f t="shared" si="1"/>
        <v>14677.39906</v>
      </c>
      <c r="E7" s="16">
        <f>sum((D7-National!D7)/National!D7)</f>
        <v>1.475956651</v>
      </c>
    </row>
    <row r="8">
      <c r="A8" s="12" t="s">
        <v>69</v>
      </c>
      <c r="B8" s="19">
        <v>234.0</v>
      </c>
      <c r="C8" s="15">
        <v>9776873.0</v>
      </c>
      <c r="D8" s="11">
        <f t="shared" si="1"/>
        <v>41781.50855</v>
      </c>
      <c r="E8" s="16">
        <f>sum((D8-National!D8)/National!D8)</f>
        <v>3.149653446</v>
      </c>
    </row>
    <row r="9">
      <c r="A9" s="12" t="s">
        <v>70</v>
      </c>
      <c r="B9" s="19">
        <v>239.0</v>
      </c>
      <c r="C9" s="15">
        <v>4058888.0</v>
      </c>
      <c r="D9" s="11">
        <f t="shared" si="1"/>
        <v>16982.79498</v>
      </c>
      <c r="E9" s="16">
        <f>sum((D9-National!D9)/National!D9)</f>
        <v>0.5248757863</v>
      </c>
    </row>
    <row r="10">
      <c r="A10" s="12" t="s">
        <v>21</v>
      </c>
      <c r="B10" s="19">
        <v>364.0</v>
      </c>
      <c r="C10" s="15">
        <v>4609965.0</v>
      </c>
      <c r="D10" s="11">
        <f t="shared" si="1"/>
        <v>12664.73901</v>
      </c>
      <c r="E10" s="16">
        <f>sum((D10-National!D10)/National!D10)</f>
        <v>0.04216227749</v>
      </c>
    </row>
    <row r="11">
      <c r="A11" s="8" t="s">
        <v>22</v>
      </c>
      <c r="B11" s="17">
        <f t="shared" ref="B11:C11" si="2">SUM(B5:B10)</f>
        <v>4638</v>
      </c>
      <c r="C11" s="18">
        <f t="shared" si="2"/>
        <v>22240622</v>
      </c>
      <c r="D11" s="11">
        <f t="shared" si="1"/>
        <v>4795.304442</v>
      </c>
      <c r="E11" s="16">
        <f>sum((D11-National!D11)/National!D11)</f>
        <v>-0.4441403995</v>
      </c>
    </row>
    <row r="12">
      <c r="A12" s="8"/>
      <c r="B12" s="8"/>
      <c r="C12" s="8"/>
      <c r="D12" s="8"/>
      <c r="E12" s="8"/>
    </row>
    <row r="13">
      <c r="A13" s="8" t="s">
        <v>23</v>
      </c>
      <c r="B13" s="8" t="s">
        <v>13</v>
      </c>
      <c r="C13" s="8" t="s">
        <v>24</v>
      </c>
      <c r="D13" s="8" t="s">
        <v>25</v>
      </c>
      <c r="E13" s="8" t="s">
        <v>26</v>
      </c>
    </row>
    <row r="14">
      <c r="A14" s="12" t="s">
        <v>27</v>
      </c>
      <c r="B14" s="19">
        <v>102.0</v>
      </c>
      <c r="C14" s="15">
        <v>2369332.0</v>
      </c>
      <c r="D14" s="19">
        <v>32.0</v>
      </c>
      <c r="E14" s="15">
        <v>156895.0</v>
      </c>
    </row>
    <row r="15">
      <c r="A15" s="12" t="s">
        <v>28</v>
      </c>
      <c r="B15" s="19">
        <v>157.0</v>
      </c>
      <c r="C15" s="15">
        <v>9910940.0</v>
      </c>
      <c r="D15" s="19">
        <v>12.0</v>
      </c>
      <c r="E15" s="15">
        <v>273986.0</v>
      </c>
    </row>
    <row r="16">
      <c r="A16" s="12" t="s">
        <v>29</v>
      </c>
      <c r="B16" s="19">
        <v>1.0</v>
      </c>
      <c r="C16" s="15">
        <v>419.0</v>
      </c>
      <c r="D16" s="19">
        <v>1.0</v>
      </c>
      <c r="E16" s="15">
        <v>0.0</v>
      </c>
    </row>
    <row r="17">
      <c r="A17" s="12" t="s">
        <v>30</v>
      </c>
      <c r="B17" s="19">
        <v>10.0</v>
      </c>
      <c r="C17" s="15">
        <v>8372.0</v>
      </c>
      <c r="D17" s="19">
        <v>12.0</v>
      </c>
      <c r="E17" s="15">
        <v>883.0</v>
      </c>
    </row>
    <row r="18">
      <c r="A18" s="12" t="s">
        <v>31</v>
      </c>
      <c r="B18" s="19">
        <v>107.0</v>
      </c>
      <c r="C18" s="15">
        <v>1650707.0</v>
      </c>
      <c r="D18" s="19">
        <v>41.0</v>
      </c>
      <c r="E18" s="15">
        <v>265899.0</v>
      </c>
    </row>
    <row r="19">
      <c r="A19" s="12" t="s">
        <v>32</v>
      </c>
      <c r="B19" s="19">
        <v>1.0</v>
      </c>
      <c r="C19" s="15">
        <v>0.0</v>
      </c>
      <c r="D19" s="19">
        <v>0.0</v>
      </c>
      <c r="E19" s="15">
        <v>0.0</v>
      </c>
    </row>
    <row r="20">
      <c r="A20" s="12" t="s">
        <v>33</v>
      </c>
      <c r="B20" s="19">
        <v>64.0</v>
      </c>
      <c r="C20" s="15">
        <v>9123900.0</v>
      </c>
      <c r="D20" s="19">
        <v>14.0</v>
      </c>
      <c r="E20" s="15">
        <v>67145.0</v>
      </c>
    </row>
    <row r="21">
      <c r="A21" s="12" t="s">
        <v>34</v>
      </c>
      <c r="B21" s="19">
        <v>6.0</v>
      </c>
      <c r="C21" s="15">
        <v>0.0</v>
      </c>
      <c r="D21" s="19">
        <v>2.0</v>
      </c>
      <c r="E21" s="15">
        <v>0.0</v>
      </c>
    </row>
    <row r="22">
      <c r="A22" s="12" t="s">
        <v>35</v>
      </c>
      <c r="B22" s="19">
        <v>0.0</v>
      </c>
      <c r="C22" s="15">
        <v>0.0</v>
      </c>
      <c r="D22" s="19">
        <v>0.0</v>
      </c>
      <c r="E22" s="15">
        <v>0.0</v>
      </c>
    </row>
    <row r="23">
      <c r="A23" s="12" t="s">
        <v>36</v>
      </c>
      <c r="B23" s="19">
        <v>5.0</v>
      </c>
      <c r="C23" s="15">
        <v>0.0</v>
      </c>
      <c r="D23" s="19">
        <v>0.0</v>
      </c>
      <c r="E23" s="15">
        <v>0.0</v>
      </c>
    </row>
    <row r="24">
      <c r="A24" s="12" t="s">
        <v>37</v>
      </c>
      <c r="B24" s="19">
        <v>55.0</v>
      </c>
      <c r="C24" s="15">
        <v>202964.0</v>
      </c>
      <c r="D24" s="19">
        <v>20.0</v>
      </c>
      <c r="E24" s="15">
        <v>92960.0</v>
      </c>
    </row>
    <row r="25">
      <c r="A25" s="12" t="s">
        <v>38</v>
      </c>
      <c r="B25" s="19">
        <v>201.0</v>
      </c>
      <c r="C25" s="15">
        <v>1631921.0</v>
      </c>
      <c r="D25" s="19">
        <v>26.0</v>
      </c>
      <c r="E25" s="15">
        <v>37326.0</v>
      </c>
    </row>
    <row r="26">
      <c r="A26" s="12" t="s">
        <v>39</v>
      </c>
      <c r="B26" s="19">
        <v>2.0</v>
      </c>
      <c r="C26" s="15">
        <v>18.0</v>
      </c>
      <c r="D26" s="19">
        <v>1.0</v>
      </c>
      <c r="E26" s="15">
        <v>0.0</v>
      </c>
    </row>
    <row r="27">
      <c r="A27" s="12" t="s">
        <v>40</v>
      </c>
      <c r="B27" s="19">
        <v>78.0</v>
      </c>
      <c r="C27" s="15">
        <v>148143.0</v>
      </c>
      <c r="D27" s="19">
        <v>5.0</v>
      </c>
      <c r="E27" s="15">
        <v>200000.0</v>
      </c>
    </row>
    <row r="28">
      <c r="A28" s="12" t="s">
        <v>41</v>
      </c>
      <c r="B28" s="19">
        <v>0.0</v>
      </c>
      <c r="C28" s="15">
        <v>0.0</v>
      </c>
      <c r="D28" s="19">
        <v>1.0</v>
      </c>
      <c r="E28" s="15">
        <v>0.0</v>
      </c>
    </row>
    <row r="29">
      <c r="A29" s="12" t="s">
        <v>42</v>
      </c>
      <c r="B29" s="19">
        <v>59.0</v>
      </c>
      <c r="C29" s="15">
        <v>2210.0</v>
      </c>
      <c r="D29" s="19">
        <v>56.0</v>
      </c>
      <c r="E29" s="15">
        <v>0.0</v>
      </c>
    </row>
    <row r="30">
      <c r="A30" s="12" t="s">
        <v>43</v>
      </c>
      <c r="B30" s="19">
        <v>0.0</v>
      </c>
      <c r="C30" s="15">
        <v>0.0</v>
      </c>
      <c r="D30" s="19">
        <v>0.0</v>
      </c>
      <c r="E30" s="15">
        <v>0.0</v>
      </c>
    </row>
    <row r="31">
      <c r="A31" s="12" t="s">
        <v>44</v>
      </c>
      <c r="B31" s="19">
        <v>6.0</v>
      </c>
      <c r="C31" s="15">
        <v>11700.0</v>
      </c>
      <c r="D31" s="19">
        <v>6.0</v>
      </c>
      <c r="E31" s="15">
        <v>2387.0</v>
      </c>
    </row>
    <row r="32">
      <c r="A32" s="12" t="s">
        <v>45</v>
      </c>
      <c r="B32" s="19">
        <v>51.0</v>
      </c>
      <c r="C32" s="15">
        <v>9364062.0</v>
      </c>
      <c r="D32" s="19">
        <v>14.0</v>
      </c>
      <c r="E32" s="15">
        <v>71166.0</v>
      </c>
    </row>
    <row r="33">
      <c r="A33" s="12" t="s">
        <v>46</v>
      </c>
      <c r="B33" s="19">
        <v>8.0</v>
      </c>
      <c r="C33" s="15">
        <v>981674.0</v>
      </c>
      <c r="D33" s="19">
        <v>2.0</v>
      </c>
      <c r="E33" s="15">
        <v>2850.0</v>
      </c>
    </row>
    <row r="34">
      <c r="A34" s="12" t="s">
        <v>47</v>
      </c>
      <c r="B34" s="19">
        <v>41.0</v>
      </c>
      <c r="C34" s="15">
        <v>2238890.0</v>
      </c>
      <c r="D34" s="19">
        <v>4.0</v>
      </c>
      <c r="E34" s="15">
        <v>151432.0</v>
      </c>
    </row>
    <row r="35">
      <c r="A35" s="12" t="s">
        <v>48</v>
      </c>
      <c r="B35" s="19">
        <v>10.0</v>
      </c>
      <c r="C35" s="15">
        <v>4477.0</v>
      </c>
      <c r="D35" s="19">
        <v>0.0</v>
      </c>
      <c r="E35" s="15">
        <v>0.0</v>
      </c>
    </row>
    <row r="36">
      <c r="A36" s="12" t="s">
        <v>49</v>
      </c>
      <c r="B36" s="19">
        <v>22.0</v>
      </c>
      <c r="C36" s="15">
        <v>12615.0</v>
      </c>
      <c r="D36" s="19">
        <v>9.0</v>
      </c>
      <c r="E36" s="15">
        <v>117712.0</v>
      </c>
    </row>
    <row r="37">
      <c r="A37" s="12" t="s">
        <v>50</v>
      </c>
      <c r="B37" s="19">
        <v>3403.0</v>
      </c>
      <c r="C37" s="15">
        <v>0.0</v>
      </c>
      <c r="D37" s="19">
        <v>51.0</v>
      </c>
      <c r="E37" s="15">
        <v>0.0</v>
      </c>
    </row>
    <row r="38">
      <c r="A38" s="12" t="s">
        <v>51</v>
      </c>
      <c r="B38" s="19">
        <v>383.0</v>
      </c>
      <c r="C38" s="15">
        <v>943080.0</v>
      </c>
      <c r="D38" s="19">
        <v>251.0</v>
      </c>
      <c r="E38" s="15">
        <v>1019928.0</v>
      </c>
    </row>
    <row r="39">
      <c r="A39" s="12" t="s">
        <v>52</v>
      </c>
      <c r="B39" s="19">
        <v>34.0</v>
      </c>
      <c r="C39" s="15">
        <v>175781.0</v>
      </c>
      <c r="D39" s="19">
        <v>7.0</v>
      </c>
      <c r="E39" s="15">
        <v>3182100.0</v>
      </c>
    </row>
    <row r="40">
      <c r="A40" s="12" t="s">
        <v>53</v>
      </c>
      <c r="B40" s="19">
        <v>84.0</v>
      </c>
      <c r="C40" s="15">
        <v>378043.0</v>
      </c>
      <c r="D40" s="19">
        <v>25.0</v>
      </c>
      <c r="E40" s="15">
        <v>201635.0</v>
      </c>
    </row>
    <row r="41">
      <c r="A41" s="12" t="s">
        <v>54</v>
      </c>
      <c r="B41" s="19">
        <v>173.0</v>
      </c>
      <c r="C41" s="15">
        <v>1282636.0</v>
      </c>
      <c r="D41" s="19">
        <v>48.0</v>
      </c>
      <c r="E41" s="15">
        <v>43734.0</v>
      </c>
    </row>
    <row r="42">
      <c r="A42" s="12" t="s">
        <v>55</v>
      </c>
      <c r="B42" s="19">
        <v>108.0</v>
      </c>
      <c r="C42" s="15">
        <v>186603.0</v>
      </c>
      <c r="D42" s="19">
        <v>20.0</v>
      </c>
      <c r="E42" s="15">
        <v>30700.0</v>
      </c>
    </row>
    <row r="43">
      <c r="A43" s="12" t="s">
        <v>56</v>
      </c>
      <c r="B43" s="19">
        <v>12.0</v>
      </c>
      <c r="C43" s="15">
        <v>0.0</v>
      </c>
      <c r="D43" s="19">
        <v>0.0</v>
      </c>
      <c r="E43" s="15">
        <v>0.0</v>
      </c>
    </row>
    <row r="44">
      <c r="A44" s="12" t="s">
        <v>57</v>
      </c>
      <c r="B44" s="19">
        <v>2.0</v>
      </c>
      <c r="C44" s="15">
        <v>0.0</v>
      </c>
      <c r="D44" s="19">
        <v>1.0</v>
      </c>
      <c r="E44" s="15">
        <v>0.0</v>
      </c>
    </row>
    <row r="45">
      <c r="A45" s="12" t="s">
        <v>58</v>
      </c>
      <c r="B45" s="19">
        <v>44.0</v>
      </c>
      <c r="C45" s="15">
        <v>1021952.0</v>
      </c>
      <c r="D45" s="19">
        <v>21.0</v>
      </c>
      <c r="E45" s="15">
        <v>374161.0</v>
      </c>
    </row>
    <row r="46">
      <c r="A46" s="12" t="s">
        <v>59</v>
      </c>
      <c r="B46" s="19">
        <v>104.0</v>
      </c>
      <c r="C46" s="15">
        <v>2193676.0</v>
      </c>
      <c r="D46" s="19">
        <v>37.0</v>
      </c>
      <c r="E46" s="15">
        <v>317482.0</v>
      </c>
    </row>
    <row r="47">
      <c r="A47" s="12" t="s">
        <v>60</v>
      </c>
      <c r="B47" s="19">
        <v>107.0</v>
      </c>
      <c r="C47" s="15">
        <v>232122.0</v>
      </c>
      <c r="D47" s="19">
        <v>13.0</v>
      </c>
      <c r="E47" s="15">
        <v>68415.0</v>
      </c>
    </row>
    <row r="48">
      <c r="A48" s="12" t="s">
        <v>61</v>
      </c>
      <c r="B48" s="19">
        <v>1.0</v>
      </c>
      <c r="C48" s="15">
        <v>0.0</v>
      </c>
      <c r="D48" s="19">
        <v>1.0</v>
      </c>
      <c r="E48" s="15">
        <v>0.0</v>
      </c>
    </row>
    <row r="50">
      <c r="A50" s="8" t="s">
        <v>62</v>
      </c>
      <c r="B50" s="13">
        <f>sum((B43*1000000)/B2)</f>
        <v>3.803402143</v>
      </c>
    </row>
  </sheetData>
  <hyperlinks>
    <hyperlink r:id="rId1" location="par_textimage_1574439295" ref="A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105</v>
      </c>
      <c r="C1" s="8"/>
      <c r="D1" s="8"/>
      <c r="E1" s="8"/>
    </row>
    <row r="2">
      <c r="A2" s="9" t="s">
        <v>106</v>
      </c>
      <c r="B2" s="10">
        <v>2913314.0</v>
      </c>
      <c r="C2" s="8"/>
      <c r="D2" s="8"/>
      <c r="E2" s="8"/>
    </row>
    <row r="3">
      <c r="A3" s="8"/>
      <c r="B3" s="8"/>
      <c r="C3" s="8"/>
      <c r="D3" s="8"/>
      <c r="E3" s="8"/>
    </row>
    <row r="4">
      <c r="A4" s="8" t="s">
        <v>12</v>
      </c>
      <c r="B4" s="8" t="s">
        <v>13</v>
      </c>
      <c r="C4" s="8" t="s">
        <v>14</v>
      </c>
      <c r="D4" s="8" t="s">
        <v>15</v>
      </c>
      <c r="E4" s="8" t="s">
        <v>66</v>
      </c>
    </row>
    <row r="5">
      <c r="A5" s="12" t="s">
        <v>16</v>
      </c>
      <c r="B5" s="14">
        <v>80.0</v>
      </c>
      <c r="C5" s="15">
        <v>249271.0</v>
      </c>
      <c r="D5" s="11">
        <f t="shared" ref="D5:D11" si="1">C5/B5</f>
        <v>3115.8875</v>
      </c>
      <c r="E5" s="16">
        <f>sum((D5-National!D5)/National!D5)</f>
        <v>-0.219292413</v>
      </c>
    </row>
    <row r="6">
      <c r="A6" s="12" t="s">
        <v>67</v>
      </c>
      <c r="B6" s="19">
        <v>212.0</v>
      </c>
      <c r="C6" s="15">
        <v>4623410.0</v>
      </c>
      <c r="D6" s="11">
        <f t="shared" si="1"/>
        <v>21808.53774</v>
      </c>
      <c r="E6" s="16">
        <f>sum((D6-National!D6)/National!D6)</f>
        <v>7.942930523</v>
      </c>
    </row>
    <row r="7">
      <c r="A7" s="12" t="s">
        <v>68</v>
      </c>
      <c r="B7" s="19">
        <v>263.0</v>
      </c>
      <c r="C7" s="15">
        <v>1417587.0</v>
      </c>
      <c r="D7" s="11">
        <f t="shared" si="1"/>
        <v>5390.064639</v>
      </c>
      <c r="E7" s="16">
        <f>sum((D7-National!D7)/National!D7)</f>
        <v>-0.09074037337</v>
      </c>
    </row>
    <row r="8">
      <c r="A8" s="12" t="s">
        <v>69</v>
      </c>
      <c r="B8" s="19">
        <v>255.0</v>
      </c>
      <c r="C8" s="15">
        <v>479158.0</v>
      </c>
      <c r="D8" s="11">
        <f t="shared" si="1"/>
        <v>1879.05098</v>
      </c>
      <c r="E8" s="16">
        <f>sum((D8-National!D8)/National!D8)</f>
        <v>-0.8133765236</v>
      </c>
    </row>
    <row r="9">
      <c r="A9" s="12" t="s">
        <v>70</v>
      </c>
      <c r="B9" s="19">
        <v>261.0</v>
      </c>
      <c r="C9" s="15">
        <v>2525612.0</v>
      </c>
      <c r="D9" s="11">
        <f t="shared" si="1"/>
        <v>9676.67433</v>
      </c>
      <c r="E9" s="16">
        <f>sum((D9-National!D9)/National!D9)</f>
        <v>-0.1311367537</v>
      </c>
    </row>
    <row r="10">
      <c r="A10" s="12" t="s">
        <v>21</v>
      </c>
      <c r="B10" s="19">
        <v>437.0</v>
      </c>
      <c r="C10" s="15">
        <v>2654033.0</v>
      </c>
      <c r="D10" s="11">
        <f t="shared" si="1"/>
        <v>6073.302059</v>
      </c>
      <c r="E10" s="16">
        <f>sum((D10-National!D10)/National!D10)</f>
        <v>-0.5002371308</v>
      </c>
    </row>
    <row r="11">
      <c r="A11" s="8" t="s">
        <v>22</v>
      </c>
      <c r="B11" s="17">
        <f t="shared" ref="B11:C11" si="2">SUM(B5:B10)</f>
        <v>1508</v>
      </c>
      <c r="C11" s="18">
        <f t="shared" si="2"/>
        <v>11949071</v>
      </c>
      <c r="D11" s="11">
        <f t="shared" si="1"/>
        <v>7923.787135</v>
      </c>
      <c r="E11" s="16">
        <f>sum((D11-National!D11)/National!D11)</f>
        <v>-0.0814945735</v>
      </c>
    </row>
    <row r="12">
      <c r="A12" s="8"/>
      <c r="B12" s="8"/>
      <c r="C12" s="8"/>
      <c r="D12" s="8"/>
      <c r="E12" s="8"/>
    </row>
    <row r="13">
      <c r="A13" s="8" t="s">
        <v>23</v>
      </c>
      <c r="B13" s="8" t="s">
        <v>13</v>
      </c>
      <c r="C13" s="8" t="s">
        <v>24</v>
      </c>
      <c r="D13" s="8" t="s">
        <v>25</v>
      </c>
      <c r="E13" s="8" t="s">
        <v>26</v>
      </c>
    </row>
    <row r="14">
      <c r="A14" s="12" t="s">
        <v>27</v>
      </c>
      <c r="B14" s="19">
        <v>124.0</v>
      </c>
      <c r="C14" s="15">
        <v>614832.0</v>
      </c>
      <c r="D14" s="19">
        <v>49.0</v>
      </c>
      <c r="E14" s="15">
        <v>104942.0</v>
      </c>
    </row>
    <row r="15">
      <c r="A15" s="12" t="s">
        <v>28</v>
      </c>
      <c r="B15" s="19">
        <v>130.0</v>
      </c>
      <c r="C15" s="15">
        <v>1.0030805E7</v>
      </c>
      <c r="D15" s="19">
        <v>19.0</v>
      </c>
      <c r="E15" s="15">
        <v>1459154.0</v>
      </c>
    </row>
    <row r="16">
      <c r="A16" s="12" t="s">
        <v>29</v>
      </c>
      <c r="B16" s="19">
        <v>1.0</v>
      </c>
      <c r="C16" s="15">
        <v>0.0</v>
      </c>
      <c r="D16" s="19">
        <v>0.0</v>
      </c>
      <c r="E16" s="15">
        <v>0.0</v>
      </c>
    </row>
    <row r="17">
      <c r="A17" s="12" t="s">
        <v>30</v>
      </c>
      <c r="B17" s="19">
        <v>8.0</v>
      </c>
      <c r="C17" s="15">
        <v>854.0</v>
      </c>
      <c r="D17" s="19">
        <v>7.0</v>
      </c>
      <c r="E17" s="15">
        <v>155850.0</v>
      </c>
    </row>
    <row r="18">
      <c r="A18" s="12" t="s">
        <v>31</v>
      </c>
      <c r="B18" s="19">
        <v>107.0</v>
      </c>
      <c r="C18" s="15">
        <v>1710339.0</v>
      </c>
      <c r="D18" s="19">
        <v>49.0</v>
      </c>
      <c r="E18" s="15">
        <v>4107243.0</v>
      </c>
    </row>
    <row r="19">
      <c r="A19" s="12" t="s">
        <v>32</v>
      </c>
      <c r="B19" s="19">
        <v>14.0</v>
      </c>
      <c r="C19" s="15">
        <v>1030090.0</v>
      </c>
      <c r="D19" s="19">
        <v>11.0</v>
      </c>
      <c r="E19" s="15">
        <v>997830.0</v>
      </c>
    </row>
    <row r="20">
      <c r="A20" s="12" t="s">
        <v>33</v>
      </c>
      <c r="B20" s="19">
        <v>118.0</v>
      </c>
      <c r="C20" s="15">
        <v>300541.0</v>
      </c>
      <c r="D20" s="19">
        <v>33.0</v>
      </c>
      <c r="E20" s="15">
        <v>64002.0</v>
      </c>
    </row>
    <row r="21">
      <c r="A21" s="12" t="s">
        <v>34</v>
      </c>
      <c r="B21" s="19">
        <v>9.0</v>
      </c>
      <c r="C21" s="15">
        <v>12010.0</v>
      </c>
      <c r="D21" s="19">
        <v>11.0</v>
      </c>
      <c r="E21" s="15">
        <v>108000.0</v>
      </c>
    </row>
    <row r="22">
      <c r="A22" s="12" t="s">
        <v>35</v>
      </c>
      <c r="B22" s="19">
        <v>0.0</v>
      </c>
      <c r="C22" s="15">
        <v>0.0</v>
      </c>
      <c r="D22" s="19">
        <v>0.0</v>
      </c>
      <c r="E22" s="15">
        <v>0.0</v>
      </c>
    </row>
    <row r="23">
      <c r="A23" s="12" t="s">
        <v>36</v>
      </c>
      <c r="B23" s="19">
        <v>5.0</v>
      </c>
      <c r="C23" s="15">
        <v>1300.0</v>
      </c>
      <c r="D23" s="19">
        <v>3.0</v>
      </c>
      <c r="E23" s="15">
        <v>1300.0</v>
      </c>
    </row>
    <row r="24">
      <c r="A24" s="12" t="s">
        <v>37</v>
      </c>
      <c r="B24" s="19">
        <v>71.0</v>
      </c>
      <c r="C24" s="15">
        <v>85391.0</v>
      </c>
      <c r="D24" s="19">
        <v>28.0</v>
      </c>
      <c r="E24" s="15">
        <v>47301.0</v>
      </c>
    </row>
    <row r="25">
      <c r="A25" s="12" t="s">
        <v>38</v>
      </c>
      <c r="B25" s="19">
        <v>292.0</v>
      </c>
      <c r="C25" s="15">
        <v>430717.0</v>
      </c>
      <c r="D25" s="19">
        <v>35.0</v>
      </c>
      <c r="E25" s="15">
        <v>12250.0</v>
      </c>
    </row>
    <row r="26">
      <c r="A26" s="12" t="s">
        <v>39</v>
      </c>
      <c r="B26" s="19">
        <v>2.0</v>
      </c>
      <c r="C26" s="15">
        <v>350.0</v>
      </c>
      <c r="D26" s="19">
        <v>1.0</v>
      </c>
      <c r="E26" s="15">
        <v>2999.0</v>
      </c>
    </row>
    <row r="27">
      <c r="A27" s="12" t="s">
        <v>40</v>
      </c>
      <c r="B27" s="19">
        <v>97.0</v>
      </c>
      <c r="C27" s="15">
        <v>673834.0</v>
      </c>
      <c r="D27" s="19">
        <v>10.0</v>
      </c>
      <c r="E27" s="15">
        <v>50.0</v>
      </c>
    </row>
    <row r="28">
      <c r="A28" s="12" t="s">
        <v>41</v>
      </c>
      <c r="B28" s="19">
        <v>0.0</v>
      </c>
      <c r="C28" s="15">
        <v>0.0</v>
      </c>
      <c r="D28" s="19">
        <v>0.0</v>
      </c>
      <c r="E28" s="15">
        <v>0.0</v>
      </c>
    </row>
    <row r="29">
      <c r="A29" s="12" t="s">
        <v>42</v>
      </c>
      <c r="B29" s="19">
        <v>114.0</v>
      </c>
      <c r="C29" s="15">
        <v>34602.0</v>
      </c>
      <c r="D29" s="19">
        <v>47.0</v>
      </c>
      <c r="E29" s="15">
        <v>750.0</v>
      </c>
    </row>
    <row r="30">
      <c r="A30" s="12" t="s">
        <v>43</v>
      </c>
      <c r="B30" s="19">
        <v>4.0</v>
      </c>
      <c r="C30" s="15">
        <v>177700.0</v>
      </c>
      <c r="D30" s="19">
        <v>0.0</v>
      </c>
      <c r="E30" s="15">
        <v>0.0</v>
      </c>
    </row>
    <row r="31">
      <c r="A31" s="12" t="s">
        <v>44</v>
      </c>
      <c r="B31" s="19">
        <v>12.0</v>
      </c>
      <c r="C31" s="15">
        <v>1271.0</v>
      </c>
      <c r="D31" s="19">
        <v>5.0</v>
      </c>
      <c r="E31" s="15">
        <v>323.0</v>
      </c>
    </row>
    <row r="32">
      <c r="A32" s="12" t="s">
        <v>45</v>
      </c>
      <c r="B32" s="19">
        <v>108.0</v>
      </c>
      <c r="C32" s="15">
        <v>271363.0</v>
      </c>
      <c r="D32" s="19">
        <v>43.0</v>
      </c>
      <c r="E32" s="15">
        <v>615708.0</v>
      </c>
    </row>
    <row r="33">
      <c r="A33" s="12" t="s">
        <v>46</v>
      </c>
      <c r="B33" s="19">
        <v>11.0</v>
      </c>
      <c r="C33" s="15">
        <v>32147.0</v>
      </c>
      <c r="D33" s="19">
        <v>7.0</v>
      </c>
      <c r="E33" s="15">
        <v>3439700.0</v>
      </c>
    </row>
    <row r="34">
      <c r="A34" s="12" t="s">
        <v>47</v>
      </c>
      <c r="B34" s="19">
        <v>44.0</v>
      </c>
      <c r="C34" s="15">
        <v>229322.0</v>
      </c>
      <c r="D34" s="19">
        <v>8.0</v>
      </c>
      <c r="E34" s="15">
        <v>57068.0</v>
      </c>
    </row>
    <row r="35">
      <c r="A35" s="12" t="s">
        <v>48</v>
      </c>
      <c r="B35" s="19">
        <v>12.0</v>
      </c>
      <c r="C35" s="15">
        <v>0.0</v>
      </c>
      <c r="D35" s="19">
        <v>2.0</v>
      </c>
      <c r="E35" s="15">
        <v>0.0</v>
      </c>
    </row>
    <row r="36">
      <c r="A36" s="12" t="s">
        <v>49</v>
      </c>
      <c r="B36" s="19">
        <v>43.0</v>
      </c>
      <c r="C36" s="15">
        <v>249545.0</v>
      </c>
      <c r="D36" s="19">
        <v>20.0</v>
      </c>
      <c r="E36" s="15">
        <v>85163.0</v>
      </c>
    </row>
    <row r="37">
      <c r="A37" s="12" t="s">
        <v>50</v>
      </c>
      <c r="B37" s="19">
        <v>45.0</v>
      </c>
      <c r="C37" s="15">
        <v>0.0</v>
      </c>
      <c r="D37" s="19">
        <v>20.0</v>
      </c>
      <c r="E37" s="15">
        <v>0.0</v>
      </c>
    </row>
    <row r="38">
      <c r="A38" s="12" t="s">
        <v>51</v>
      </c>
      <c r="B38" s="19">
        <v>398.0</v>
      </c>
      <c r="C38" s="15">
        <v>1245531.0</v>
      </c>
      <c r="D38" s="19">
        <v>516.0</v>
      </c>
      <c r="E38" s="15">
        <v>4449288.0</v>
      </c>
    </row>
    <row r="39">
      <c r="A39" s="12" t="s">
        <v>52</v>
      </c>
      <c r="B39" s="19">
        <v>23.0</v>
      </c>
      <c r="C39" s="15">
        <v>20403.0</v>
      </c>
      <c r="D39" s="19">
        <v>15.0</v>
      </c>
      <c r="E39" s="15">
        <v>1900.0</v>
      </c>
    </row>
    <row r="40">
      <c r="A40" s="12" t="s">
        <v>53</v>
      </c>
      <c r="B40" s="19">
        <v>95.0</v>
      </c>
      <c r="C40" s="15">
        <v>169394.0</v>
      </c>
      <c r="D40" s="19">
        <v>49.0</v>
      </c>
      <c r="E40" s="15">
        <v>67642.0</v>
      </c>
    </row>
    <row r="41">
      <c r="A41" s="12" t="s">
        <v>54</v>
      </c>
      <c r="B41" s="19">
        <v>246.0</v>
      </c>
      <c r="C41" s="15">
        <v>115180.0</v>
      </c>
      <c r="D41" s="19">
        <v>84.0</v>
      </c>
      <c r="E41" s="15">
        <v>461442.0</v>
      </c>
    </row>
    <row r="42">
      <c r="A42" s="12" t="s">
        <v>55</v>
      </c>
      <c r="B42" s="19">
        <v>164.0</v>
      </c>
      <c r="C42" s="15">
        <v>218702.0</v>
      </c>
      <c r="D42" s="19">
        <v>36.0</v>
      </c>
      <c r="E42" s="15">
        <v>61409.0</v>
      </c>
    </row>
    <row r="43">
      <c r="A43" s="12" t="s">
        <v>56</v>
      </c>
      <c r="B43" s="19">
        <v>10.0</v>
      </c>
      <c r="C43" s="15">
        <v>132481.0</v>
      </c>
      <c r="D43" s="19">
        <v>1.0</v>
      </c>
      <c r="E43" s="15">
        <v>0.0</v>
      </c>
    </row>
    <row r="44">
      <c r="A44" s="12" t="s">
        <v>57</v>
      </c>
      <c r="B44" s="19">
        <v>4.0</v>
      </c>
      <c r="C44" s="15">
        <v>0.0</v>
      </c>
      <c r="D44" s="19">
        <v>0.0</v>
      </c>
      <c r="E44" s="15">
        <v>0.0</v>
      </c>
    </row>
    <row r="45">
      <c r="A45" s="12" t="s">
        <v>58</v>
      </c>
      <c r="B45" s="19">
        <v>43.0</v>
      </c>
      <c r="C45" s="15">
        <v>72184.0</v>
      </c>
      <c r="D45" s="19">
        <v>22.0</v>
      </c>
      <c r="E45" s="15">
        <v>92295.0</v>
      </c>
    </row>
    <row r="46">
      <c r="A46" s="12" t="s">
        <v>59</v>
      </c>
      <c r="B46" s="19">
        <v>193.0</v>
      </c>
      <c r="C46" s="15">
        <v>4877921.0</v>
      </c>
      <c r="D46" s="19">
        <v>76.0</v>
      </c>
      <c r="E46" s="15">
        <v>125972.0</v>
      </c>
    </row>
    <row r="47">
      <c r="A47" s="12" t="s">
        <v>60</v>
      </c>
      <c r="B47" s="19">
        <v>85.0</v>
      </c>
      <c r="C47" s="15">
        <v>220736.0</v>
      </c>
      <c r="D47" s="19">
        <v>17.0</v>
      </c>
      <c r="E47" s="15">
        <v>51671.0</v>
      </c>
    </row>
    <row r="48">
      <c r="A48" s="12" t="s">
        <v>61</v>
      </c>
      <c r="B48" s="19">
        <v>0.0</v>
      </c>
      <c r="C48" s="15">
        <v>0.0</v>
      </c>
      <c r="D48" s="19">
        <v>0.0</v>
      </c>
      <c r="E48" s="15">
        <v>0.0</v>
      </c>
    </row>
    <row r="50">
      <c r="A50" s="8" t="s">
        <v>62</v>
      </c>
      <c r="B50" s="13">
        <f>sum((B43*1000000)/B2)</f>
        <v>3.432517058</v>
      </c>
    </row>
  </sheetData>
  <hyperlinks>
    <hyperlink r:id="rId1" location="par_textimage_1574439295" ref="A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107</v>
      </c>
      <c r="C1" s="8"/>
      <c r="D1" s="8"/>
      <c r="E1" s="8"/>
    </row>
    <row r="2">
      <c r="A2" s="9" t="s">
        <v>108</v>
      </c>
      <c r="B2" s="10">
        <v>4467673.0</v>
      </c>
      <c r="C2" s="8"/>
      <c r="D2" s="8"/>
      <c r="E2" s="8"/>
    </row>
    <row r="3">
      <c r="A3" s="8"/>
      <c r="B3" s="8"/>
      <c r="C3" s="8"/>
      <c r="D3" s="8"/>
      <c r="E3" s="8"/>
    </row>
    <row r="4">
      <c r="A4" s="8" t="s">
        <v>12</v>
      </c>
      <c r="B4" s="8" t="s">
        <v>13</v>
      </c>
      <c r="C4" s="8" t="s">
        <v>14</v>
      </c>
      <c r="D4" s="8" t="s">
        <v>15</v>
      </c>
      <c r="E4" s="8" t="s">
        <v>66</v>
      </c>
    </row>
    <row r="5">
      <c r="A5" s="12" t="s">
        <v>16</v>
      </c>
      <c r="B5" s="14">
        <v>113.0</v>
      </c>
      <c r="C5" s="15">
        <v>95776.0</v>
      </c>
      <c r="D5" s="11">
        <f t="shared" ref="D5:D11" si="1">C5/B5</f>
        <v>847.5752212</v>
      </c>
      <c r="E5" s="16">
        <f>sum((D5-National!D5)/National!D5)</f>
        <v>-0.787634051</v>
      </c>
    </row>
    <row r="6">
      <c r="A6" s="12" t="s">
        <v>67</v>
      </c>
      <c r="B6" s="19">
        <v>348.0</v>
      </c>
      <c r="C6" s="15">
        <v>483702.0</v>
      </c>
      <c r="D6" s="11">
        <f t="shared" si="1"/>
        <v>1389.948276</v>
      </c>
      <c r="E6" s="16">
        <f>sum((D6-National!D6)/National!D6)</f>
        <v>-0.4300300638</v>
      </c>
    </row>
    <row r="7">
      <c r="A7" s="12" t="s">
        <v>68</v>
      </c>
      <c r="B7" s="19">
        <v>441.0</v>
      </c>
      <c r="C7" s="15">
        <v>1192834.0</v>
      </c>
      <c r="D7" s="11">
        <f t="shared" si="1"/>
        <v>2704.839002</v>
      </c>
      <c r="E7" s="16">
        <f>sum((D7-National!D7)/National!D7)</f>
        <v>-0.5437158798</v>
      </c>
    </row>
    <row r="8">
      <c r="A8" s="12" t="s">
        <v>69</v>
      </c>
      <c r="B8" s="19">
        <v>568.0</v>
      </c>
      <c r="C8" s="15">
        <v>1226238.0</v>
      </c>
      <c r="D8" s="11">
        <f t="shared" si="1"/>
        <v>2158.869718</v>
      </c>
      <c r="E8" s="16">
        <f>sum((D8-National!D8)/National!D8)</f>
        <v>-0.7855855024</v>
      </c>
    </row>
    <row r="9">
      <c r="A9" s="12" t="s">
        <v>70</v>
      </c>
      <c r="B9" s="19">
        <v>467.0</v>
      </c>
      <c r="C9" s="15">
        <v>2268996.0</v>
      </c>
      <c r="D9" s="11">
        <f t="shared" si="1"/>
        <v>4858.663812</v>
      </c>
      <c r="E9" s="16">
        <f>sum((D9-National!D9)/National!D9)</f>
        <v>-0.5637432584</v>
      </c>
    </row>
    <row r="10">
      <c r="A10" s="12" t="s">
        <v>21</v>
      </c>
      <c r="B10" s="19">
        <v>486.0</v>
      </c>
      <c r="C10" s="15">
        <v>2856860.0</v>
      </c>
      <c r="D10" s="11">
        <f t="shared" si="1"/>
        <v>5878.312757</v>
      </c>
      <c r="E10" s="16">
        <f>sum((D10-National!D10)/National!D10)</f>
        <v>-0.5162825065</v>
      </c>
    </row>
    <row r="11">
      <c r="A11" s="8" t="s">
        <v>22</v>
      </c>
      <c r="B11" s="17">
        <f t="shared" ref="B11:C11" si="2">SUM(B5:B10)</f>
        <v>2423</v>
      </c>
      <c r="C11" s="18">
        <f t="shared" si="2"/>
        <v>8124406</v>
      </c>
      <c r="D11" s="11">
        <f t="shared" si="1"/>
        <v>3353.035906</v>
      </c>
      <c r="E11" s="16">
        <f>sum((D11-National!D11)/National!D11)</f>
        <v>-0.6113245318</v>
      </c>
    </row>
    <row r="12">
      <c r="A12" s="8"/>
      <c r="B12" s="8"/>
      <c r="C12" s="8"/>
      <c r="D12" s="8"/>
      <c r="E12" s="8"/>
    </row>
    <row r="13">
      <c r="A13" s="8" t="s">
        <v>23</v>
      </c>
      <c r="B13" s="8" t="s">
        <v>13</v>
      </c>
      <c r="C13" s="8" t="s">
        <v>24</v>
      </c>
      <c r="D13" s="8" t="s">
        <v>25</v>
      </c>
      <c r="E13" s="8" t="s">
        <v>26</v>
      </c>
    </row>
    <row r="14">
      <c r="A14" s="12" t="s">
        <v>27</v>
      </c>
      <c r="B14" s="19">
        <v>132.0</v>
      </c>
      <c r="C14" s="15">
        <v>230484.0</v>
      </c>
      <c r="D14" s="19">
        <v>31.0</v>
      </c>
      <c r="E14" s="15">
        <v>107629.0</v>
      </c>
    </row>
    <row r="15">
      <c r="A15" s="12" t="s">
        <v>28</v>
      </c>
      <c r="B15" s="19">
        <v>181.0</v>
      </c>
      <c r="C15" s="15">
        <v>1.0404075E7</v>
      </c>
      <c r="D15" s="19">
        <v>26.0</v>
      </c>
      <c r="E15" s="15">
        <v>1054885.0</v>
      </c>
    </row>
    <row r="16">
      <c r="A16" s="12" t="s">
        <v>29</v>
      </c>
      <c r="B16" s="19">
        <v>1.0</v>
      </c>
      <c r="C16" s="15">
        <v>0.0</v>
      </c>
      <c r="D16" s="19">
        <v>1.0</v>
      </c>
      <c r="E16" s="15">
        <v>0.0</v>
      </c>
    </row>
    <row r="17">
      <c r="A17" s="12" t="s">
        <v>30</v>
      </c>
      <c r="B17" s="19">
        <v>13.0</v>
      </c>
      <c r="C17" s="15">
        <v>51841.0</v>
      </c>
      <c r="D17" s="19">
        <v>7.0</v>
      </c>
      <c r="E17" s="15">
        <v>20104.0</v>
      </c>
    </row>
    <row r="18">
      <c r="A18" s="12" t="s">
        <v>31</v>
      </c>
      <c r="B18" s="19">
        <v>195.0</v>
      </c>
      <c r="C18" s="15">
        <v>1941242.0</v>
      </c>
      <c r="D18" s="19">
        <v>75.0</v>
      </c>
      <c r="E18" s="15">
        <v>1431509.0</v>
      </c>
    </row>
    <row r="19">
      <c r="A19" s="12" t="s">
        <v>32</v>
      </c>
      <c r="B19" s="19">
        <v>12.0</v>
      </c>
      <c r="C19" s="15">
        <v>237215.0</v>
      </c>
      <c r="D19" s="19">
        <v>3.0</v>
      </c>
      <c r="E19" s="15">
        <v>0.0</v>
      </c>
    </row>
    <row r="20">
      <c r="A20" s="12" t="s">
        <v>33</v>
      </c>
      <c r="B20" s="19">
        <v>125.0</v>
      </c>
      <c r="C20" s="15">
        <v>316591.0</v>
      </c>
      <c r="D20" s="19">
        <v>41.0</v>
      </c>
      <c r="E20" s="15">
        <v>44662.0</v>
      </c>
    </row>
    <row r="21">
      <c r="A21" s="12" t="s">
        <v>34</v>
      </c>
      <c r="B21" s="19">
        <v>12.0</v>
      </c>
      <c r="C21" s="15">
        <v>0.0</v>
      </c>
      <c r="D21" s="19">
        <v>4.0</v>
      </c>
      <c r="E21" s="15">
        <v>0.0</v>
      </c>
    </row>
    <row r="22">
      <c r="A22" s="12" t="s">
        <v>35</v>
      </c>
      <c r="B22" s="19">
        <v>0.0</v>
      </c>
      <c r="C22" s="15">
        <v>0.0</v>
      </c>
      <c r="D22" s="19">
        <v>0.0</v>
      </c>
      <c r="E22" s="15">
        <v>0.0</v>
      </c>
    </row>
    <row r="23">
      <c r="A23" s="12" t="s">
        <v>36</v>
      </c>
      <c r="B23" s="19">
        <v>12.0</v>
      </c>
      <c r="C23" s="15">
        <v>0.0</v>
      </c>
      <c r="D23" s="19">
        <v>0.0</v>
      </c>
      <c r="E23" s="15">
        <v>0.0</v>
      </c>
    </row>
    <row r="24">
      <c r="A24" s="12" t="s">
        <v>37</v>
      </c>
      <c r="B24" s="19">
        <v>114.0</v>
      </c>
      <c r="C24" s="15">
        <v>212067.0</v>
      </c>
      <c r="D24" s="19">
        <v>26.0</v>
      </c>
      <c r="E24" s="15">
        <v>31314.0</v>
      </c>
    </row>
    <row r="25">
      <c r="A25" s="12" t="s">
        <v>38</v>
      </c>
      <c r="B25" s="19">
        <v>334.0</v>
      </c>
      <c r="C25" s="15">
        <v>198019.0</v>
      </c>
      <c r="D25" s="19">
        <v>41.0</v>
      </c>
      <c r="E25" s="15">
        <v>16875.0</v>
      </c>
    </row>
    <row r="26">
      <c r="A26" s="12" t="s">
        <v>39</v>
      </c>
      <c r="B26" s="19">
        <v>1.0</v>
      </c>
      <c r="C26" s="15">
        <v>100.0</v>
      </c>
      <c r="D26" s="19">
        <v>1.0</v>
      </c>
      <c r="E26" s="15">
        <v>100.0</v>
      </c>
    </row>
    <row r="27">
      <c r="A27" s="12" t="s">
        <v>40</v>
      </c>
      <c r="B27" s="19">
        <v>131.0</v>
      </c>
      <c r="C27" s="15">
        <v>1066648.0</v>
      </c>
      <c r="D27" s="19">
        <v>20.0</v>
      </c>
      <c r="E27" s="15">
        <v>28150.0</v>
      </c>
    </row>
    <row r="28">
      <c r="A28" s="12" t="s">
        <v>41</v>
      </c>
      <c r="B28" s="19">
        <v>0.0</v>
      </c>
      <c r="C28" s="15">
        <v>0.0</v>
      </c>
      <c r="D28" s="19">
        <v>0.0</v>
      </c>
      <c r="E28" s="15">
        <v>0.0</v>
      </c>
    </row>
    <row r="29">
      <c r="A29" s="12" t="s">
        <v>42</v>
      </c>
      <c r="B29" s="19">
        <v>150.0</v>
      </c>
      <c r="C29" s="15">
        <v>19235.0</v>
      </c>
      <c r="D29" s="19">
        <v>43.0</v>
      </c>
      <c r="E29" s="15">
        <v>5575.0</v>
      </c>
    </row>
    <row r="30">
      <c r="A30" s="12" t="s">
        <v>43</v>
      </c>
      <c r="B30" s="19">
        <v>0.0</v>
      </c>
      <c r="C30" s="15">
        <v>0.0</v>
      </c>
      <c r="D30" s="19">
        <v>0.0</v>
      </c>
      <c r="E30" s="15">
        <v>0.0</v>
      </c>
    </row>
    <row r="31">
      <c r="A31" s="12" t="s">
        <v>44</v>
      </c>
      <c r="B31" s="19">
        <v>16.0</v>
      </c>
      <c r="C31" s="15">
        <v>20205.0</v>
      </c>
      <c r="D31" s="19">
        <v>7.0</v>
      </c>
      <c r="E31" s="15">
        <v>273.0</v>
      </c>
    </row>
    <row r="32">
      <c r="A32" s="12" t="s">
        <v>45</v>
      </c>
      <c r="B32" s="19">
        <v>138.0</v>
      </c>
      <c r="C32" s="15">
        <v>281818.0</v>
      </c>
      <c r="D32" s="19">
        <v>31.0</v>
      </c>
      <c r="E32" s="15">
        <v>154805.0</v>
      </c>
    </row>
    <row r="33">
      <c r="A33" s="12" t="s">
        <v>46</v>
      </c>
      <c r="B33" s="19">
        <v>14.0</v>
      </c>
      <c r="C33" s="15">
        <v>147434.0</v>
      </c>
      <c r="D33" s="19">
        <v>13.0</v>
      </c>
      <c r="E33" s="15">
        <v>125666.0</v>
      </c>
    </row>
    <row r="34">
      <c r="A34" s="12" t="s">
        <v>47</v>
      </c>
      <c r="B34" s="19">
        <v>54.0</v>
      </c>
      <c r="C34" s="15">
        <v>177798.0</v>
      </c>
      <c r="D34" s="19">
        <v>13.0</v>
      </c>
      <c r="E34" s="15">
        <v>42468.0</v>
      </c>
    </row>
    <row r="35">
      <c r="A35" s="12" t="s">
        <v>48</v>
      </c>
      <c r="B35" s="19">
        <v>15.0</v>
      </c>
      <c r="C35" s="15">
        <v>2499.0</v>
      </c>
      <c r="D35" s="19">
        <v>8.0</v>
      </c>
      <c r="E35" s="15">
        <v>0.0</v>
      </c>
    </row>
    <row r="36">
      <c r="A36" s="12" t="s">
        <v>49</v>
      </c>
      <c r="B36" s="19">
        <v>50.0</v>
      </c>
      <c r="C36" s="15">
        <v>36029.0</v>
      </c>
      <c r="D36" s="19">
        <v>21.0</v>
      </c>
      <c r="E36" s="15">
        <v>9516.0</v>
      </c>
    </row>
    <row r="37">
      <c r="A37" s="12" t="s">
        <v>50</v>
      </c>
      <c r="B37" s="19">
        <v>362.0</v>
      </c>
      <c r="C37" s="15">
        <v>0.0</v>
      </c>
      <c r="D37" s="19">
        <v>69.0</v>
      </c>
      <c r="E37" s="15">
        <v>0.0</v>
      </c>
    </row>
    <row r="38">
      <c r="A38" s="12" t="s">
        <v>51</v>
      </c>
      <c r="B38" s="19">
        <v>575.0</v>
      </c>
      <c r="C38" s="15">
        <v>1582681.0</v>
      </c>
      <c r="D38" s="19">
        <v>210.0</v>
      </c>
      <c r="E38" s="15">
        <v>1614043.0</v>
      </c>
    </row>
    <row r="39">
      <c r="A39" s="12" t="s">
        <v>52</v>
      </c>
      <c r="B39" s="19">
        <v>42.0</v>
      </c>
      <c r="C39" s="15">
        <v>32325.0</v>
      </c>
      <c r="D39" s="19">
        <v>16.0</v>
      </c>
      <c r="E39" s="15">
        <v>5325.0</v>
      </c>
    </row>
    <row r="40">
      <c r="A40" s="12" t="s">
        <v>53</v>
      </c>
      <c r="B40" s="19">
        <v>144.0</v>
      </c>
      <c r="C40" s="15">
        <v>442451.0</v>
      </c>
      <c r="D40" s="19">
        <v>51.0</v>
      </c>
      <c r="E40" s="15">
        <v>274737.0</v>
      </c>
    </row>
    <row r="41">
      <c r="A41" s="12" t="s">
        <v>54</v>
      </c>
      <c r="B41" s="19">
        <v>369.0</v>
      </c>
      <c r="C41" s="15">
        <v>114282.0</v>
      </c>
      <c r="D41" s="19">
        <v>106.0</v>
      </c>
      <c r="E41" s="15">
        <v>42389.0</v>
      </c>
    </row>
    <row r="42">
      <c r="A42" s="12" t="s">
        <v>55</v>
      </c>
      <c r="B42" s="19">
        <v>171.0</v>
      </c>
      <c r="C42" s="15">
        <v>152836.0</v>
      </c>
      <c r="D42" s="19">
        <v>20.0</v>
      </c>
      <c r="E42" s="15">
        <v>8974.0</v>
      </c>
    </row>
    <row r="43">
      <c r="A43" s="12" t="s">
        <v>56</v>
      </c>
      <c r="B43" s="19">
        <v>9.0</v>
      </c>
      <c r="C43" s="15">
        <v>0.0</v>
      </c>
      <c r="D43" s="19">
        <v>1.0</v>
      </c>
      <c r="E43" s="15">
        <v>0.0</v>
      </c>
    </row>
    <row r="44">
      <c r="A44" s="12" t="s">
        <v>57</v>
      </c>
      <c r="B44" s="19">
        <v>7.0</v>
      </c>
      <c r="C44" s="15">
        <v>1540.0</v>
      </c>
      <c r="D44" s="19">
        <v>0.0</v>
      </c>
      <c r="E44" s="15">
        <v>0.0</v>
      </c>
    </row>
    <row r="45">
      <c r="A45" s="12" t="s">
        <v>58</v>
      </c>
      <c r="B45" s="19">
        <v>76.0</v>
      </c>
      <c r="C45" s="15">
        <v>704125.0</v>
      </c>
      <c r="D45" s="19">
        <v>25.0</v>
      </c>
      <c r="E45" s="15">
        <v>277478.0</v>
      </c>
    </row>
    <row r="46">
      <c r="A46" s="12" t="s">
        <v>59</v>
      </c>
      <c r="B46" s="19">
        <v>171.0</v>
      </c>
      <c r="C46" s="15">
        <v>1226017.0</v>
      </c>
      <c r="D46" s="19">
        <v>34.0</v>
      </c>
      <c r="E46" s="15">
        <v>245900.0</v>
      </c>
    </row>
    <row r="47">
      <c r="A47" s="12" t="s">
        <v>60</v>
      </c>
      <c r="B47" s="19">
        <v>115.0</v>
      </c>
      <c r="C47" s="15">
        <v>484792.0</v>
      </c>
      <c r="D47" s="19">
        <v>14.0</v>
      </c>
      <c r="E47" s="15">
        <v>46069.0</v>
      </c>
    </row>
    <row r="48">
      <c r="A48" s="12" t="s">
        <v>61</v>
      </c>
      <c r="B48" s="19">
        <v>1.0</v>
      </c>
      <c r="C48" s="15">
        <v>0.0</v>
      </c>
      <c r="D48" s="19">
        <v>0.0</v>
      </c>
      <c r="E48" s="15">
        <v>0.0</v>
      </c>
    </row>
    <row r="50">
      <c r="A50" s="8" t="s">
        <v>62</v>
      </c>
      <c r="B50" s="13">
        <f>sum((B43*1000000)/B2)</f>
        <v>2.014471516</v>
      </c>
    </row>
  </sheetData>
  <hyperlinks>
    <hyperlink r:id="rId1" location="par_textimage_1574439295" ref="A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109</v>
      </c>
      <c r="C1" s="8"/>
      <c r="D1" s="8"/>
      <c r="E1" s="8"/>
    </row>
    <row r="2">
      <c r="A2" s="9" t="s">
        <v>110</v>
      </c>
      <c r="B2" s="10">
        <v>4648794.0</v>
      </c>
      <c r="C2" s="8"/>
      <c r="D2" s="8"/>
      <c r="E2" s="8"/>
    </row>
    <row r="3">
      <c r="A3" s="8"/>
      <c r="B3" s="8"/>
      <c r="C3" s="8"/>
      <c r="D3" s="8"/>
      <c r="E3" s="8"/>
    </row>
    <row r="4">
      <c r="A4" s="8" t="s">
        <v>12</v>
      </c>
      <c r="B4" s="8" t="s">
        <v>13</v>
      </c>
      <c r="C4" s="8" t="s">
        <v>14</v>
      </c>
      <c r="D4" s="8" t="s">
        <v>15</v>
      </c>
      <c r="E4" s="8" t="s">
        <v>66</v>
      </c>
    </row>
    <row r="5">
      <c r="A5" s="12" t="s">
        <v>16</v>
      </c>
      <c r="B5" s="14">
        <v>108.0</v>
      </c>
      <c r="C5" s="15">
        <v>207481.0</v>
      </c>
      <c r="D5" s="11">
        <f t="shared" ref="D5:D11" si="1">C5/B5</f>
        <v>1921.12037</v>
      </c>
      <c r="E5" s="16">
        <f>sum((D5-National!D5)/National!D5)</f>
        <v>-0.5186497431</v>
      </c>
    </row>
    <row r="6">
      <c r="A6" s="12" t="s">
        <v>67</v>
      </c>
      <c r="B6" s="19">
        <v>470.0</v>
      </c>
      <c r="C6" s="15">
        <v>492673.0</v>
      </c>
      <c r="D6" s="11">
        <f t="shared" si="1"/>
        <v>1048.240426</v>
      </c>
      <c r="E6" s="16">
        <f>sum((D6-National!D6)/National!D6)</f>
        <v>-0.5701526893</v>
      </c>
    </row>
    <row r="7">
      <c r="A7" s="12" t="s">
        <v>68</v>
      </c>
      <c r="B7" s="19">
        <v>462.0</v>
      </c>
      <c r="C7" s="15">
        <v>949348.0</v>
      </c>
      <c r="D7" s="11">
        <f t="shared" si="1"/>
        <v>2054.865801</v>
      </c>
      <c r="E7" s="16">
        <f>sum((D7-National!D7)/National!D7)</f>
        <v>-0.6533610196</v>
      </c>
    </row>
    <row r="8">
      <c r="A8" s="12" t="s">
        <v>69</v>
      </c>
      <c r="B8" s="19">
        <v>559.0</v>
      </c>
      <c r="C8" s="15">
        <v>2593068.0</v>
      </c>
      <c r="D8" s="11">
        <f t="shared" si="1"/>
        <v>4638.762075</v>
      </c>
      <c r="E8" s="16">
        <f>sum((D8-National!D8)/National!D8)</f>
        <v>-0.5392876969</v>
      </c>
    </row>
    <row r="9">
      <c r="A9" s="12" t="s">
        <v>70</v>
      </c>
      <c r="B9" s="19">
        <v>827.0</v>
      </c>
      <c r="C9" s="15">
        <v>8553674.0</v>
      </c>
      <c r="D9" s="11">
        <f t="shared" si="1"/>
        <v>10343.01572</v>
      </c>
      <c r="E9" s="16">
        <f>sum((D9-National!D9)/National!D9)</f>
        <v>-0.07130632811</v>
      </c>
    </row>
    <row r="10">
      <c r="A10" s="12" t="s">
        <v>21</v>
      </c>
      <c r="B10" s="19">
        <v>617.0</v>
      </c>
      <c r="C10" s="15">
        <v>5187083.0</v>
      </c>
      <c r="D10" s="11">
        <f t="shared" si="1"/>
        <v>8406.941653</v>
      </c>
      <c r="E10" s="16">
        <f>sum((D10-National!D10)/National!D10)</f>
        <v>-0.3082054472</v>
      </c>
    </row>
    <row r="11">
      <c r="A11" s="8" t="s">
        <v>22</v>
      </c>
      <c r="B11" s="17">
        <f t="shared" ref="B11:C11" si="2">SUM(B5:B10)</f>
        <v>3043</v>
      </c>
      <c r="C11" s="18">
        <f t="shared" si="2"/>
        <v>17983327</v>
      </c>
      <c r="D11" s="11">
        <f t="shared" si="1"/>
        <v>5909.736116</v>
      </c>
      <c r="E11" s="16">
        <f>sum((D11-National!D11)/National!D11)</f>
        <v>-0.3149582897</v>
      </c>
    </row>
    <row r="12">
      <c r="A12" s="8"/>
      <c r="B12" s="8"/>
      <c r="C12" s="8"/>
      <c r="D12" s="8"/>
      <c r="E12" s="8"/>
    </row>
    <row r="13">
      <c r="A13" s="8" t="s">
        <v>23</v>
      </c>
      <c r="B13" s="8" t="s">
        <v>13</v>
      </c>
      <c r="C13" s="8" t="s">
        <v>24</v>
      </c>
      <c r="D13" s="8" t="s">
        <v>25</v>
      </c>
      <c r="E13" s="8" t="s">
        <v>26</v>
      </c>
    </row>
    <row r="14">
      <c r="A14" s="12" t="s">
        <v>27</v>
      </c>
      <c r="B14" s="19">
        <v>137.0</v>
      </c>
      <c r="C14" s="15">
        <v>1175260.0</v>
      </c>
      <c r="D14" s="19">
        <v>42.0</v>
      </c>
      <c r="E14" s="15">
        <v>82698.0</v>
      </c>
    </row>
    <row r="15">
      <c r="A15" s="12" t="s">
        <v>28</v>
      </c>
      <c r="B15" s="19">
        <v>230.0</v>
      </c>
      <c r="C15" s="15">
        <v>1.1002217E7</v>
      </c>
      <c r="D15" s="19">
        <v>31.0</v>
      </c>
      <c r="E15" s="15">
        <v>684279.0</v>
      </c>
    </row>
    <row r="16">
      <c r="A16" s="12" t="s">
        <v>29</v>
      </c>
      <c r="B16" s="19">
        <v>4.0</v>
      </c>
      <c r="C16" s="15">
        <v>1332.0</v>
      </c>
      <c r="D16" s="19">
        <v>1.0</v>
      </c>
      <c r="E16" s="15">
        <v>0.0</v>
      </c>
    </row>
    <row r="17">
      <c r="A17" s="12" t="s">
        <v>30</v>
      </c>
      <c r="B17" s="19">
        <v>14.0</v>
      </c>
      <c r="C17" s="15">
        <v>34838.0</v>
      </c>
      <c r="D17" s="19">
        <v>12.0</v>
      </c>
      <c r="E17" s="15">
        <v>73998.0</v>
      </c>
    </row>
    <row r="18">
      <c r="A18" s="12" t="s">
        <v>31</v>
      </c>
      <c r="B18" s="19">
        <v>160.0</v>
      </c>
      <c r="C18" s="15">
        <v>7177382.0</v>
      </c>
      <c r="D18" s="19">
        <v>56.0</v>
      </c>
      <c r="E18" s="15">
        <v>2306502.0</v>
      </c>
    </row>
    <row r="19">
      <c r="A19" s="12" t="s">
        <v>32</v>
      </c>
      <c r="B19" s="19">
        <v>14.0</v>
      </c>
      <c r="C19" s="15">
        <v>18177.0</v>
      </c>
      <c r="D19" s="19">
        <v>8.0</v>
      </c>
      <c r="E19" s="15">
        <v>102237.0</v>
      </c>
    </row>
    <row r="20">
      <c r="A20" s="12" t="s">
        <v>33</v>
      </c>
      <c r="B20" s="19">
        <v>110.0</v>
      </c>
      <c r="C20" s="15">
        <v>622393.0</v>
      </c>
      <c r="D20" s="19">
        <v>61.0</v>
      </c>
      <c r="E20" s="15">
        <v>718349.0</v>
      </c>
    </row>
    <row r="21">
      <c r="A21" s="12" t="s">
        <v>34</v>
      </c>
      <c r="B21" s="19">
        <v>9.0</v>
      </c>
      <c r="C21" s="15">
        <v>0.0</v>
      </c>
      <c r="D21" s="19">
        <v>1.0</v>
      </c>
      <c r="E21" s="15">
        <v>0.0</v>
      </c>
    </row>
    <row r="22">
      <c r="A22" s="12" t="s">
        <v>35</v>
      </c>
      <c r="B22" s="19">
        <v>0.0</v>
      </c>
      <c r="C22" s="15">
        <v>0.0</v>
      </c>
      <c r="D22" s="19">
        <v>0.0</v>
      </c>
      <c r="E22" s="15">
        <v>0.0</v>
      </c>
    </row>
    <row r="23">
      <c r="A23" s="12" t="s">
        <v>36</v>
      </c>
      <c r="B23" s="19">
        <v>7.0</v>
      </c>
      <c r="C23" s="15">
        <v>486160.0</v>
      </c>
      <c r="D23" s="19">
        <v>3.0</v>
      </c>
      <c r="E23" s="15">
        <v>0.0</v>
      </c>
    </row>
    <row r="24">
      <c r="A24" s="12" t="s">
        <v>37</v>
      </c>
      <c r="B24" s="19">
        <v>172.0</v>
      </c>
      <c r="C24" s="15">
        <v>416545.0</v>
      </c>
      <c r="D24" s="19">
        <v>28.0</v>
      </c>
      <c r="E24" s="15">
        <v>122205.0</v>
      </c>
    </row>
    <row r="25">
      <c r="A25" s="12" t="s">
        <v>38</v>
      </c>
      <c r="B25" s="19">
        <v>351.0</v>
      </c>
      <c r="C25" s="15">
        <v>136753.0</v>
      </c>
      <c r="D25" s="19">
        <v>37.0</v>
      </c>
      <c r="E25" s="15">
        <v>10835.0</v>
      </c>
    </row>
    <row r="26">
      <c r="A26" s="12" t="s">
        <v>39</v>
      </c>
      <c r="B26" s="19">
        <v>3.0</v>
      </c>
      <c r="C26" s="15">
        <v>2103.0</v>
      </c>
      <c r="D26" s="19">
        <v>0.0</v>
      </c>
      <c r="E26" s="15">
        <v>0.0</v>
      </c>
    </row>
    <row r="27">
      <c r="A27" s="12" t="s">
        <v>40</v>
      </c>
      <c r="B27" s="19">
        <v>151.0</v>
      </c>
      <c r="C27" s="15">
        <v>290215.0</v>
      </c>
      <c r="D27" s="19">
        <v>24.0</v>
      </c>
      <c r="E27" s="15">
        <v>18640.0</v>
      </c>
    </row>
    <row r="28">
      <c r="A28" s="12" t="s">
        <v>41</v>
      </c>
      <c r="B28" s="19">
        <v>1.0</v>
      </c>
      <c r="C28" s="15">
        <v>0.0</v>
      </c>
      <c r="D28" s="19">
        <v>0.0</v>
      </c>
      <c r="E28" s="15">
        <v>0.0</v>
      </c>
    </row>
    <row r="29">
      <c r="A29" s="12" t="s">
        <v>42</v>
      </c>
      <c r="B29" s="19">
        <v>154.0</v>
      </c>
      <c r="C29" s="15">
        <v>2115.0</v>
      </c>
      <c r="D29" s="19">
        <v>70.0</v>
      </c>
      <c r="E29" s="15">
        <v>33290.0</v>
      </c>
    </row>
    <row r="30">
      <c r="A30" s="12" t="s">
        <v>43</v>
      </c>
      <c r="B30" s="19">
        <v>1.0</v>
      </c>
      <c r="C30" s="15">
        <v>0.0</v>
      </c>
      <c r="D30" s="19">
        <v>1.0</v>
      </c>
      <c r="E30" s="15">
        <v>135.0</v>
      </c>
    </row>
    <row r="31">
      <c r="A31" s="12" t="s">
        <v>44</v>
      </c>
      <c r="B31" s="19">
        <v>19.0</v>
      </c>
      <c r="C31" s="15">
        <v>19616.0</v>
      </c>
      <c r="D31" s="19">
        <v>4.0</v>
      </c>
      <c r="E31" s="15">
        <v>18353.0</v>
      </c>
    </row>
    <row r="32">
      <c r="A32" s="12" t="s">
        <v>45</v>
      </c>
      <c r="B32" s="19">
        <v>153.0</v>
      </c>
      <c r="C32" s="15">
        <v>547901.0</v>
      </c>
      <c r="D32" s="19">
        <v>74.0</v>
      </c>
      <c r="E32" s="15">
        <v>64556.0</v>
      </c>
    </row>
    <row r="33">
      <c r="A33" s="12" t="s">
        <v>46</v>
      </c>
      <c r="B33" s="19">
        <v>25.0</v>
      </c>
      <c r="C33" s="15">
        <v>596040.0</v>
      </c>
      <c r="D33" s="19">
        <v>6.0</v>
      </c>
      <c r="E33" s="15">
        <v>167830.0</v>
      </c>
    </row>
    <row r="34">
      <c r="A34" s="12" t="s">
        <v>47</v>
      </c>
      <c r="B34" s="19">
        <v>69.0</v>
      </c>
      <c r="C34" s="15">
        <v>549157.0</v>
      </c>
      <c r="D34" s="19">
        <v>14.0</v>
      </c>
      <c r="E34" s="15">
        <v>56166.0</v>
      </c>
    </row>
    <row r="35">
      <c r="A35" s="12" t="s">
        <v>48</v>
      </c>
      <c r="B35" s="19">
        <v>27.0</v>
      </c>
      <c r="C35" s="15">
        <v>381.0</v>
      </c>
      <c r="D35" s="19">
        <v>8.0</v>
      </c>
      <c r="E35" s="15">
        <v>25.0</v>
      </c>
    </row>
    <row r="36">
      <c r="A36" s="12" t="s">
        <v>49</v>
      </c>
      <c r="B36" s="19">
        <v>46.0</v>
      </c>
      <c r="C36" s="15">
        <v>45283.0</v>
      </c>
      <c r="D36" s="19">
        <v>23.0</v>
      </c>
      <c r="E36" s="15">
        <v>22772.0</v>
      </c>
    </row>
    <row r="37">
      <c r="A37" s="12" t="s">
        <v>50</v>
      </c>
      <c r="B37" s="19">
        <v>519.0</v>
      </c>
      <c r="C37" s="15">
        <v>0.0</v>
      </c>
      <c r="D37" s="19">
        <v>160.0</v>
      </c>
      <c r="E37" s="15">
        <v>0.0</v>
      </c>
    </row>
    <row r="38">
      <c r="A38" s="12" t="s">
        <v>51</v>
      </c>
      <c r="B38" s="19">
        <v>592.0</v>
      </c>
      <c r="C38" s="15">
        <v>1129075.0</v>
      </c>
      <c r="D38" s="19">
        <v>194.0</v>
      </c>
      <c r="E38" s="15">
        <v>442600.0</v>
      </c>
    </row>
    <row r="39">
      <c r="A39" s="12" t="s">
        <v>52</v>
      </c>
      <c r="B39" s="19">
        <v>81.0</v>
      </c>
      <c r="C39" s="15">
        <v>48024.0</v>
      </c>
      <c r="D39" s="19">
        <v>33.0</v>
      </c>
      <c r="E39" s="15">
        <v>2319.0</v>
      </c>
    </row>
    <row r="40">
      <c r="A40" s="12" t="s">
        <v>53</v>
      </c>
      <c r="B40" s="19">
        <v>148.0</v>
      </c>
      <c r="C40" s="15">
        <v>556610.0</v>
      </c>
      <c r="D40" s="19">
        <v>38.0</v>
      </c>
      <c r="E40" s="15">
        <v>97232.0</v>
      </c>
    </row>
    <row r="41">
      <c r="A41" s="12" t="s">
        <v>54</v>
      </c>
      <c r="B41" s="19">
        <v>650.0</v>
      </c>
      <c r="C41" s="15">
        <v>720628.0</v>
      </c>
      <c r="D41" s="19">
        <v>238.0</v>
      </c>
      <c r="E41" s="15">
        <v>249421.0</v>
      </c>
    </row>
    <row r="42">
      <c r="A42" s="12" t="s">
        <v>55</v>
      </c>
      <c r="B42" s="19">
        <v>197.0</v>
      </c>
      <c r="C42" s="15">
        <v>65434.0</v>
      </c>
      <c r="D42" s="19">
        <v>35.0</v>
      </c>
      <c r="E42" s="15">
        <v>3327.0</v>
      </c>
    </row>
    <row r="43">
      <c r="A43" s="12" t="s">
        <v>56</v>
      </c>
      <c r="B43" s="19">
        <v>28.0</v>
      </c>
      <c r="C43" s="15">
        <v>8800.0</v>
      </c>
      <c r="D43" s="19">
        <v>1.0</v>
      </c>
      <c r="E43" s="15">
        <v>0.0</v>
      </c>
    </row>
    <row r="44">
      <c r="A44" s="12" t="s">
        <v>57</v>
      </c>
      <c r="B44" s="19">
        <v>7.0</v>
      </c>
      <c r="C44" s="15">
        <v>18151.0</v>
      </c>
      <c r="D44" s="19">
        <v>1.0</v>
      </c>
      <c r="E44" s="15">
        <v>3000.0</v>
      </c>
    </row>
    <row r="45">
      <c r="A45" s="12" t="s">
        <v>58</v>
      </c>
      <c r="B45" s="19">
        <v>64.0</v>
      </c>
      <c r="C45" s="15">
        <v>876988.0</v>
      </c>
      <c r="D45" s="19">
        <v>44.0</v>
      </c>
      <c r="E45" s="15">
        <v>298020.0</v>
      </c>
    </row>
    <row r="46">
      <c r="A46" s="12" t="s">
        <v>59</v>
      </c>
      <c r="B46" s="19">
        <v>218.0</v>
      </c>
      <c r="C46" s="15">
        <v>4406993.0</v>
      </c>
      <c r="D46" s="19">
        <v>46.0</v>
      </c>
      <c r="E46" s="15">
        <v>242234.0</v>
      </c>
    </row>
    <row r="47">
      <c r="A47" s="12" t="s">
        <v>60</v>
      </c>
      <c r="B47" s="19">
        <v>135.0</v>
      </c>
      <c r="C47" s="15">
        <v>130677.0</v>
      </c>
      <c r="D47" s="19">
        <v>17.0</v>
      </c>
      <c r="E47" s="15">
        <v>15280.0</v>
      </c>
    </row>
    <row r="48">
      <c r="A48" s="12" t="s">
        <v>61</v>
      </c>
      <c r="B48" s="19">
        <v>1.0</v>
      </c>
      <c r="C48" s="15">
        <v>0.0</v>
      </c>
      <c r="D48" s="19">
        <v>0.0</v>
      </c>
      <c r="E48" s="15">
        <v>0.0</v>
      </c>
    </row>
    <row r="50">
      <c r="A50" s="8" t="s">
        <v>62</v>
      </c>
      <c r="B50" s="13">
        <f>sum((B43*1000000)/B2)</f>
        <v>6.023067488</v>
      </c>
    </row>
  </sheetData>
  <hyperlinks>
    <hyperlink r:id="rId1" location="par_textimage_1574439295" ref="A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111</v>
      </c>
      <c r="C1" s="8"/>
      <c r="D1" s="8"/>
      <c r="E1" s="8"/>
    </row>
    <row r="2">
      <c r="A2" s="9" t="s">
        <v>112</v>
      </c>
      <c r="B2" s="10">
        <v>1344212.0</v>
      </c>
      <c r="C2" s="8"/>
      <c r="D2" s="8"/>
      <c r="E2" s="8"/>
    </row>
    <row r="3">
      <c r="A3" s="8"/>
      <c r="B3" s="8"/>
      <c r="C3" s="8"/>
      <c r="D3" s="8"/>
      <c r="E3" s="8"/>
    </row>
    <row r="4">
      <c r="A4" s="8" t="s">
        <v>12</v>
      </c>
      <c r="B4" s="8" t="s">
        <v>13</v>
      </c>
      <c r="C4" s="8" t="s">
        <v>14</v>
      </c>
      <c r="D4" s="8" t="s">
        <v>15</v>
      </c>
      <c r="E4" s="8" t="s">
        <v>66</v>
      </c>
    </row>
    <row r="5">
      <c r="A5" s="12" t="s">
        <v>16</v>
      </c>
      <c r="B5" s="14">
        <v>30.0</v>
      </c>
      <c r="C5" s="15">
        <v>31908.0</v>
      </c>
      <c r="D5" s="11">
        <f t="shared" ref="D5:D11" si="1">C5/B5</f>
        <v>1063.6</v>
      </c>
      <c r="E5" s="16">
        <f>sum((D5-National!D5)/National!D5)</f>
        <v>-0.7335075193</v>
      </c>
    </row>
    <row r="6">
      <c r="A6" s="12" t="s">
        <v>67</v>
      </c>
      <c r="B6" s="19">
        <v>74.0</v>
      </c>
      <c r="C6" s="15">
        <v>238313.0</v>
      </c>
      <c r="D6" s="11">
        <f t="shared" si="1"/>
        <v>3220.445946</v>
      </c>
      <c r="E6" s="16">
        <f>sum((D6-National!D6)/National!D6)</f>
        <v>0.3205940121</v>
      </c>
    </row>
    <row r="7">
      <c r="A7" s="12" t="s">
        <v>68</v>
      </c>
      <c r="B7" s="19">
        <v>105.0</v>
      </c>
      <c r="C7" s="15">
        <v>1254593.0</v>
      </c>
      <c r="D7" s="11">
        <f t="shared" si="1"/>
        <v>11948.50476</v>
      </c>
      <c r="E7" s="16">
        <f>sum((D7-National!D7)/National!D7)</f>
        <v>1.0156146</v>
      </c>
    </row>
    <row r="8">
      <c r="A8" s="12" t="s">
        <v>69</v>
      </c>
      <c r="B8" s="19">
        <v>119.0</v>
      </c>
      <c r="C8" s="15">
        <v>178501.0</v>
      </c>
      <c r="D8" s="11">
        <f t="shared" si="1"/>
        <v>1500.008403</v>
      </c>
      <c r="E8" s="16">
        <f>sum((D8-National!D8)/National!D8)</f>
        <v>-0.8510222523</v>
      </c>
    </row>
    <row r="9">
      <c r="A9" s="12" t="s">
        <v>70</v>
      </c>
      <c r="B9" s="19">
        <v>116.0</v>
      </c>
      <c r="C9" s="15">
        <v>212175.0</v>
      </c>
      <c r="D9" s="11">
        <f t="shared" si="1"/>
        <v>1829.094828</v>
      </c>
      <c r="E9" s="16">
        <f>sum((D9-National!D9)/National!D9)</f>
        <v>-0.8357665851</v>
      </c>
    </row>
    <row r="10">
      <c r="A10" s="12" t="s">
        <v>21</v>
      </c>
      <c r="B10" s="19">
        <v>224.0</v>
      </c>
      <c r="C10" s="15">
        <v>853337.0</v>
      </c>
      <c r="D10" s="11">
        <f t="shared" si="1"/>
        <v>3809.540179</v>
      </c>
      <c r="E10" s="16">
        <f>sum((D10-National!D10)/National!D10)</f>
        <v>-0.6865186827</v>
      </c>
    </row>
    <row r="11">
      <c r="A11" s="8" t="s">
        <v>22</v>
      </c>
      <c r="B11" s="17">
        <f t="shared" ref="B11:C11" si="2">SUM(B5:B10)</f>
        <v>668</v>
      </c>
      <c r="C11" s="18">
        <f t="shared" si="2"/>
        <v>2768827</v>
      </c>
      <c r="D11" s="11">
        <f t="shared" si="1"/>
        <v>4144.950599</v>
      </c>
      <c r="E11" s="16">
        <f>sum((D11-National!D11)/National!D11)</f>
        <v>-0.5195277772</v>
      </c>
    </row>
    <row r="12">
      <c r="A12" s="8"/>
      <c r="B12" s="8"/>
      <c r="C12" s="8"/>
      <c r="D12" s="8"/>
      <c r="E12" s="8"/>
    </row>
    <row r="13">
      <c r="A13" s="8" t="s">
        <v>23</v>
      </c>
      <c r="B13" s="8" t="s">
        <v>13</v>
      </c>
      <c r="C13" s="8" t="s">
        <v>24</v>
      </c>
      <c r="D13" s="8" t="s">
        <v>25</v>
      </c>
      <c r="E13" s="8" t="s">
        <v>26</v>
      </c>
    </row>
    <row r="14">
      <c r="A14" s="12" t="s">
        <v>27</v>
      </c>
      <c r="B14" s="19">
        <v>27.0</v>
      </c>
      <c r="C14" s="15">
        <v>199076.0</v>
      </c>
      <c r="D14" s="19">
        <v>15.0</v>
      </c>
      <c r="E14" s="15">
        <v>115488.0</v>
      </c>
    </row>
    <row r="15">
      <c r="A15" s="12" t="s">
        <v>28</v>
      </c>
      <c r="B15" s="19">
        <v>62.0</v>
      </c>
      <c r="C15" s="15">
        <v>554976.0</v>
      </c>
      <c r="D15" s="19">
        <v>18.0</v>
      </c>
      <c r="E15" s="15">
        <v>378163.0</v>
      </c>
    </row>
    <row r="16">
      <c r="A16" s="12" t="s">
        <v>29</v>
      </c>
      <c r="B16" s="19">
        <v>0.0</v>
      </c>
      <c r="C16" s="15">
        <v>0.0</v>
      </c>
      <c r="D16" s="19">
        <v>0.0</v>
      </c>
      <c r="E16" s="15">
        <v>0.0</v>
      </c>
    </row>
    <row r="17">
      <c r="A17" s="12" t="s">
        <v>30</v>
      </c>
      <c r="B17" s="19">
        <v>3.0</v>
      </c>
      <c r="C17" s="15">
        <v>0.0</v>
      </c>
      <c r="D17" s="19">
        <v>3.0</v>
      </c>
      <c r="E17" s="15">
        <v>150.0</v>
      </c>
    </row>
    <row r="18">
      <c r="A18" s="12" t="s">
        <v>31</v>
      </c>
      <c r="B18" s="19">
        <v>49.0</v>
      </c>
      <c r="C18" s="15">
        <v>187176.0</v>
      </c>
      <c r="D18" s="19">
        <v>14.0</v>
      </c>
      <c r="E18" s="15">
        <v>126347.0</v>
      </c>
    </row>
    <row r="19">
      <c r="A19" s="12" t="s">
        <v>32</v>
      </c>
      <c r="B19" s="19">
        <v>7.0</v>
      </c>
      <c r="C19" s="15">
        <v>0.0</v>
      </c>
      <c r="D19" s="19">
        <v>2.0</v>
      </c>
      <c r="E19" s="15">
        <v>0.0</v>
      </c>
    </row>
    <row r="20">
      <c r="A20" s="12" t="s">
        <v>33</v>
      </c>
      <c r="B20" s="19">
        <v>31.0</v>
      </c>
      <c r="C20" s="15">
        <v>61997.0</v>
      </c>
      <c r="D20" s="19">
        <v>14.0</v>
      </c>
      <c r="E20" s="15">
        <v>24796.0</v>
      </c>
    </row>
    <row r="21">
      <c r="A21" s="12" t="s">
        <v>34</v>
      </c>
      <c r="B21" s="19">
        <v>4.0</v>
      </c>
      <c r="C21" s="15">
        <v>0.0</v>
      </c>
      <c r="D21" s="19">
        <v>2.0</v>
      </c>
      <c r="E21" s="15">
        <v>0.0</v>
      </c>
    </row>
    <row r="22">
      <c r="A22" s="12" t="s">
        <v>35</v>
      </c>
      <c r="B22" s="19">
        <v>0.0</v>
      </c>
      <c r="C22" s="15">
        <v>0.0</v>
      </c>
      <c r="D22" s="19">
        <v>0.0</v>
      </c>
      <c r="E22" s="15">
        <v>0.0</v>
      </c>
    </row>
    <row r="23">
      <c r="A23" s="12" t="s">
        <v>36</v>
      </c>
      <c r="B23" s="19">
        <v>2.0</v>
      </c>
      <c r="C23" s="15">
        <v>0.0</v>
      </c>
      <c r="D23" s="19">
        <v>0.0</v>
      </c>
      <c r="E23" s="15">
        <v>0.0</v>
      </c>
    </row>
    <row r="24">
      <c r="A24" s="12" t="s">
        <v>37</v>
      </c>
      <c r="B24" s="19">
        <v>25.0</v>
      </c>
      <c r="C24" s="15">
        <v>1280528.0</v>
      </c>
      <c r="D24" s="19">
        <v>10.0</v>
      </c>
      <c r="E24" s="15">
        <v>8505.0</v>
      </c>
    </row>
    <row r="25">
      <c r="A25" s="12" t="s">
        <v>38</v>
      </c>
      <c r="B25" s="19">
        <v>129.0</v>
      </c>
      <c r="C25" s="15">
        <v>61182.0</v>
      </c>
      <c r="D25" s="19">
        <v>13.0</v>
      </c>
      <c r="E25" s="15">
        <v>26400.0</v>
      </c>
    </row>
    <row r="26">
      <c r="A26" s="12" t="s">
        <v>39</v>
      </c>
      <c r="B26" s="19">
        <v>0.0</v>
      </c>
      <c r="C26" s="15">
        <v>0.0</v>
      </c>
      <c r="D26" s="19">
        <v>0.0</v>
      </c>
      <c r="E26" s="15">
        <v>0.0</v>
      </c>
    </row>
    <row r="27">
      <c r="A27" s="12" t="s">
        <v>40</v>
      </c>
      <c r="B27" s="19">
        <v>25.0</v>
      </c>
      <c r="C27" s="15">
        <v>9320.0</v>
      </c>
      <c r="D27" s="19">
        <v>2.0</v>
      </c>
      <c r="E27" s="15">
        <v>0.0</v>
      </c>
    </row>
    <row r="28">
      <c r="A28" s="12" t="s">
        <v>41</v>
      </c>
      <c r="B28" s="19">
        <v>0.0</v>
      </c>
      <c r="C28" s="15">
        <v>0.0</v>
      </c>
      <c r="D28" s="19">
        <v>1.0</v>
      </c>
      <c r="E28" s="15">
        <v>0.0</v>
      </c>
    </row>
    <row r="29">
      <c r="A29" s="12" t="s">
        <v>42</v>
      </c>
      <c r="B29" s="19">
        <v>32.0</v>
      </c>
      <c r="C29" s="15">
        <v>18000.0</v>
      </c>
      <c r="D29" s="19">
        <v>14.0</v>
      </c>
      <c r="E29" s="15">
        <v>0.0</v>
      </c>
    </row>
    <row r="30">
      <c r="A30" s="12" t="s">
        <v>43</v>
      </c>
      <c r="B30" s="19">
        <v>0.0</v>
      </c>
      <c r="C30" s="15">
        <v>0.0</v>
      </c>
      <c r="D30" s="19">
        <v>0.0</v>
      </c>
      <c r="E30" s="15">
        <v>0.0</v>
      </c>
    </row>
    <row r="31">
      <c r="A31" s="12" t="s">
        <v>44</v>
      </c>
      <c r="B31" s="19">
        <v>7.0</v>
      </c>
      <c r="C31" s="15">
        <v>2350.0</v>
      </c>
      <c r="D31" s="19">
        <v>3.0</v>
      </c>
      <c r="E31" s="15">
        <v>3350.0</v>
      </c>
    </row>
    <row r="32">
      <c r="A32" s="12" t="s">
        <v>45</v>
      </c>
      <c r="B32" s="19">
        <v>34.0</v>
      </c>
      <c r="C32" s="15">
        <v>93637.0</v>
      </c>
      <c r="D32" s="19">
        <v>8.0</v>
      </c>
      <c r="E32" s="15">
        <v>252772.0</v>
      </c>
    </row>
    <row r="33">
      <c r="A33" s="12" t="s">
        <v>46</v>
      </c>
      <c r="B33" s="19">
        <v>1.0</v>
      </c>
      <c r="C33" s="15">
        <v>10000.0</v>
      </c>
      <c r="D33" s="19">
        <v>1.0</v>
      </c>
      <c r="E33" s="15">
        <v>6860.0</v>
      </c>
    </row>
    <row r="34">
      <c r="A34" s="12" t="s">
        <v>47</v>
      </c>
      <c r="B34" s="19">
        <v>15.0</v>
      </c>
      <c r="C34" s="15">
        <v>180890.0</v>
      </c>
      <c r="D34" s="19">
        <v>6.0</v>
      </c>
      <c r="E34" s="15">
        <v>114150.0</v>
      </c>
    </row>
    <row r="35">
      <c r="A35" s="12" t="s">
        <v>48</v>
      </c>
      <c r="B35" s="19">
        <v>15.0</v>
      </c>
      <c r="C35" s="15">
        <v>500.0</v>
      </c>
      <c r="D35" s="19">
        <v>1.0</v>
      </c>
      <c r="E35" s="15">
        <v>0.0</v>
      </c>
    </row>
    <row r="36">
      <c r="A36" s="12" t="s">
        <v>49</v>
      </c>
      <c r="B36" s="19">
        <v>19.0</v>
      </c>
      <c r="C36" s="15">
        <v>3232.0</v>
      </c>
      <c r="D36" s="19">
        <v>8.0</v>
      </c>
      <c r="E36" s="15">
        <v>7234.0</v>
      </c>
    </row>
    <row r="37">
      <c r="A37" s="12" t="s">
        <v>50</v>
      </c>
      <c r="B37" s="19">
        <v>39.0</v>
      </c>
      <c r="C37" s="15">
        <v>0.0</v>
      </c>
      <c r="D37" s="19">
        <v>10.0</v>
      </c>
      <c r="E37" s="15">
        <v>0.0</v>
      </c>
    </row>
    <row r="38">
      <c r="A38" s="12" t="s">
        <v>51</v>
      </c>
      <c r="B38" s="19">
        <v>181.0</v>
      </c>
      <c r="C38" s="15">
        <v>504623.0</v>
      </c>
      <c r="D38" s="19">
        <v>149.0</v>
      </c>
      <c r="E38" s="15">
        <v>635939.0</v>
      </c>
    </row>
    <row r="39">
      <c r="A39" s="12" t="s">
        <v>52</v>
      </c>
      <c r="B39" s="19">
        <v>14.0</v>
      </c>
      <c r="C39" s="15">
        <v>315.0</v>
      </c>
      <c r="D39" s="19">
        <v>5.0</v>
      </c>
      <c r="E39" s="15">
        <v>57656.0</v>
      </c>
    </row>
    <row r="40">
      <c r="A40" s="12" t="s">
        <v>53</v>
      </c>
      <c r="B40" s="19">
        <v>48.0</v>
      </c>
      <c r="C40" s="15">
        <v>1377744.0</v>
      </c>
      <c r="D40" s="19">
        <v>19.0</v>
      </c>
      <c r="E40" s="15">
        <v>19103.0</v>
      </c>
    </row>
    <row r="41">
      <c r="A41" s="12" t="s">
        <v>54</v>
      </c>
      <c r="B41" s="19">
        <v>100.0</v>
      </c>
      <c r="C41" s="15">
        <v>23963.0</v>
      </c>
      <c r="D41" s="19">
        <v>24.0</v>
      </c>
      <c r="E41" s="15">
        <v>246562.0</v>
      </c>
    </row>
    <row r="42">
      <c r="A42" s="12" t="s">
        <v>55</v>
      </c>
      <c r="B42" s="19">
        <v>48.0</v>
      </c>
      <c r="C42" s="15">
        <v>15098.0</v>
      </c>
      <c r="D42" s="19">
        <v>7.0</v>
      </c>
      <c r="E42" s="15">
        <v>1075.0</v>
      </c>
    </row>
    <row r="43">
      <c r="A43" s="12" t="s">
        <v>56</v>
      </c>
      <c r="B43" s="19">
        <v>7.0</v>
      </c>
      <c r="C43" s="15">
        <v>9818.0</v>
      </c>
      <c r="D43" s="19">
        <v>2.0</v>
      </c>
      <c r="E43" s="15">
        <v>9818.0</v>
      </c>
    </row>
    <row r="44">
      <c r="A44" s="12" t="s">
        <v>57</v>
      </c>
      <c r="B44" s="19">
        <v>0.0</v>
      </c>
      <c r="C44" s="15">
        <v>0.0</v>
      </c>
      <c r="D44" s="19">
        <v>0.0</v>
      </c>
      <c r="E44" s="15">
        <v>0.0</v>
      </c>
    </row>
    <row r="45">
      <c r="A45" s="12" t="s">
        <v>58</v>
      </c>
      <c r="B45" s="19">
        <v>49.0</v>
      </c>
      <c r="C45" s="15">
        <v>1547062.0</v>
      </c>
      <c r="D45" s="19">
        <v>10.0</v>
      </c>
      <c r="E45" s="15">
        <v>363064.0</v>
      </c>
    </row>
    <row r="46">
      <c r="A46" s="12" t="s">
        <v>59</v>
      </c>
      <c r="B46" s="19">
        <v>54.0</v>
      </c>
      <c r="C46" s="15">
        <v>61704.0</v>
      </c>
      <c r="D46" s="19">
        <v>24.0</v>
      </c>
      <c r="E46" s="15">
        <v>493235.0</v>
      </c>
    </row>
    <row r="47">
      <c r="A47" s="12" t="s">
        <v>60</v>
      </c>
      <c r="B47" s="19">
        <v>34.0</v>
      </c>
      <c r="C47" s="15">
        <v>27134.0</v>
      </c>
      <c r="D47" s="19">
        <v>6.0</v>
      </c>
      <c r="E47" s="15">
        <v>3443.0</v>
      </c>
    </row>
    <row r="48">
      <c r="A48" s="12" t="s">
        <v>61</v>
      </c>
      <c r="B48" s="19">
        <v>0.0</v>
      </c>
      <c r="C48" s="15">
        <v>0.0</v>
      </c>
      <c r="D48" s="19">
        <v>0.0</v>
      </c>
      <c r="E48" s="15">
        <v>0.0</v>
      </c>
    </row>
    <row r="50">
      <c r="A50" s="8" t="s">
        <v>62</v>
      </c>
      <c r="B50" s="13">
        <f>sum((B43*1000000)/B2)</f>
        <v>5.20751191</v>
      </c>
    </row>
  </sheetData>
  <hyperlinks>
    <hyperlink r:id="rId1" location="par_textimage_1574439295" ref="A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113</v>
      </c>
      <c r="C1" s="8"/>
      <c r="D1" s="8"/>
      <c r="E1" s="8"/>
    </row>
    <row r="2">
      <c r="A2" s="9" t="s">
        <v>114</v>
      </c>
      <c r="B2" s="10">
        <v>6045680.0</v>
      </c>
      <c r="C2" s="8"/>
      <c r="D2" s="8"/>
      <c r="E2" s="8"/>
    </row>
    <row r="3">
      <c r="A3" s="8"/>
      <c r="B3" s="8"/>
      <c r="C3" s="8"/>
      <c r="D3" s="8"/>
      <c r="E3" s="8"/>
    </row>
    <row r="4">
      <c r="A4" s="8" t="s">
        <v>12</v>
      </c>
      <c r="B4" s="8" t="s">
        <v>13</v>
      </c>
      <c r="C4" s="8" t="s">
        <v>14</v>
      </c>
      <c r="D4" s="8" t="s">
        <v>15</v>
      </c>
      <c r="E4" s="8" t="s">
        <v>66</v>
      </c>
    </row>
    <row r="5">
      <c r="A5" s="12" t="s">
        <v>16</v>
      </c>
      <c r="B5" s="14">
        <v>178.0</v>
      </c>
      <c r="C5" s="15">
        <v>489033.0</v>
      </c>
      <c r="D5" s="11">
        <f t="shared" ref="D5:D11" si="1">C5/B5</f>
        <v>2747.376404</v>
      </c>
      <c r="E5" s="16">
        <f>sum((D5-National!D5)/National!D5)</f>
        <v>-0.3116254668</v>
      </c>
    </row>
    <row r="6">
      <c r="A6" s="12" t="s">
        <v>67</v>
      </c>
      <c r="B6" s="19">
        <v>783.0</v>
      </c>
      <c r="C6" s="15">
        <v>1061515.0</v>
      </c>
      <c r="D6" s="11">
        <f t="shared" si="1"/>
        <v>1355.702427</v>
      </c>
      <c r="E6" s="16">
        <f>sum((D6-National!D6)/National!D6)</f>
        <v>-0.4440731076</v>
      </c>
    </row>
    <row r="7">
      <c r="A7" s="12" t="s">
        <v>68</v>
      </c>
      <c r="B7" s="19">
        <v>817.0</v>
      </c>
      <c r="C7" s="15">
        <v>3997753.0</v>
      </c>
      <c r="D7" s="11">
        <f t="shared" si="1"/>
        <v>4893.210526</v>
      </c>
      <c r="E7" s="16">
        <f>sum((D7-National!D7)/National!D7)</f>
        <v>-0.1745555806</v>
      </c>
    </row>
    <row r="8">
      <c r="A8" s="12" t="s">
        <v>69</v>
      </c>
      <c r="B8" s="19">
        <v>829.0</v>
      </c>
      <c r="C8" s="15">
        <v>5490281.0</v>
      </c>
      <c r="D8" s="11">
        <f t="shared" si="1"/>
        <v>6622.775633</v>
      </c>
      <c r="E8" s="16">
        <f>sum((D8-National!D8)/National!D8)</f>
        <v>-0.3422395533</v>
      </c>
    </row>
    <row r="9">
      <c r="A9" s="12" t="s">
        <v>70</v>
      </c>
      <c r="B9" s="19">
        <v>982.0</v>
      </c>
      <c r="C9" s="15">
        <v>1.4760237E7</v>
      </c>
      <c r="D9" s="11">
        <f t="shared" si="1"/>
        <v>15030.79124</v>
      </c>
      <c r="E9" s="16">
        <f>sum((D9-National!D9)/National!D9)</f>
        <v>0.3496064483</v>
      </c>
    </row>
    <row r="10">
      <c r="A10" s="12" t="s">
        <v>21</v>
      </c>
      <c r="B10" s="19">
        <v>1340.0</v>
      </c>
      <c r="C10" s="15">
        <v>1.7360718E7</v>
      </c>
      <c r="D10" s="11">
        <f t="shared" si="1"/>
        <v>12955.7597</v>
      </c>
      <c r="E10" s="16">
        <f>sum((D10-National!D10)/National!D10)</f>
        <v>0.06610993131</v>
      </c>
    </row>
    <row r="11">
      <c r="A11" s="8" t="s">
        <v>22</v>
      </c>
      <c r="B11" s="17">
        <f t="shared" ref="B11:C11" si="2">SUM(B5:B10)</f>
        <v>4929</v>
      </c>
      <c r="C11" s="18">
        <f t="shared" si="2"/>
        <v>43159537</v>
      </c>
      <c r="D11" s="11">
        <f t="shared" si="1"/>
        <v>8756.246095</v>
      </c>
      <c r="E11" s="16">
        <f>sum((D11-National!D11)/National!D11)</f>
        <v>0.01500197018</v>
      </c>
    </row>
    <row r="12">
      <c r="A12" s="8"/>
      <c r="B12" s="8"/>
      <c r="C12" s="8"/>
      <c r="D12" s="8"/>
      <c r="E12" s="8"/>
    </row>
    <row r="13">
      <c r="A13" s="8" t="s">
        <v>23</v>
      </c>
      <c r="B13" s="8" t="s">
        <v>13</v>
      </c>
      <c r="C13" s="8" t="s">
        <v>24</v>
      </c>
      <c r="D13" s="8" t="s">
        <v>25</v>
      </c>
      <c r="E13" s="8" t="s">
        <v>26</v>
      </c>
    </row>
    <row r="14">
      <c r="A14" s="12" t="s">
        <v>27</v>
      </c>
      <c r="B14" s="19">
        <v>229.0</v>
      </c>
      <c r="C14" s="15">
        <v>932629.0</v>
      </c>
      <c r="D14" s="19">
        <v>98.0</v>
      </c>
      <c r="E14" s="15">
        <v>1438936.0</v>
      </c>
    </row>
    <row r="15">
      <c r="A15" s="12" t="s">
        <v>28</v>
      </c>
      <c r="B15" s="19">
        <v>501.0</v>
      </c>
      <c r="C15" s="15">
        <v>2.4535672E7</v>
      </c>
      <c r="D15" s="19">
        <v>131.0</v>
      </c>
      <c r="E15" s="15">
        <v>6471883.0</v>
      </c>
    </row>
    <row r="16">
      <c r="A16" s="12" t="s">
        <v>29</v>
      </c>
      <c r="B16" s="19">
        <v>8.0</v>
      </c>
      <c r="C16" s="15">
        <v>6830.0</v>
      </c>
      <c r="D16" s="19">
        <v>0.0</v>
      </c>
      <c r="E16" s="15">
        <v>0.0</v>
      </c>
    </row>
    <row r="17">
      <c r="A17" s="12" t="s">
        <v>30</v>
      </c>
      <c r="B17" s="19">
        <v>23.0</v>
      </c>
      <c r="C17" s="15">
        <v>859807.0</v>
      </c>
      <c r="D17" s="19">
        <v>23.0</v>
      </c>
      <c r="E17" s="15">
        <v>490659.0</v>
      </c>
    </row>
    <row r="18">
      <c r="A18" s="12" t="s">
        <v>31</v>
      </c>
      <c r="B18" s="19">
        <v>372.0</v>
      </c>
      <c r="C18" s="15">
        <v>7707631.0</v>
      </c>
      <c r="D18" s="19">
        <v>168.0</v>
      </c>
      <c r="E18" s="15">
        <v>5304814.0</v>
      </c>
    </row>
    <row r="19">
      <c r="A19" s="12" t="s">
        <v>32</v>
      </c>
      <c r="B19" s="19">
        <v>25.0</v>
      </c>
      <c r="C19" s="15">
        <v>69911.0</v>
      </c>
      <c r="D19" s="19">
        <v>11.0</v>
      </c>
      <c r="E19" s="15">
        <v>1136407.0</v>
      </c>
    </row>
    <row r="20">
      <c r="A20" s="12" t="s">
        <v>33</v>
      </c>
      <c r="B20" s="19">
        <v>246.0</v>
      </c>
      <c r="C20" s="15">
        <v>1474538.0</v>
      </c>
      <c r="D20" s="19">
        <v>96.0</v>
      </c>
      <c r="E20" s="15">
        <v>524093.0</v>
      </c>
    </row>
    <row r="21">
      <c r="A21" s="12" t="s">
        <v>34</v>
      </c>
      <c r="B21" s="19">
        <v>22.0</v>
      </c>
      <c r="C21" s="15">
        <v>0.0</v>
      </c>
      <c r="D21" s="19">
        <v>5.0</v>
      </c>
      <c r="E21" s="15">
        <v>7099.0</v>
      </c>
    </row>
    <row r="22">
      <c r="A22" s="12" t="s">
        <v>35</v>
      </c>
      <c r="B22" s="19">
        <v>0.0</v>
      </c>
      <c r="C22" s="15">
        <v>0.0</v>
      </c>
      <c r="D22" s="19">
        <v>0.0</v>
      </c>
      <c r="E22" s="15">
        <v>0.0</v>
      </c>
    </row>
    <row r="23">
      <c r="A23" s="12" t="s">
        <v>36</v>
      </c>
      <c r="B23" s="19">
        <v>20.0</v>
      </c>
      <c r="C23" s="15">
        <v>592000.0</v>
      </c>
      <c r="D23" s="19">
        <v>3.0</v>
      </c>
      <c r="E23" s="15">
        <v>0.0</v>
      </c>
    </row>
    <row r="24">
      <c r="A24" s="12" t="s">
        <v>37</v>
      </c>
      <c r="B24" s="19">
        <v>311.0</v>
      </c>
      <c r="C24" s="15">
        <v>833540.0</v>
      </c>
      <c r="D24" s="19">
        <v>124.0</v>
      </c>
      <c r="E24" s="15">
        <v>196705.0</v>
      </c>
    </row>
    <row r="25">
      <c r="A25" s="12" t="s">
        <v>38</v>
      </c>
      <c r="B25" s="19">
        <v>1096.0</v>
      </c>
      <c r="C25" s="15">
        <v>1400198.0</v>
      </c>
      <c r="D25" s="19">
        <v>115.0</v>
      </c>
      <c r="E25" s="15">
        <v>1517833.0</v>
      </c>
    </row>
    <row r="26">
      <c r="A26" s="12" t="s">
        <v>39</v>
      </c>
      <c r="B26" s="19">
        <v>4.0</v>
      </c>
      <c r="C26" s="15">
        <v>24995.0</v>
      </c>
      <c r="D26" s="19">
        <v>0.0</v>
      </c>
      <c r="E26" s="15">
        <v>0.0</v>
      </c>
    </row>
    <row r="27">
      <c r="A27" s="12" t="s">
        <v>40</v>
      </c>
      <c r="B27" s="19">
        <v>318.0</v>
      </c>
      <c r="C27" s="15">
        <v>1396211.0</v>
      </c>
      <c r="D27" s="19">
        <v>108.0</v>
      </c>
      <c r="E27" s="15">
        <v>382948.0</v>
      </c>
    </row>
    <row r="28">
      <c r="A28" s="12" t="s">
        <v>41</v>
      </c>
      <c r="B28" s="19">
        <v>1.0</v>
      </c>
      <c r="C28" s="15">
        <v>0.0</v>
      </c>
      <c r="D28" s="19">
        <v>0.0</v>
      </c>
      <c r="E28" s="15">
        <v>0.0</v>
      </c>
    </row>
    <row r="29">
      <c r="A29" s="12" t="s">
        <v>42</v>
      </c>
      <c r="B29" s="19">
        <v>270.0</v>
      </c>
      <c r="C29" s="15">
        <v>945939.0</v>
      </c>
      <c r="D29" s="19">
        <v>100.0</v>
      </c>
      <c r="E29" s="15">
        <v>214562.0</v>
      </c>
    </row>
    <row r="30">
      <c r="A30" s="12" t="s">
        <v>43</v>
      </c>
      <c r="B30" s="19">
        <v>4.0</v>
      </c>
      <c r="C30" s="15">
        <v>0.0</v>
      </c>
      <c r="D30" s="19">
        <v>2.0</v>
      </c>
      <c r="E30" s="15">
        <v>525.0</v>
      </c>
    </row>
    <row r="31">
      <c r="A31" s="12" t="s">
        <v>44</v>
      </c>
      <c r="B31" s="19">
        <v>39.0</v>
      </c>
      <c r="C31" s="15">
        <v>92036.0</v>
      </c>
      <c r="D31" s="19">
        <v>14.0</v>
      </c>
      <c r="E31" s="15">
        <v>11156.0</v>
      </c>
    </row>
    <row r="32">
      <c r="A32" s="12" t="s">
        <v>45</v>
      </c>
      <c r="B32" s="19">
        <v>333.0</v>
      </c>
      <c r="C32" s="15">
        <v>2604617.0</v>
      </c>
      <c r="D32" s="19">
        <v>86.0</v>
      </c>
      <c r="E32" s="15">
        <v>1052483.0</v>
      </c>
    </row>
    <row r="33">
      <c r="A33" s="12" t="s">
        <v>46</v>
      </c>
      <c r="B33" s="19">
        <v>64.0</v>
      </c>
      <c r="C33" s="15">
        <v>7146345.0</v>
      </c>
      <c r="D33" s="19">
        <v>16.0</v>
      </c>
      <c r="E33" s="15">
        <v>4491726.0</v>
      </c>
    </row>
    <row r="34">
      <c r="A34" s="12" t="s">
        <v>47</v>
      </c>
      <c r="B34" s="19">
        <v>88.0</v>
      </c>
      <c r="C34" s="15">
        <v>227350.0</v>
      </c>
      <c r="D34" s="19">
        <v>26.0</v>
      </c>
      <c r="E34" s="15">
        <v>334943.0</v>
      </c>
    </row>
    <row r="35">
      <c r="A35" s="12" t="s">
        <v>48</v>
      </c>
      <c r="B35" s="19">
        <v>55.0</v>
      </c>
      <c r="C35" s="15">
        <v>32738.0</v>
      </c>
      <c r="D35" s="19">
        <v>6.0</v>
      </c>
      <c r="E35" s="15">
        <v>0.0</v>
      </c>
    </row>
    <row r="36">
      <c r="A36" s="12" t="s">
        <v>49</v>
      </c>
      <c r="B36" s="19">
        <v>99.0</v>
      </c>
      <c r="C36" s="15">
        <v>886683.0</v>
      </c>
      <c r="D36" s="19">
        <v>36.0</v>
      </c>
      <c r="E36" s="15">
        <v>100161.0</v>
      </c>
    </row>
    <row r="37">
      <c r="A37" s="12" t="s">
        <v>50</v>
      </c>
      <c r="B37" s="19">
        <v>5485.0</v>
      </c>
      <c r="C37" s="15">
        <v>0.0</v>
      </c>
      <c r="D37" s="19">
        <v>5336.0</v>
      </c>
      <c r="E37" s="15">
        <v>0.0</v>
      </c>
    </row>
    <row r="38">
      <c r="A38" s="12" t="s">
        <v>51</v>
      </c>
      <c r="B38" s="19">
        <v>1148.0</v>
      </c>
      <c r="C38" s="15">
        <v>3853661.0</v>
      </c>
      <c r="D38" s="19">
        <v>532.0</v>
      </c>
      <c r="E38" s="15">
        <v>1050176.0</v>
      </c>
    </row>
    <row r="39">
      <c r="A39" s="12" t="s">
        <v>52</v>
      </c>
      <c r="B39" s="19">
        <v>91.0</v>
      </c>
      <c r="C39" s="15">
        <v>450656.0</v>
      </c>
      <c r="D39" s="19">
        <v>49.0</v>
      </c>
      <c r="E39" s="15">
        <v>523515.0</v>
      </c>
    </row>
    <row r="40">
      <c r="A40" s="12" t="s">
        <v>53</v>
      </c>
      <c r="B40" s="19">
        <v>323.0</v>
      </c>
      <c r="C40" s="15">
        <v>874213.0</v>
      </c>
      <c r="D40" s="19">
        <v>128.0</v>
      </c>
      <c r="E40" s="15">
        <v>365110.0</v>
      </c>
    </row>
    <row r="41">
      <c r="A41" s="12" t="s">
        <v>54</v>
      </c>
      <c r="B41" s="19">
        <v>778.0</v>
      </c>
      <c r="C41" s="15">
        <v>1437400.0</v>
      </c>
      <c r="D41" s="19">
        <v>158.0</v>
      </c>
      <c r="E41" s="15">
        <v>104865.0</v>
      </c>
    </row>
    <row r="42">
      <c r="A42" s="12" t="s">
        <v>55</v>
      </c>
      <c r="B42" s="19">
        <v>413.0</v>
      </c>
      <c r="C42" s="15">
        <v>802471.0</v>
      </c>
      <c r="D42" s="19">
        <v>87.0</v>
      </c>
      <c r="E42" s="15">
        <v>145808.0</v>
      </c>
    </row>
    <row r="43">
      <c r="A43" s="12" t="s">
        <v>56</v>
      </c>
      <c r="B43" s="19">
        <v>41.0</v>
      </c>
      <c r="C43" s="15">
        <v>230092.0</v>
      </c>
      <c r="D43" s="19">
        <v>3.0</v>
      </c>
      <c r="E43" s="15">
        <v>0.0</v>
      </c>
    </row>
    <row r="44">
      <c r="A44" s="12" t="s">
        <v>57</v>
      </c>
      <c r="B44" s="19">
        <v>22.0</v>
      </c>
      <c r="C44" s="15">
        <v>41873.0</v>
      </c>
      <c r="D44" s="19">
        <v>7.0</v>
      </c>
      <c r="E44" s="15">
        <v>23220.0</v>
      </c>
    </row>
    <row r="45">
      <c r="A45" s="12" t="s">
        <v>58</v>
      </c>
      <c r="B45" s="19">
        <v>195.0</v>
      </c>
      <c r="C45" s="15">
        <v>2645936.0</v>
      </c>
      <c r="D45" s="19">
        <v>80.0</v>
      </c>
      <c r="E45" s="15">
        <v>3624844.0</v>
      </c>
    </row>
    <row r="46">
      <c r="A46" s="12" t="s">
        <v>59</v>
      </c>
      <c r="B46" s="19">
        <v>344.0</v>
      </c>
      <c r="C46" s="15">
        <v>5220583.0</v>
      </c>
      <c r="D46" s="19">
        <v>81.0</v>
      </c>
      <c r="E46" s="15">
        <v>692181.0</v>
      </c>
    </row>
    <row r="47">
      <c r="A47" s="12" t="s">
        <v>60</v>
      </c>
      <c r="B47" s="19">
        <v>304.0</v>
      </c>
      <c r="C47" s="15">
        <v>866331.0</v>
      </c>
      <c r="D47" s="19">
        <v>72.0</v>
      </c>
      <c r="E47" s="15">
        <v>110745.0</v>
      </c>
    </row>
    <row r="48">
      <c r="A48" s="12" t="s">
        <v>61</v>
      </c>
      <c r="B48" s="19">
        <v>2.0</v>
      </c>
      <c r="C48" s="15">
        <v>3000.0</v>
      </c>
      <c r="D48" s="19">
        <v>0.0</v>
      </c>
      <c r="E48" s="15">
        <v>0.0</v>
      </c>
    </row>
    <row r="50">
      <c r="A50" s="8" t="s">
        <v>62</v>
      </c>
      <c r="B50" s="13">
        <f>sum((B43*1000000)/B2)</f>
        <v>6.781701976</v>
      </c>
    </row>
  </sheetData>
  <hyperlinks>
    <hyperlink r:id="rId1" location="par_textimage_1574439295" ref="A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115</v>
      </c>
      <c r="C1" s="8"/>
      <c r="D1" s="8"/>
      <c r="E1" s="8"/>
    </row>
    <row r="2">
      <c r="A2" s="9" t="s">
        <v>116</v>
      </c>
      <c r="B2" s="10">
        <v>6892503.0</v>
      </c>
      <c r="C2" s="8"/>
      <c r="D2" s="8"/>
      <c r="E2" s="8"/>
    </row>
    <row r="3">
      <c r="A3" s="8"/>
      <c r="B3" s="8"/>
      <c r="C3" s="8"/>
      <c r="D3" s="8"/>
      <c r="E3" s="8"/>
    </row>
    <row r="4">
      <c r="A4" s="8" t="s">
        <v>12</v>
      </c>
      <c r="B4" s="8" t="s">
        <v>13</v>
      </c>
      <c r="C4" s="8" t="s">
        <v>14</v>
      </c>
      <c r="D4" s="8" t="s">
        <v>15</v>
      </c>
      <c r="E4" s="8" t="s">
        <v>66</v>
      </c>
    </row>
    <row r="5">
      <c r="A5" s="12" t="s">
        <v>16</v>
      </c>
      <c r="B5" s="14">
        <v>176.0</v>
      </c>
      <c r="C5" s="15">
        <v>366139.0</v>
      </c>
      <c r="D5" s="11">
        <f t="shared" ref="D5:D11" si="1">C5/B5</f>
        <v>2080.335227</v>
      </c>
      <c r="E5" s="16">
        <f>sum((D5-National!D5)/National!D5)</f>
        <v>-0.4787573379</v>
      </c>
    </row>
    <row r="6">
      <c r="A6" s="12" t="s">
        <v>67</v>
      </c>
      <c r="B6" s="19">
        <v>846.0</v>
      </c>
      <c r="C6" s="15">
        <v>4027892.0</v>
      </c>
      <c r="D6" s="11">
        <f t="shared" si="1"/>
        <v>4761.101655</v>
      </c>
      <c r="E6" s="16">
        <f>sum((D6-National!D6)/National!D6)</f>
        <v>0.9523638782</v>
      </c>
    </row>
    <row r="7">
      <c r="A7" s="12" t="s">
        <v>68</v>
      </c>
      <c r="B7" s="19">
        <v>717.0</v>
      </c>
      <c r="C7" s="15">
        <v>1.3626405E7</v>
      </c>
      <c r="D7" s="11">
        <f t="shared" si="1"/>
        <v>19004.74895</v>
      </c>
      <c r="E7" s="16">
        <f>sum((D7-National!D7)/National!D7)</f>
        <v>2.20594503</v>
      </c>
    </row>
    <row r="8">
      <c r="A8" s="12" t="s">
        <v>69</v>
      </c>
      <c r="B8" s="19">
        <v>778.0</v>
      </c>
      <c r="C8" s="15">
        <v>2.5660203E7</v>
      </c>
      <c r="D8" s="11">
        <f t="shared" si="1"/>
        <v>32982.26607</v>
      </c>
      <c r="E8" s="16">
        <f>sum((D8-National!D8)/National!D8)</f>
        <v>2.275730791</v>
      </c>
    </row>
    <row r="9">
      <c r="A9" s="12" t="s">
        <v>70</v>
      </c>
      <c r="B9" s="19">
        <v>837.0</v>
      </c>
      <c r="C9" s="15">
        <v>1.133997E7</v>
      </c>
      <c r="D9" s="11">
        <f t="shared" si="1"/>
        <v>13548.35125</v>
      </c>
      <c r="E9" s="16">
        <f>sum((D9-National!D9)/National!D9)</f>
        <v>0.2164989802</v>
      </c>
    </row>
    <row r="10">
      <c r="A10" s="12" t="s">
        <v>21</v>
      </c>
      <c r="B10" s="19">
        <v>1243.0</v>
      </c>
      <c r="C10" s="15">
        <v>1.1234228E7</v>
      </c>
      <c r="D10" s="11">
        <f t="shared" si="1"/>
        <v>9037.995173</v>
      </c>
      <c r="E10" s="16">
        <f>sum((D10-National!D10)/National!D10)</f>
        <v>-0.2562770046</v>
      </c>
    </row>
    <row r="11">
      <c r="A11" s="8" t="s">
        <v>22</v>
      </c>
      <c r="B11" s="17">
        <f t="shared" ref="B11:C11" si="2">SUM(B5:B10)</f>
        <v>4597</v>
      </c>
      <c r="C11" s="18">
        <f t="shared" si="2"/>
        <v>66254837</v>
      </c>
      <c r="D11" s="11">
        <f t="shared" si="1"/>
        <v>14412.62497</v>
      </c>
      <c r="E11" s="16">
        <f>sum((D11-National!D11)/National!D11)</f>
        <v>0.6706751483</v>
      </c>
    </row>
    <row r="12">
      <c r="A12" s="8"/>
      <c r="B12" s="8"/>
      <c r="C12" s="8"/>
      <c r="D12" s="8"/>
      <c r="E12" s="8"/>
    </row>
    <row r="13">
      <c r="A13" s="8" t="s">
        <v>23</v>
      </c>
      <c r="B13" s="8" t="s">
        <v>13</v>
      </c>
      <c r="C13" s="8" t="s">
        <v>24</v>
      </c>
      <c r="D13" s="8" t="s">
        <v>25</v>
      </c>
      <c r="E13" s="8" t="s">
        <v>26</v>
      </c>
    </row>
    <row r="14">
      <c r="A14" s="12" t="s">
        <v>27</v>
      </c>
      <c r="B14" s="19">
        <v>221.0</v>
      </c>
      <c r="C14" s="15">
        <v>3258696.0</v>
      </c>
      <c r="D14" s="19">
        <v>61.0</v>
      </c>
      <c r="E14" s="15">
        <v>899782.0</v>
      </c>
    </row>
    <row r="15">
      <c r="A15" s="12" t="s">
        <v>28</v>
      </c>
      <c r="B15" s="19">
        <v>625.0</v>
      </c>
      <c r="C15" s="15">
        <v>4.5944094E7</v>
      </c>
      <c r="D15" s="19">
        <v>82.0</v>
      </c>
      <c r="E15" s="15">
        <v>4022237.0</v>
      </c>
    </row>
    <row r="16">
      <c r="A16" s="12" t="s">
        <v>29</v>
      </c>
      <c r="B16" s="19">
        <v>8.0</v>
      </c>
      <c r="C16" s="15">
        <v>210500.0</v>
      </c>
      <c r="D16" s="19">
        <v>0.0</v>
      </c>
      <c r="E16" s="15">
        <v>0.0</v>
      </c>
    </row>
    <row r="17">
      <c r="A17" s="12" t="s">
        <v>30</v>
      </c>
      <c r="B17" s="19">
        <v>20.0</v>
      </c>
      <c r="C17" s="15">
        <v>6839.0</v>
      </c>
      <c r="D17" s="19">
        <v>20.0</v>
      </c>
      <c r="E17" s="15">
        <v>150892.0</v>
      </c>
    </row>
    <row r="18">
      <c r="A18" s="12" t="s">
        <v>31</v>
      </c>
      <c r="B18" s="19">
        <v>285.0</v>
      </c>
      <c r="C18" s="15">
        <v>1.7675211E7</v>
      </c>
      <c r="D18" s="19">
        <v>110.0</v>
      </c>
      <c r="E18" s="15">
        <v>1982667.0</v>
      </c>
    </row>
    <row r="19">
      <c r="A19" s="12" t="s">
        <v>32</v>
      </c>
      <c r="B19" s="19">
        <v>27.0</v>
      </c>
      <c r="C19" s="15">
        <v>275845.0</v>
      </c>
      <c r="D19" s="19">
        <v>7.0</v>
      </c>
      <c r="E19" s="15">
        <v>6007500.0</v>
      </c>
    </row>
    <row r="20">
      <c r="A20" s="12" t="s">
        <v>33</v>
      </c>
      <c r="B20" s="19">
        <v>210.0</v>
      </c>
      <c r="C20" s="15">
        <v>2100919.0</v>
      </c>
      <c r="D20" s="19">
        <v>72.0</v>
      </c>
      <c r="E20" s="15">
        <v>481801.0</v>
      </c>
    </row>
    <row r="21">
      <c r="A21" s="12" t="s">
        <v>34</v>
      </c>
      <c r="B21" s="19">
        <v>14.0</v>
      </c>
      <c r="C21" s="15">
        <v>0.0</v>
      </c>
      <c r="D21" s="19">
        <v>5.0</v>
      </c>
      <c r="E21" s="15">
        <v>900000.0</v>
      </c>
    </row>
    <row r="22">
      <c r="A22" s="12" t="s">
        <v>35</v>
      </c>
      <c r="B22" s="19">
        <v>0.0</v>
      </c>
      <c r="C22" s="15">
        <v>0.0</v>
      </c>
      <c r="D22" s="19">
        <v>0.0</v>
      </c>
      <c r="E22" s="15">
        <v>0.0</v>
      </c>
    </row>
    <row r="23">
      <c r="A23" s="12" t="s">
        <v>36</v>
      </c>
      <c r="B23" s="19">
        <v>21.0</v>
      </c>
      <c r="C23" s="15">
        <v>0.0</v>
      </c>
      <c r="D23" s="19">
        <v>14.0</v>
      </c>
      <c r="E23" s="15">
        <v>6000000.0</v>
      </c>
    </row>
    <row r="24">
      <c r="A24" s="12" t="s">
        <v>37</v>
      </c>
      <c r="B24" s="19">
        <v>218.0</v>
      </c>
      <c r="C24" s="15">
        <v>921151.0</v>
      </c>
      <c r="D24" s="19">
        <v>110.0</v>
      </c>
      <c r="E24" s="15">
        <v>550290.0</v>
      </c>
    </row>
    <row r="25">
      <c r="A25" s="12" t="s">
        <v>38</v>
      </c>
      <c r="B25" s="19">
        <v>931.0</v>
      </c>
      <c r="C25" s="15">
        <v>3567804.0</v>
      </c>
      <c r="D25" s="19">
        <v>76.0</v>
      </c>
      <c r="E25" s="15">
        <v>213154.0</v>
      </c>
    </row>
    <row r="26">
      <c r="A26" s="12" t="s">
        <v>39</v>
      </c>
      <c r="B26" s="19">
        <v>6.0</v>
      </c>
      <c r="C26" s="15">
        <v>2530.0</v>
      </c>
      <c r="D26" s="19">
        <v>1.0</v>
      </c>
      <c r="E26" s="15">
        <v>1000.0</v>
      </c>
    </row>
    <row r="27">
      <c r="A27" s="12" t="s">
        <v>40</v>
      </c>
      <c r="B27" s="19">
        <v>300.0</v>
      </c>
      <c r="C27" s="15">
        <v>2725744.0</v>
      </c>
      <c r="D27" s="19">
        <v>28.0</v>
      </c>
      <c r="E27" s="15">
        <v>61571.0</v>
      </c>
    </row>
    <row r="28">
      <c r="A28" s="12" t="s">
        <v>41</v>
      </c>
      <c r="B28" s="19">
        <v>3.0</v>
      </c>
      <c r="C28" s="15">
        <v>125000.0</v>
      </c>
      <c r="D28" s="19">
        <v>1.0</v>
      </c>
      <c r="E28" s="15">
        <v>0.0</v>
      </c>
    </row>
    <row r="29">
      <c r="A29" s="12" t="s">
        <v>42</v>
      </c>
      <c r="B29" s="19">
        <v>223.0</v>
      </c>
      <c r="C29" s="15">
        <v>864633.0</v>
      </c>
      <c r="D29" s="19">
        <v>69.0</v>
      </c>
      <c r="E29" s="15">
        <v>991581.0</v>
      </c>
    </row>
    <row r="30">
      <c r="A30" s="12" t="s">
        <v>43</v>
      </c>
      <c r="B30" s="19">
        <v>8.0</v>
      </c>
      <c r="C30" s="15">
        <v>15035.0</v>
      </c>
      <c r="D30" s="19">
        <v>1.0</v>
      </c>
      <c r="E30" s="15">
        <v>0.0</v>
      </c>
    </row>
    <row r="31">
      <c r="A31" s="12" t="s">
        <v>44</v>
      </c>
      <c r="B31" s="19">
        <v>51.0</v>
      </c>
      <c r="C31" s="15">
        <v>306944.0</v>
      </c>
      <c r="D31" s="19">
        <v>21.0</v>
      </c>
      <c r="E31" s="15">
        <v>9781.0</v>
      </c>
    </row>
    <row r="32">
      <c r="A32" s="12" t="s">
        <v>45</v>
      </c>
      <c r="B32" s="19">
        <v>234.0</v>
      </c>
      <c r="C32" s="15">
        <v>2232817.0</v>
      </c>
      <c r="D32" s="19">
        <v>82.0</v>
      </c>
      <c r="E32" s="15">
        <v>2355330.0</v>
      </c>
    </row>
    <row r="33">
      <c r="A33" s="12" t="s">
        <v>46</v>
      </c>
      <c r="B33" s="19">
        <v>33.0</v>
      </c>
      <c r="C33" s="15">
        <v>4015429.0</v>
      </c>
      <c r="D33" s="19">
        <v>22.0</v>
      </c>
      <c r="E33" s="15">
        <v>394179.0</v>
      </c>
    </row>
    <row r="34">
      <c r="A34" s="12" t="s">
        <v>47</v>
      </c>
      <c r="B34" s="19">
        <v>148.0</v>
      </c>
      <c r="C34" s="15">
        <v>1718750.0</v>
      </c>
      <c r="D34" s="19">
        <v>15.0</v>
      </c>
      <c r="E34" s="15">
        <v>528220.0</v>
      </c>
    </row>
    <row r="35">
      <c r="A35" s="12" t="s">
        <v>48</v>
      </c>
      <c r="B35" s="19">
        <v>50.0</v>
      </c>
      <c r="C35" s="15">
        <v>199023.0</v>
      </c>
      <c r="D35" s="19">
        <v>7.0</v>
      </c>
      <c r="E35" s="15">
        <v>0.0</v>
      </c>
    </row>
    <row r="36">
      <c r="A36" s="12" t="s">
        <v>49</v>
      </c>
      <c r="B36" s="19">
        <v>101.0</v>
      </c>
      <c r="C36" s="15">
        <v>82946.0</v>
      </c>
      <c r="D36" s="19">
        <v>24.0</v>
      </c>
      <c r="E36" s="15">
        <v>8392.0</v>
      </c>
    </row>
    <row r="37">
      <c r="A37" s="12" t="s">
        <v>50</v>
      </c>
      <c r="B37" s="19">
        <v>668.0</v>
      </c>
      <c r="C37" s="15">
        <v>0.0</v>
      </c>
      <c r="D37" s="19">
        <v>65.0</v>
      </c>
      <c r="E37" s="15">
        <v>0.0</v>
      </c>
    </row>
    <row r="38">
      <c r="A38" s="12" t="s">
        <v>51</v>
      </c>
      <c r="B38" s="19">
        <v>1115.0</v>
      </c>
      <c r="C38" s="15">
        <v>1620197.0</v>
      </c>
      <c r="D38" s="19">
        <v>371.0</v>
      </c>
      <c r="E38" s="15">
        <v>1155354.0</v>
      </c>
    </row>
    <row r="39">
      <c r="A39" s="12" t="s">
        <v>52</v>
      </c>
      <c r="B39" s="19">
        <v>83.0</v>
      </c>
      <c r="C39" s="15">
        <v>10670.0</v>
      </c>
      <c r="D39" s="19">
        <v>26.0</v>
      </c>
      <c r="E39" s="15">
        <v>34278.0</v>
      </c>
    </row>
    <row r="40">
      <c r="A40" s="12" t="s">
        <v>53</v>
      </c>
      <c r="B40" s="19">
        <v>323.0</v>
      </c>
      <c r="C40" s="15">
        <v>1800692.0</v>
      </c>
      <c r="D40" s="19">
        <v>110.0</v>
      </c>
      <c r="E40" s="15">
        <v>297764.0</v>
      </c>
    </row>
    <row r="41">
      <c r="A41" s="12" t="s">
        <v>54</v>
      </c>
      <c r="B41" s="19">
        <v>629.0</v>
      </c>
      <c r="C41" s="15">
        <v>1368355.0</v>
      </c>
      <c r="D41" s="19">
        <v>151.0</v>
      </c>
      <c r="E41" s="15">
        <v>1704566.0</v>
      </c>
    </row>
    <row r="42">
      <c r="A42" s="12" t="s">
        <v>55</v>
      </c>
      <c r="B42" s="19">
        <v>442.0</v>
      </c>
      <c r="C42" s="15">
        <v>2603403.0</v>
      </c>
      <c r="D42" s="19">
        <v>57.0</v>
      </c>
      <c r="E42" s="15">
        <v>6143139.0</v>
      </c>
    </row>
    <row r="43">
      <c r="A43" s="12" t="s">
        <v>56</v>
      </c>
      <c r="B43" s="19">
        <v>35.0</v>
      </c>
      <c r="C43" s="15">
        <v>53001.0</v>
      </c>
      <c r="D43" s="19">
        <v>1.0</v>
      </c>
      <c r="E43" s="15">
        <v>0.0</v>
      </c>
    </row>
    <row r="44">
      <c r="A44" s="12" t="s">
        <v>57</v>
      </c>
      <c r="B44" s="19">
        <v>7.0</v>
      </c>
      <c r="C44" s="15">
        <v>0.0</v>
      </c>
      <c r="D44" s="19">
        <v>8.0</v>
      </c>
      <c r="E44" s="15">
        <v>302.0</v>
      </c>
    </row>
    <row r="45">
      <c r="A45" s="12" t="s">
        <v>58</v>
      </c>
      <c r="B45" s="19">
        <v>333.0</v>
      </c>
      <c r="C45" s="15">
        <v>6306236.0</v>
      </c>
      <c r="D45" s="19">
        <v>107.0</v>
      </c>
      <c r="E45" s="15">
        <v>1475385.0</v>
      </c>
    </row>
    <row r="46">
      <c r="A46" s="12" t="s">
        <v>59</v>
      </c>
      <c r="B46" s="19">
        <v>373.0</v>
      </c>
      <c r="C46" s="15">
        <v>7696996.0</v>
      </c>
      <c r="D46" s="19">
        <v>59.0</v>
      </c>
      <c r="E46" s="15">
        <v>403921.0</v>
      </c>
    </row>
    <row r="47">
      <c r="A47" s="12" t="s">
        <v>60</v>
      </c>
      <c r="B47" s="19">
        <v>283.0</v>
      </c>
      <c r="C47" s="15">
        <v>1155121.0</v>
      </c>
      <c r="D47" s="19">
        <v>24.0</v>
      </c>
      <c r="E47" s="15">
        <v>85074.0</v>
      </c>
    </row>
    <row r="48">
      <c r="A48" s="12" t="s">
        <v>61</v>
      </c>
      <c r="B48" s="19">
        <v>1.0</v>
      </c>
      <c r="C48" s="15">
        <v>0.0</v>
      </c>
      <c r="D48" s="19">
        <v>0.0</v>
      </c>
      <c r="E48" s="15">
        <v>0.0</v>
      </c>
    </row>
    <row r="50">
      <c r="A50" s="8" t="s">
        <v>62</v>
      </c>
      <c r="B50" s="13">
        <f>sum((B43*1000000)/B2)</f>
        <v>5.077981105</v>
      </c>
    </row>
  </sheetData>
  <hyperlinks>
    <hyperlink r:id="rId1" location="par_textimage_1574439295" ref="A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117</v>
      </c>
      <c r="C1" s="8"/>
      <c r="D1" s="8"/>
      <c r="E1" s="8"/>
    </row>
    <row r="2">
      <c r="A2" s="9" t="s">
        <v>118</v>
      </c>
      <c r="B2" s="10">
        <v>9986857.0</v>
      </c>
      <c r="C2" s="8"/>
      <c r="D2" s="8"/>
      <c r="E2" s="8"/>
    </row>
    <row r="3">
      <c r="A3" s="8"/>
      <c r="B3" s="8"/>
      <c r="C3" s="8"/>
      <c r="D3" s="8"/>
      <c r="E3" s="8"/>
    </row>
    <row r="4">
      <c r="A4" s="8" t="s">
        <v>12</v>
      </c>
      <c r="B4" s="8" t="s">
        <v>13</v>
      </c>
      <c r="C4" s="8" t="s">
        <v>14</v>
      </c>
      <c r="D4" s="8" t="s">
        <v>15</v>
      </c>
      <c r="E4" s="8" t="s">
        <v>66</v>
      </c>
    </row>
    <row r="5">
      <c r="A5" s="12" t="s">
        <v>16</v>
      </c>
      <c r="B5" s="14">
        <v>238.0</v>
      </c>
      <c r="C5" s="15">
        <v>1159467.0</v>
      </c>
      <c r="D5" s="11">
        <f t="shared" ref="D5:D11" si="1">C5/B5</f>
        <v>4871.710084</v>
      </c>
      <c r="E5" s="16">
        <f>sum((D5-National!D5)/National!D5)</f>
        <v>0.2206413179</v>
      </c>
    </row>
    <row r="6">
      <c r="A6" s="12" t="s">
        <v>67</v>
      </c>
      <c r="B6" s="19">
        <v>818.0</v>
      </c>
      <c r="C6" s="15">
        <v>2288344.0</v>
      </c>
      <c r="D6" s="11">
        <f t="shared" si="1"/>
        <v>2797.486553</v>
      </c>
      <c r="E6" s="16">
        <f>sum((D6-National!D6)/National!D6)</f>
        <v>0.1471529261</v>
      </c>
    </row>
    <row r="7">
      <c r="A7" s="12" t="s">
        <v>68</v>
      </c>
      <c r="B7" s="19">
        <v>997.0</v>
      </c>
      <c r="C7" s="15">
        <v>4811103.0</v>
      </c>
      <c r="D7" s="11">
        <f t="shared" si="1"/>
        <v>4825.579739</v>
      </c>
      <c r="E7" s="16">
        <f>sum((D7-National!D7)/National!D7)</f>
        <v>-0.1859643388</v>
      </c>
    </row>
    <row r="8">
      <c r="A8" s="12" t="s">
        <v>69</v>
      </c>
      <c r="B8" s="19">
        <v>1337.0</v>
      </c>
      <c r="C8" s="15">
        <v>7504519.0</v>
      </c>
      <c r="D8" s="11">
        <f t="shared" si="1"/>
        <v>5612.953628</v>
      </c>
      <c r="E8" s="16">
        <f>sum((D8-National!D8)/National!D8)</f>
        <v>-0.4425329967</v>
      </c>
    </row>
    <row r="9">
      <c r="A9" s="12" t="s">
        <v>70</v>
      </c>
      <c r="B9" s="19">
        <v>1116.0</v>
      </c>
      <c r="C9" s="15">
        <v>8505972.0</v>
      </c>
      <c r="D9" s="11">
        <f t="shared" si="1"/>
        <v>7621.83871</v>
      </c>
      <c r="E9" s="16">
        <f>sum((D9-National!D9)/National!D9)</f>
        <v>-0.3156393097</v>
      </c>
    </row>
    <row r="10">
      <c r="A10" s="12" t="s">
        <v>21</v>
      </c>
      <c r="B10" s="19">
        <v>1661.0</v>
      </c>
      <c r="C10" s="15">
        <v>1.1488362E7</v>
      </c>
      <c r="D10" s="11">
        <f t="shared" si="1"/>
        <v>6916.533414</v>
      </c>
      <c r="E10" s="16">
        <f>sum((D10-National!D10)/National!D10)</f>
        <v>-0.4308488941</v>
      </c>
    </row>
    <row r="11">
      <c r="A11" s="8" t="s">
        <v>22</v>
      </c>
      <c r="B11" s="17">
        <f t="shared" ref="B11:C11" si="2">SUM(B5:B10)</f>
        <v>6167</v>
      </c>
      <c r="C11" s="18">
        <f t="shared" si="2"/>
        <v>35757767</v>
      </c>
      <c r="D11" s="11">
        <f t="shared" si="1"/>
        <v>5798.243392</v>
      </c>
      <c r="E11" s="16">
        <f>sum((D11-National!D11)/National!D11)</f>
        <v>-0.3278822451</v>
      </c>
    </row>
    <row r="12">
      <c r="A12" s="8"/>
      <c r="B12" s="8"/>
      <c r="C12" s="8"/>
      <c r="D12" s="8"/>
      <c r="E12" s="8"/>
    </row>
    <row r="13">
      <c r="A13" s="8" t="s">
        <v>23</v>
      </c>
      <c r="B13" s="8" t="s">
        <v>13</v>
      </c>
      <c r="C13" s="8" t="s">
        <v>24</v>
      </c>
      <c r="D13" s="8" t="s">
        <v>25</v>
      </c>
      <c r="E13" s="8" t="s">
        <v>26</v>
      </c>
    </row>
    <row r="14">
      <c r="A14" s="12" t="s">
        <v>27</v>
      </c>
      <c r="B14" s="19">
        <v>320.0</v>
      </c>
      <c r="C14" s="15">
        <v>1821229.0</v>
      </c>
      <c r="D14" s="19">
        <v>100.0</v>
      </c>
      <c r="E14" s="15">
        <v>1228942.0</v>
      </c>
    </row>
    <row r="15">
      <c r="A15" s="12" t="s">
        <v>28</v>
      </c>
      <c r="B15" s="19">
        <v>579.0</v>
      </c>
      <c r="C15" s="15">
        <v>2.4733625E7</v>
      </c>
      <c r="D15" s="19">
        <v>82.0</v>
      </c>
      <c r="E15" s="15">
        <v>3697362.0</v>
      </c>
    </row>
    <row r="16">
      <c r="A16" s="12" t="s">
        <v>29</v>
      </c>
      <c r="B16" s="19">
        <v>10.0</v>
      </c>
      <c r="C16" s="15">
        <v>150.0</v>
      </c>
      <c r="D16" s="19">
        <v>6.0</v>
      </c>
      <c r="E16" s="15">
        <v>10050.0</v>
      </c>
    </row>
    <row r="17">
      <c r="A17" s="12" t="s">
        <v>30</v>
      </c>
      <c r="B17" s="19">
        <v>21.0</v>
      </c>
      <c r="C17" s="15">
        <v>206556.0</v>
      </c>
      <c r="D17" s="19">
        <v>6.0</v>
      </c>
      <c r="E17" s="15">
        <v>200040.0</v>
      </c>
    </row>
    <row r="18">
      <c r="A18" s="12" t="s">
        <v>31</v>
      </c>
      <c r="B18" s="19">
        <v>433.0</v>
      </c>
      <c r="C18" s="15">
        <v>6384635.0</v>
      </c>
      <c r="D18" s="19">
        <v>122.0</v>
      </c>
      <c r="E18" s="15">
        <v>2112806.0</v>
      </c>
    </row>
    <row r="19">
      <c r="A19" s="12" t="s">
        <v>32</v>
      </c>
      <c r="B19" s="19">
        <v>35.0</v>
      </c>
      <c r="C19" s="15">
        <v>1676824.0</v>
      </c>
      <c r="D19" s="19">
        <v>9.0</v>
      </c>
      <c r="E19" s="15">
        <v>352159.0</v>
      </c>
    </row>
    <row r="20">
      <c r="A20" s="12" t="s">
        <v>33</v>
      </c>
      <c r="B20" s="19">
        <v>311.0</v>
      </c>
      <c r="C20" s="15">
        <v>1268257.0</v>
      </c>
      <c r="D20" s="19">
        <v>102.0</v>
      </c>
      <c r="E20" s="15">
        <v>656039.0</v>
      </c>
    </row>
    <row r="21">
      <c r="A21" s="12" t="s">
        <v>34</v>
      </c>
      <c r="B21" s="19">
        <v>40.0</v>
      </c>
      <c r="C21" s="15">
        <v>15000.0</v>
      </c>
      <c r="D21" s="19">
        <v>10.0</v>
      </c>
      <c r="E21" s="15">
        <v>0.0</v>
      </c>
    </row>
    <row r="22">
      <c r="A22" s="12" t="s">
        <v>35</v>
      </c>
      <c r="B22" s="19">
        <v>0.0</v>
      </c>
      <c r="C22" s="15">
        <v>0.0</v>
      </c>
      <c r="D22" s="19">
        <v>0.0</v>
      </c>
      <c r="E22" s="15">
        <v>0.0</v>
      </c>
    </row>
    <row r="23">
      <c r="A23" s="12" t="s">
        <v>36</v>
      </c>
      <c r="B23" s="19">
        <v>31.0</v>
      </c>
      <c r="C23" s="15">
        <v>61.0</v>
      </c>
      <c r="D23" s="19">
        <v>6.0</v>
      </c>
      <c r="E23" s="15">
        <v>0.0</v>
      </c>
    </row>
    <row r="24">
      <c r="A24" s="12" t="s">
        <v>37</v>
      </c>
      <c r="B24" s="19">
        <v>292.0</v>
      </c>
      <c r="C24" s="15">
        <v>1494511.0</v>
      </c>
      <c r="D24" s="19">
        <v>92.0</v>
      </c>
      <c r="E24" s="15">
        <v>612555.0</v>
      </c>
    </row>
    <row r="25">
      <c r="A25" s="12" t="s">
        <v>38</v>
      </c>
      <c r="B25" s="19">
        <v>965.0</v>
      </c>
      <c r="C25" s="15">
        <v>1330603.0</v>
      </c>
      <c r="D25" s="19">
        <v>99.0</v>
      </c>
      <c r="E25" s="15">
        <v>168141.0</v>
      </c>
    </row>
    <row r="26">
      <c r="A26" s="12" t="s">
        <v>39</v>
      </c>
      <c r="B26" s="19">
        <v>2.0</v>
      </c>
      <c r="C26" s="15">
        <v>2200.0</v>
      </c>
      <c r="D26" s="19">
        <v>0.0</v>
      </c>
      <c r="E26" s="15">
        <v>0.0</v>
      </c>
    </row>
    <row r="27">
      <c r="A27" s="12" t="s">
        <v>40</v>
      </c>
      <c r="B27" s="19">
        <v>321.0</v>
      </c>
      <c r="C27" s="15">
        <v>1865054.0</v>
      </c>
      <c r="D27" s="19">
        <v>31.0</v>
      </c>
      <c r="E27" s="15">
        <v>299107.0</v>
      </c>
    </row>
    <row r="28">
      <c r="A28" s="12" t="s">
        <v>41</v>
      </c>
      <c r="B28" s="19">
        <v>0.0</v>
      </c>
      <c r="C28" s="15">
        <v>0.0</v>
      </c>
      <c r="D28" s="19">
        <v>0.0</v>
      </c>
      <c r="E28" s="15">
        <v>0.0</v>
      </c>
    </row>
    <row r="29">
      <c r="A29" s="12" t="s">
        <v>42</v>
      </c>
      <c r="B29" s="19">
        <v>302.0</v>
      </c>
      <c r="C29" s="15">
        <v>195586.0</v>
      </c>
      <c r="D29" s="19">
        <v>92.0</v>
      </c>
      <c r="E29" s="15">
        <v>47965.0</v>
      </c>
    </row>
    <row r="30">
      <c r="A30" s="12" t="s">
        <v>43</v>
      </c>
      <c r="B30" s="19">
        <v>8.0</v>
      </c>
      <c r="C30" s="15">
        <v>10422.0</v>
      </c>
      <c r="D30" s="19">
        <v>3.0</v>
      </c>
      <c r="E30" s="15">
        <v>10178.0</v>
      </c>
    </row>
    <row r="31">
      <c r="A31" s="12" t="s">
        <v>44</v>
      </c>
      <c r="B31" s="19">
        <v>48.0</v>
      </c>
      <c r="C31" s="15">
        <v>23053.0</v>
      </c>
      <c r="D31" s="19">
        <v>22.0</v>
      </c>
      <c r="E31" s="15">
        <v>5482.0</v>
      </c>
    </row>
    <row r="32">
      <c r="A32" s="12" t="s">
        <v>45</v>
      </c>
      <c r="B32" s="19">
        <v>275.0</v>
      </c>
      <c r="C32" s="15">
        <v>1254957.0</v>
      </c>
      <c r="D32" s="19">
        <v>85.0</v>
      </c>
      <c r="E32" s="15">
        <v>690206.0</v>
      </c>
    </row>
    <row r="33">
      <c r="A33" s="12" t="s">
        <v>46</v>
      </c>
      <c r="B33" s="19">
        <v>38.0</v>
      </c>
      <c r="C33" s="15">
        <v>797669.0</v>
      </c>
      <c r="D33" s="19">
        <v>35.0</v>
      </c>
      <c r="E33" s="15">
        <v>1306447.0</v>
      </c>
    </row>
    <row r="34">
      <c r="A34" s="12" t="s">
        <v>47</v>
      </c>
      <c r="B34" s="19">
        <v>132.0</v>
      </c>
      <c r="C34" s="15">
        <v>1064864.0</v>
      </c>
      <c r="D34" s="19">
        <v>33.0</v>
      </c>
      <c r="E34" s="15">
        <v>657314.0</v>
      </c>
    </row>
    <row r="35">
      <c r="A35" s="12" t="s">
        <v>48</v>
      </c>
      <c r="B35" s="19">
        <v>54.0</v>
      </c>
      <c r="C35" s="15">
        <v>3883.0</v>
      </c>
      <c r="D35" s="19">
        <v>10.0</v>
      </c>
      <c r="E35" s="15">
        <v>0.0</v>
      </c>
    </row>
    <row r="36">
      <c r="A36" s="12" t="s">
        <v>49</v>
      </c>
      <c r="B36" s="19">
        <v>152.0</v>
      </c>
      <c r="C36" s="15">
        <v>140026.0</v>
      </c>
      <c r="D36" s="19">
        <v>52.0</v>
      </c>
      <c r="E36" s="15">
        <v>67608.0</v>
      </c>
    </row>
    <row r="37">
      <c r="A37" s="12" t="s">
        <v>50</v>
      </c>
      <c r="B37" s="19">
        <v>1021.0</v>
      </c>
      <c r="C37" s="15">
        <v>0.0</v>
      </c>
      <c r="D37" s="19">
        <v>134.0</v>
      </c>
      <c r="E37" s="15">
        <v>0.0</v>
      </c>
    </row>
    <row r="38">
      <c r="A38" s="12" t="s">
        <v>51</v>
      </c>
      <c r="B38" s="19">
        <v>1454.0</v>
      </c>
      <c r="C38" s="15">
        <v>2738565.0</v>
      </c>
      <c r="D38" s="19">
        <v>661.0</v>
      </c>
      <c r="E38" s="15">
        <v>2069498.0</v>
      </c>
    </row>
    <row r="39">
      <c r="A39" s="12" t="s">
        <v>52</v>
      </c>
      <c r="B39" s="19">
        <v>116.0</v>
      </c>
      <c r="C39" s="15">
        <v>55628.0</v>
      </c>
      <c r="D39" s="19">
        <v>36.0</v>
      </c>
      <c r="E39" s="15">
        <v>28089.0</v>
      </c>
    </row>
    <row r="40">
      <c r="A40" s="12" t="s">
        <v>53</v>
      </c>
      <c r="B40" s="19">
        <v>360.0</v>
      </c>
      <c r="C40" s="15">
        <v>2042697.0</v>
      </c>
      <c r="D40" s="19">
        <v>144.0</v>
      </c>
      <c r="E40" s="15">
        <v>517503.0</v>
      </c>
    </row>
    <row r="41">
      <c r="A41" s="12" t="s">
        <v>54</v>
      </c>
      <c r="B41" s="19">
        <v>839.0</v>
      </c>
      <c r="C41" s="15">
        <v>958439.0</v>
      </c>
      <c r="D41" s="19">
        <v>204.0</v>
      </c>
      <c r="E41" s="15">
        <v>423202.0</v>
      </c>
    </row>
    <row r="42">
      <c r="A42" s="12" t="s">
        <v>55</v>
      </c>
      <c r="B42" s="19">
        <v>502.0</v>
      </c>
      <c r="C42" s="15">
        <v>658253.0</v>
      </c>
      <c r="D42" s="19">
        <v>63.0</v>
      </c>
      <c r="E42" s="15">
        <v>102465.0</v>
      </c>
    </row>
    <row r="43">
      <c r="A43" s="12" t="s">
        <v>56</v>
      </c>
      <c r="B43" s="19">
        <v>49.0</v>
      </c>
      <c r="C43" s="15">
        <v>114000.0</v>
      </c>
      <c r="D43" s="19">
        <v>0.0</v>
      </c>
      <c r="E43" s="15">
        <v>0.0</v>
      </c>
    </row>
    <row r="44">
      <c r="A44" s="12" t="s">
        <v>57</v>
      </c>
      <c r="B44" s="19">
        <v>14.0</v>
      </c>
      <c r="C44" s="15">
        <v>73500.0</v>
      </c>
      <c r="D44" s="19">
        <v>3.0</v>
      </c>
      <c r="E44" s="15">
        <v>3000.0</v>
      </c>
    </row>
    <row r="45">
      <c r="A45" s="12" t="s">
        <v>58</v>
      </c>
      <c r="B45" s="19">
        <v>247.0</v>
      </c>
      <c r="C45" s="15">
        <v>3051828.0</v>
      </c>
      <c r="D45" s="19">
        <v>80.0</v>
      </c>
      <c r="E45" s="15">
        <v>858285.0</v>
      </c>
    </row>
    <row r="46">
      <c r="A46" s="12" t="s">
        <v>59</v>
      </c>
      <c r="B46" s="19">
        <v>562.0</v>
      </c>
      <c r="C46" s="15">
        <v>2597286.0</v>
      </c>
      <c r="D46" s="19">
        <v>96.0</v>
      </c>
      <c r="E46" s="15">
        <v>845880.0</v>
      </c>
    </row>
    <row r="47">
      <c r="A47" s="12" t="s">
        <v>60</v>
      </c>
      <c r="B47" s="19">
        <v>401.0</v>
      </c>
      <c r="C47" s="15">
        <v>962494.0</v>
      </c>
      <c r="D47" s="19">
        <v>48.0</v>
      </c>
      <c r="E47" s="15">
        <v>275639.0</v>
      </c>
    </row>
    <row r="48">
      <c r="A48" s="12" t="s">
        <v>61</v>
      </c>
      <c r="B48" s="19">
        <v>2.0</v>
      </c>
      <c r="C48" s="15">
        <v>0.0</v>
      </c>
      <c r="D48" s="19">
        <v>1.0</v>
      </c>
      <c r="E48" s="15">
        <v>0.0</v>
      </c>
    </row>
    <row r="50">
      <c r="A50" s="8" t="s">
        <v>62</v>
      </c>
      <c r="B50" s="13">
        <f>sum((B43*1000000)/B2)</f>
        <v>4.906448545</v>
      </c>
    </row>
  </sheetData>
  <hyperlinks>
    <hyperlink r:id="rId1" location="par_textimage_1574439295" ref="A2"/>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117</v>
      </c>
      <c r="C1" s="8"/>
      <c r="D1" s="8"/>
      <c r="E1" s="8"/>
    </row>
    <row r="2">
      <c r="A2" s="9" t="s">
        <v>119</v>
      </c>
      <c r="B2" s="10">
        <v>5639632.0</v>
      </c>
      <c r="C2" s="8"/>
      <c r="D2" s="8"/>
      <c r="E2" s="8"/>
    </row>
    <row r="3">
      <c r="A3" s="8"/>
      <c r="B3" s="8"/>
      <c r="C3" s="8"/>
      <c r="D3" s="8"/>
      <c r="E3" s="8"/>
    </row>
    <row r="4">
      <c r="A4" s="8" t="s">
        <v>12</v>
      </c>
      <c r="B4" s="8" t="s">
        <v>13</v>
      </c>
      <c r="C4" s="8" t="s">
        <v>14</v>
      </c>
      <c r="D4" s="8" t="s">
        <v>15</v>
      </c>
      <c r="E4" s="8" t="s">
        <v>66</v>
      </c>
    </row>
    <row r="5">
      <c r="A5" s="12" t="s">
        <v>16</v>
      </c>
      <c r="B5" s="14">
        <v>123.0</v>
      </c>
      <c r="C5" s="15">
        <v>68448.0</v>
      </c>
      <c r="D5" s="11">
        <f t="shared" ref="D5:D11" si="1">C5/B5</f>
        <v>556.4878049</v>
      </c>
      <c r="E5" s="16">
        <f>sum((D5-National!D5)/National!D5)</f>
        <v>-0.860568056</v>
      </c>
    </row>
    <row r="6">
      <c r="A6" s="12" t="s">
        <v>67</v>
      </c>
      <c r="B6" s="19">
        <v>476.0</v>
      </c>
      <c r="C6" s="15">
        <v>899135.0</v>
      </c>
      <c r="D6" s="11">
        <f t="shared" si="1"/>
        <v>1888.939076</v>
      </c>
      <c r="E6" s="16">
        <f>sum((D6-National!D6)/National!D6)</f>
        <v>-0.2254111156</v>
      </c>
    </row>
    <row r="7">
      <c r="A7" s="12" t="s">
        <v>68</v>
      </c>
      <c r="B7" s="19">
        <v>599.0</v>
      </c>
      <c r="C7" s="15">
        <v>5068296.0</v>
      </c>
      <c r="D7" s="11">
        <f t="shared" si="1"/>
        <v>8461.262104</v>
      </c>
      <c r="E7" s="16">
        <f>sum((D7-National!D7)/National!D7)</f>
        <v>0.4273454099</v>
      </c>
    </row>
    <row r="8">
      <c r="A8" s="12" t="s">
        <v>69</v>
      </c>
      <c r="B8" s="19">
        <v>594.0</v>
      </c>
      <c r="C8" s="15">
        <v>6108445.0</v>
      </c>
      <c r="D8" s="11">
        <f t="shared" si="1"/>
        <v>10283.57744</v>
      </c>
      <c r="E8" s="16">
        <f>sum((D8-National!D8)/National!D8)</f>
        <v>0.02134374863</v>
      </c>
    </row>
    <row r="9">
      <c r="A9" s="12" t="s">
        <v>70</v>
      </c>
      <c r="B9" s="19">
        <v>706.0</v>
      </c>
      <c r="C9" s="15">
        <v>8002692.0</v>
      </c>
      <c r="D9" s="11">
        <f t="shared" si="1"/>
        <v>11335.25779</v>
      </c>
      <c r="E9" s="16">
        <f>sum((D9-National!D9)/National!D9)</f>
        <v>0.0177865397</v>
      </c>
    </row>
    <row r="10">
      <c r="A10" s="12" t="s">
        <v>21</v>
      </c>
      <c r="B10" s="19">
        <v>927.0</v>
      </c>
      <c r="C10" s="15">
        <v>1.0080113E7</v>
      </c>
      <c r="D10" s="11">
        <f t="shared" si="1"/>
        <v>10873.90831</v>
      </c>
      <c r="E10" s="16">
        <f>sum((D10-National!D10)/National!D10)</f>
        <v>-0.105202481</v>
      </c>
    </row>
    <row r="11">
      <c r="A11" s="8" t="s">
        <v>22</v>
      </c>
      <c r="B11" s="17">
        <f t="shared" ref="B11:C11" si="2">SUM(B5:B10)</f>
        <v>3425</v>
      </c>
      <c r="C11" s="18">
        <f t="shared" si="2"/>
        <v>30227129</v>
      </c>
      <c r="D11" s="11">
        <f t="shared" si="1"/>
        <v>8825.439124</v>
      </c>
      <c r="E11" s="16">
        <f>sum((D11-National!D11)/National!D11)</f>
        <v>0.02302265171</v>
      </c>
    </row>
    <row r="12">
      <c r="A12" s="8"/>
      <c r="B12" s="8"/>
      <c r="C12" s="8"/>
      <c r="D12" s="8"/>
      <c r="E12" s="8"/>
    </row>
    <row r="13">
      <c r="A13" s="8" t="s">
        <v>23</v>
      </c>
      <c r="B13" s="8" t="s">
        <v>13</v>
      </c>
      <c r="C13" s="8" t="s">
        <v>24</v>
      </c>
      <c r="D13" s="8" t="s">
        <v>25</v>
      </c>
      <c r="E13" s="8" t="s">
        <v>26</v>
      </c>
    </row>
    <row r="14">
      <c r="A14" s="12" t="s">
        <v>27</v>
      </c>
      <c r="B14" s="19">
        <v>171.0</v>
      </c>
      <c r="C14" s="15">
        <v>781885.0</v>
      </c>
      <c r="D14" s="19">
        <v>62.0</v>
      </c>
      <c r="E14" s="15">
        <v>908246.0</v>
      </c>
    </row>
    <row r="15">
      <c r="A15" s="12" t="s">
        <v>28</v>
      </c>
      <c r="B15" s="19">
        <v>428.0</v>
      </c>
      <c r="C15" s="15">
        <v>2.3256989E7</v>
      </c>
      <c r="D15" s="19">
        <v>52.0</v>
      </c>
      <c r="E15" s="15">
        <v>2409429.0</v>
      </c>
    </row>
    <row r="16">
      <c r="A16" s="12" t="s">
        <v>29</v>
      </c>
      <c r="B16" s="19">
        <v>12.0</v>
      </c>
      <c r="C16" s="15">
        <v>20622.0</v>
      </c>
      <c r="D16" s="19">
        <v>4.0</v>
      </c>
      <c r="E16" s="15">
        <v>81550.0</v>
      </c>
    </row>
    <row r="17">
      <c r="A17" s="12" t="s">
        <v>30</v>
      </c>
      <c r="B17" s="19">
        <v>12.0</v>
      </c>
      <c r="C17" s="15">
        <v>16018.0</v>
      </c>
      <c r="D17" s="19">
        <v>4.0</v>
      </c>
      <c r="E17" s="15">
        <v>6294.0</v>
      </c>
    </row>
    <row r="18">
      <c r="A18" s="12" t="s">
        <v>31</v>
      </c>
      <c r="B18" s="19">
        <v>363.0</v>
      </c>
      <c r="C18" s="15">
        <v>6846879.0</v>
      </c>
      <c r="D18" s="19">
        <v>96.0</v>
      </c>
      <c r="E18" s="15">
        <v>1942950.0</v>
      </c>
    </row>
    <row r="19">
      <c r="A19" s="12" t="s">
        <v>32</v>
      </c>
      <c r="B19" s="19">
        <v>20.0</v>
      </c>
      <c r="C19" s="15">
        <v>540889.0</v>
      </c>
      <c r="D19" s="19">
        <v>3.0</v>
      </c>
      <c r="E19" s="15">
        <v>0.0</v>
      </c>
    </row>
    <row r="20">
      <c r="A20" s="12" t="s">
        <v>33</v>
      </c>
      <c r="B20" s="19">
        <v>150.0</v>
      </c>
      <c r="C20" s="15">
        <v>1519643.0</v>
      </c>
      <c r="D20" s="19">
        <v>81.0</v>
      </c>
      <c r="E20" s="15">
        <v>340944.0</v>
      </c>
    </row>
    <row r="21">
      <c r="A21" s="12" t="s">
        <v>34</v>
      </c>
      <c r="B21" s="19">
        <v>14.0</v>
      </c>
      <c r="C21" s="15">
        <v>0.0</v>
      </c>
      <c r="D21" s="19">
        <v>1.0</v>
      </c>
      <c r="E21" s="15">
        <v>0.0</v>
      </c>
    </row>
    <row r="22">
      <c r="A22" s="12" t="s">
        <v>35</v>
      </c>
      <c r="B22" s="19">
        <v>0.0</v>
      </c>
      <c r="C22" s="15">
        <v>0.0</v>
      </c>
      <c r="D22" s="19">
        <v>0.0</v>
      </c>
      <c r="E22" s="15">
        <v>0.0</v>
      </c>
    </row>
    <row r="23">
      <c r="A23" s="12" t="s">
        <v>36</v>
      </c>
      <c r="B23" s="19">
        <v>7.0</v>
      </c>
      <c r="C23" s="15">
        <v>0.0</v>
      </c>
      <c r="D23" s="19">
        <v>3.0</v>
      </c>
      <c r="E23" s="15">
        <v>0.0</v>
      </c>
    </row>
    <row r="24">
      <c r="A24" s="12" t="s">
        <v>37</v>
      </c>
      <c r="B24" s="19">
        <v>147.0</v>
      </c>
      <c r="C24" s="15">
        <v>290226.0</v>
      </c>
      <c r="D24" s="19">
        <v>59.0</v>
      </c>
      <c r="E24" s="15">
        <v>121684.0</v>
      </c>
    </row>
    <row r="25">
      <c r="A25" s="12" t="s">
        <v>38</v>
      </c>
      <c r="B25" s="19">
        <v>637.0</v>
      </c>
      <c r="C25" s="15">
        <v>443275.0</v>
      </c>
      <c r="D25" s="19">
        <v>49.0</v>
      </c>
      <c r="E25" s="15">
        <v>32435.0</v>
      </c>
    </row>
    <row r="26">
      <c r="A26" s="12" t="s">
        <v>39</v>
      </c>
      <c r="B26" s="19">
        <v>3.0</v>
      </c>
      <c r="C26" s="15">
        <v>460.0</v>
      </c>
      <c r="D26" s="19">
        <v>0.0</v>
      </c>
      <c r="E26" s="15">
        <v>0.0</v>
      </c>
    </row>
    <row r="27">
      <c r="A27" s="12" t="s">
        <v>40</v>
      </c>
      <c r="B27" s="19">
        <v>227.0</v>
      </c>
      <c r="C27" s="15">
        <v>615361.0</v>
      </c>
      <c r="D27" s="19">
        <v>21.0</v>
      </c>
      <c r="E27" s="15">
        <v>137175.0</v>
      </c>
    </row>
    <row r="28">
      <c r="A28" s="12" t="s">
        <v>41</v>
      </c>
      <c r="B28" s="19">
        <v>0.0</v>
      </c>
      <c r="C28" s="15">
        <v>0.0</v>
      </c>
      <c r="D28" s="19">
        <v>0.0</v>
      </c>
      <c r="E28" s="15">
        <v>0.0</v>
      </c>
    </row>
    <row r="29">
      <c r="A29" s="12" t="s">
        <v>42</v>
      </c>
      <c r="B29" s="19">
        <v>141.0</v>
      </c>
      <c r="C29" s="15">
        <v>151387.0</v>
      </c>
      <c r="D29" s="19">
        <v>55.0</v>
      </c>
      <c r="E29" s="15">
        <v>156326.0</v>
      </c>
    </row>
    <row r="30">
      <c r="A30" s="12" t="s">
        <v>43</v>
      </c>
      <c r="B30" s="19">
        <v>6.0</v>
      </c>
      <c r="C30" s="15">
        <v>50410.0</v>
      </c>
      <c r="D30" s="19">
        <v>1.0</v>
      </c>
      <c r="E30" s="15">
        <v>50000.0</v>
      </c>
    </row>
    <row r="31">
      <c r="A31" s="12" t="s">
        <v>44</v>
      </c>
      <c r="B31" s="19">
        <v>33.0</v>
      </c>
      <c r="C31" s="15">
        <v>20331.0</v>
      </c>
      <c r="D31" s="19">
        <v>7.0</v>
      </c>
      <c r="E31" s="15">
        <v>1578.0</v>
      </c>
    </row>
    <row r="32">
      <c r="A32" s="12" t="s">
        <v>45</v>
      </c>
      <c r="B32" s="19">
        <v>168.0</v>
      </c>
      <c r="C32" s="15">
        <v>1749981.0</v>
      </c>
      <c r="D32" s="19">
        <v>46.0</v>
      </c>
      <c r="E32" s="15">
        <v>255468.0</v>
      </c>
    </row>
    <row r="33">
      <c r="A33" s="12" t="s">
        <v>46</v>
      </c>
      <c r="B33" s="19">
        <v>28.0</v>
      </c>
      <c r="C33" s="15">
        <v>1142274.0</v>
      </c>
      <c r="D33" s="19">
        <v>12.0</v>
      </c>
      <c r="E33" s="15">
        <v>206060.0</v>
      </c>
    </row>
    <row r="34">
      <c r="A34" s="12" t="s">
        <v>47</v>
      </c>
      <c r="B34" s="19">
        <v>91.0</v>
      </c>
      <c r="C34" s="15">
        <v>375749.0</v>
      </c>
      <c r="D34" s="19">
        <v>16.0</v>
      </c>
      <c r="E34" s="15">
        <v>1077167.0</v>
      </c>
    </row>
    <row r="35">
      <c r="A35" s="12" t="s">
        <v>48</v>
      </c>
      <c r="B35" s="19">
        <v>27.0</v>
      </c>
      <c r="C35" s="15">
        <v>2239.0</v>
      </c>
      <c r="D35" s="19">
        <v>0.0</v>
      </c>
      <c r="E35" s="15">
        <v>0.0</v>
      </c>
    </row>
    <row r="36">
      <c r="A36" s="12" t="s">
        <v>49</v>
      </c>
      <c r="B36" s="19">
        <v>71.0</v>
      </c>
      <c r="C36" s="15">
        <v>37076.0</v>
      </c>
      <c r="D36" s="19">
        <v>30.0</v>
      </c>
      <c r="E36" s="15">
        <v>164932.0</v>
      </c>
    </row>
    <row r="37">
      <c r="A37" s="12" t="s">
        <v>50</v>
      </c>
      <c r="B37" s="19">
        <v>168.0</v>
      </c>
      <c r="C37" s="15">
        <v>0.0</v>
      </c>
      <c r="D37" s="19">
        <v>109.0</v>
      </c>
      <c r="E37" s="15">
        <v>0.0</v>
      </c>
    </row>
    <row r="38">
      <c r="A38" s="12" t="s">
        <v>51</v>
      </c>
      <c r="B38" s="19">
        <v>786.0</v>
      </c>
      <c r="C38" s="15">
        <v>1792851.0</v>
      </c>
      <c r="D38" s="19">
        <v>452.0</v>
      </c>
      <c r="E38" s="15">
        <v>1481462.0</v>
      </c>
    </row>
    <row r="39">
      <c r="A39" s="12" t="s">
        <v>52</v>
      </c>
      <c r="B39" s="19">
        <v>70.0</v>
      </c>
      <c r="C39" s="15">
        <v>392265.0</v>
      </c>
      <c r="D39" s="19">
        <v>20.0</v>
      </c>
      <c r="E39" s="15">
        <v>477072.0</v>
      </c>
    </row>
    <row r="40">
      <c r="A40" s="12" t="s">
        <v>53</v>
      </c>
      <c r="B40" s="19">
        <v>227.0</v>
      </c>
      <c r="C40" s="15">
        <v>1067620.0</v>
      </c>
      <c r="D40" s="19">
        <v>81.0</v>
      </c>
      <c r="E40" s="15">
        <v>126227.0</v>
      </c>
    </row>
    <row r="41">
      <c r="A41" s="12" t="s">
        <v>54</v>
      </c>
      <c r="B41" s="19">
        <v>429.0</v>
      </c>
      <c r="C41" s="15">
        <v>362468.0</v>
      </c>
      <c r="D41" s="19">
        <v>99.0</v>
      </c>
      <c r="E41" s="15">
        <v>206696.0</v>
      </c>
    </row>
    <row r="42">
      <c r="A42" s="12" t="s">
        <v>55</v>
      </c>
      <c r="B42" s="19">
        <v>259.0</v>
      </c>
      <c r="C42" s="15">
        <v>2646973.0</v>
      </c>
      <c r="D42" s="19">
        <v>34.0</v>
      </c>
      <c r="E42" s="15">
        <v>153980.0</v>
      </c>
    </row>
    <row r="43">
      <c r="A43" s="12" t="s">
        <v>56</v>
      </c>
      <c r="B43" s="19">
        <v>30.0</v>
      </c>
      <c r="C43" s="15">
        <v>51100.0</v>
      </c>
      <c r="D43" s="19">
        <v>5.0</v>
      </c>
      <c r="E43" s="15">
        <v>0.0</v>
      </c>
    </row>
    <row r="44">
      <c r="A44" s="12" t="s">
        <v>57</v>
      </c>
      <c r="B44" s="19">
        <v>4.0</v>
      </c>
      <c r="C44" s="15">
        <v>1497.0</v>
      </c>
      <c r="D44" s="19">
        <v>1.0</v>
      </c>
      <c r="E44" s="15">
        <v>0.0</v>
      </c>
    </row>
    <row r="45">
      <c r="A45" s="12" t="s">
        <v>58</v>
      </c>
      <c r="B45" s="19">
        <v>156.0</v>
      </c>
      <c r="C45" s="15">
        <v>2895332.0</v>
      </c>
      <c r="D45" s="19">
        <v>69.0</v>
      </c>
      <c r="E45" s="15">
        <v>2963066.0</v>
      </c>
    </row>
    <row r="46">
      <c r="A46" s="12" t="s">
        <v>59</v>
      </c>
      <c r="B46" s="19">
        <v>265.0</v>
      </c>
      <c r="C46" s="15">
        <v>8735130.0</v>
      </c>
      <c r="D46" s="19">
        <v>45.0</v>
      </c>
      <c r="E46" s="15">
        <v>1043894.0</v>
      </c>
    </row>
    <row r="47">
      <c r="A47" s="12" t="s">
        <v>60</v>
      </c>
      <c r="B47" s="19">
        <v>211.0</v>
      </c>
      <c r="C47" s="15">
        <v>1255753.0</v>
      </c>
      <c r="D47" s="19">
        <v>26.0</v>
      </c>
      <c r="E47" s="15">
        <v>350684.0</v>
      </c>
    </row>
    <row r="48">
      <c r="A48" s="12" t="s">
        <v>61</v>
      </c>
      <c r="B48" s="19">
        <v>0.0</v>
      </c>
      <c r="C48" s="15">
        <v>0.0</v>
      </c>
      <c r="D48" s="19">
        <v>0.0</v>
      </c>
      <c r="E48" s="15">
        <v>0.0</v>
      </c>
    </row>
    <row r="50">
      <c r="A50" s="8" t="s">
        <v>62</v>
      </c>
      <c r="B50" s="13">
        <f>sum((B43*1000000)/B2)</f>
        <v>5.319496024</v>
      </c>
    </row>
  </sheetData>
  <hyperlinks>
    <hyperlink r:id="rId1" location="par_textimage_1574439295" ref="A2"/>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120</v>
      </c>
      <c r="C1" s="8"/>
      <c r="D1" s="8"/>
      <c r="E1" s="8"/>
    </row>
    <row r="2">
      <c r="A2" s="9" t="s">
        <v>121</v>
      </c>
      <c r="B2" s="10">
        <v>2976149.0</v>
      </c>
      <c r="C2" s="8"/>
      <c r="D2" s="8"/>
      <c r="E2" s="8"/>
    </row>
    <row r="3">
      <c r="A3" s="8"/>
      <c r="B3" s="8"/>
      <c r="C3" s="8"/>
      <c r="D3" s="8"/>
      <c r="E3" s="8"/>
    </row>
    <row r="4">
      <c r="A4" s="8" t="s">
        <v>12</v>
      </c>
      <c r="B4" s="8" t="s">
        <v>13</v>
      </c>
      <c r="C4" s="8" t="s">
        <v>14</v>
      </c>
      <c r="D4" s="8" t="s">
        <v>15</v>
      </c>
      <c r="E4" s="8" t="s">
        <v>66</v>
      </c>
    </row>
    <row r="5">
      <c r="A5" s="12" t="s">
        <v>16</v>
      </c>
      <c r="B5" s="14">
        <v>56.0</v>
      </c>
      <c r="C5" s="15">
        <v>19588.0</v>
      </c>
      <c r="D5" s="11">
        <f t="shared" ref="D5:D11" si="1">C5/B5</f>
        <v>349.7857143</v>
      </c>
      <c r="E5" s="16">
        <f>sum((D5-National!D5)/National!D5)</f>
        <v>-0.9123587225</v>
      </c>
    </row>
    <row r="6">
      <c r="A6" s="12" t="s">
        <v>67</v>
      </c>
      <c r="B6" s="19">
        <v>195.0</v>
      </c>
      <c r="C6" s="15">
        <v>201096.0</v>
      </c>
      <c r="D6" s="11">
        <f t="shared" si="1"/>
        <v>1031.261538</v>
      </c>
      <c r="E6" s="16">
        <f>sum((D6-National!D6)/National!D6)</f>
        <v>-0.5771151463</v>
      </c>
    </row>
    <row r="7">
      <c r="A7" s="12" t="s">
        <v>68</v>
      </c>
      <c r="B7" s="19">
        <v>270.0</v>
      </c>
      <c r="C7" s="15">
        <v>888592.0</v>
      </c>
      <c r="D7" s="11">
        <f t="shared" si="1"/>
        <v>3291.081481</v>
      </c>
      <c r="E7" s="16">
        <f>sum((D7-National!D7)/National!D7)</f>
        <v>-0.4448215894</v>
      </c>
    </row>
    <row r="8">
      <c r="A8" s="12" t="s">
        <v>69</v>
      </c>
      <c r="B8" s="19">
        <v>237.0</v>
      </c>
      <c r="C8" s="15">
        <v>2416560.0</v>
      </c>
      <c r="D8" s="11">
        <f t="shared" si="1"/>
        <v>10196.4557</v>
      </c>
      <c r="E8" s="16">
        <f>sum((D8-National!D8)/National!D8)</f>
        <v>0.01269099622</v>
      </c>
    </row>
    <row r="9">
      <c r="A9" s="12" t="s">
        <v>70</v>
      </c>
      <c r="B9" s="19">
        <v>213.0</v>
      </c>
      <c r="C9" s="15">
        <v>2450930.0</v>
      </c>
      <c r="D9" s="11">
        <f t="shared" si="1"/>
        <v>11506.71362</v>
      </c>
      <c r="E9" s="16">
        <f>sum((D9-National!D9)/National!D9)</f>
        <v>0.03318146354</v>
      </c>
    </row>
    <row r="10">
      <c r="A10" s="12" t="s">
        <v>21</v>
      </c>
      <c r="B10" s="19">
        <v>302.0</v>
      </c>
      <c r="C10" s="15">
        <v>2919739.0</v>
      </c>
      <c r="D10" s="11">
        <f t="shared" si="1"/>
        <v>9668.009934</v>
      </c>
      <c r="E10" s="16">
        <f>sum((D10-National!D10)/National!D10)</f>
        <v>-0.2044340398</v>
      </c>
    </row>
    <row r="11">
      <c r="A11" s="8" t="s">
        <v>22</v>
      </c>
      <c r="B11" s="17">
        <f t="shared" ref="B11:C11" si="2">SUM(B5:B10)</f>
        <v>1273</v>
      </c>
      <c r="C11" s="18">
        <f t="shared" si="2"/>
        <v>8896505</v>
      </c>
      <c r="D11" s="11">
        <f t="shared" si="1"/>
        <v>6988.613511</v>
      </c>
      <c r="E11" s="16">
        <f>sum((D11-National!D11)/National!D11)</f>
        <v>-0.1898975421</v>
      </c>
    </row>
    <row r="12">
      <c r="A12" s="8"/>
      <c r="B12" s="8"/>
      <c r="C12" s="8"/>
      <c r="D12" s="8"/>
      <c r="E12" s="8"/>
    </row>
    <row r="13">
      <c r="A13" s="8" t="s">
        <v>23</v>
      </c>
      <c r="B13" s="8" t="s">
        <v>13</v>
      </c>
      <c r="C13" s="8" t="s">
        <v>24</v>
      </c>
      <c r="D13" s="8" t="s">
        <v>25</v>
      </c>
      <c r="E13" s="8" t="s">
        <v>26</v>
      </c>
    </row>
    <row r="14">
      <c r="A14" s="12" t="s">
        <v>27</v>
      </c>
      <c r="B14" s="19">
        <v>76.0</v>
      </c>
      <c r="C14" s="15">
        <v>633747.0</v>
      </c>
      <c r="D14" s="19">
        <v>27.0</v>
      </c>
      <c r="E14" s="15">
        <v>178202.0</v>
      </c>
    </row>
    <row r="15">
      <c r="A15" s="12" t="s">
        <v>28</v>
      </c>
      <c r="B15" s="19">
        <v>82.0</v>
      </c>
      <c r="C15" s="15">
        <v>5846230.0</v>
      </c>
      <c r="D15" s="19">
        <v>18.0</v>
      </c>
      <c r="E15" s="15">
        <v>913994.0</v>
      </c>
    </row>
    <row r="16">
      <c r="A16" s="12" t="s">
        <v>29</v>
      </c>
      <c r="B16" s="19">
        <v>4.0</v>
      </c>
      <c r="C16" s="15">
        <v>5.0</v>
      </c>
      <c r="D16" s="19">
        <v>1.0</v>
      </c>
      <c r="E16" s="15">
        <v>0.0</v>
      </c>
    </row>
    <row r="17">
      <c r="A17" s="12" t="s">
        <v>30</v>
      </c>
      <c r="B17" s="19">
        <v>8.0</v>
      </c>
      <c r="C17" s="15">
        <v>160.0</v>
      </c>
      <c r="D17" s="19">
        <v>1.0</v>
      </c>
      <c r="E17" s="15">
        <v>0.0</v>
      </c>
    </row>
    <row r="18">
      <c r="A18" s="12" t="s">
        <v>31</v>
      </c>
      <c r="B18" s="19">
        <v>93.0</v>
      </c>
      <c r="C18" s="15">
        <v>1286258.0</v>
      </c>
      <c r="D18" s="19">
        <v>25.0</v>
      </c>
      <c r="E18" s="15">
        <v>54694.0</v>
      </c>
    </row>
    <row r="19">
      <c r="A19" s="12" t="s">
        <v>32</v>
      </c>
      <c r="B19" s="19">
        <v>2.0</v>
      </c>
      <c r="C19" s="15">
        <v>88634.0</v>
      </c>
      <c r="D19" s="19">
        <v>2.0</v>
      </c>
      <c r="E19" s="15">
        <v>0.0</v>
      </c>
    </row>
    <row r="20">
      <c r="A20" s="12" t="s">
        <v>33</v>
      </c>
      <c r="B20" s="19">
        <v>67.0</v>
      </c>
      <c r="C20" s="15">
        <v>289111.0</v>
      </c>
      <c r="D20" s="19">
        <v>30.0</v>
      </c>
      <c r="E20" s="15">
        <v>157423.0</v>
      </c>
    </row>
    <row r="21">
      <c r="A21" s="12" t="s">
        <v>34</v>
      </c>
      <c r="B21" s="19">
        <v>9.0</v>
      </c>
      <c r="C21" s="15">
        <v>0.0</v>
      </c>
      <c r="D21" s="19">
        <v>5.0</v>
      </c>
      <c r="E21" s="15">
        <v>0.0</v>
      </c>
    </row>
    <row r="22">
      <c r="A22" s="12" t="s">
        <v>35</v>
      </c>
      <c r="B22" s="19">
        <v>0.0</v>
      </c>
      <c r="C22" s="15">
        <v>0.0</v>
      </c>
      <c r="D22" s="19">
        <v>0.0</v>
      </c>
      <c r="E22" s="15">
        <v>0.0</v>
      </c>
    </row>
    <row r="23">
      <c r="A23" s="12" t="s">
        <v>36</v>
      </c>
      <c r="B23" s="19">
        <v>3.0</v>
      </c>
      <c r="C23" s="15">
        <v>0.0</v>
      </c>
      <c r="D23" s="19">
        <v>0.0</v>
      </c>
      <c r="E23" s="15">
        <v>0.0</v>
      </c>
    </row>
    <row r="24">
      <c r="A24" s="12" t="s">
        <v>37</v>
      </c>
      <c r="B24" s="19">
        <v>66.0</v>
      </c>
      <c r="C24" s="15">
        <v>42032.0</v>
      </c>
      <c r="D24" s="19">
        <v>16.0</v>
      </c>
      <c r="E24" s="15">
        <v>316951.0</v>
      </c>
    </row>
    <row r="25">
      <c r="A25" s="12" t="s">
        <v>38</v>
      </c>
      <c r="B25" s="19">
        <v>165.0</v>
      </c>
      <c r="C25" s="15">
        <v>441968.0</v>
      </c>
      <c r="D25" s="19">
        <v>20.0</v>
      </c>
      <c r="E25" s="15">
        <v>5342.0</v>
      </c>
    </row>
    <row r="26">
      <c r="A26" s="12" t="s">
        <v>39</v>
      </c>
      <c r="B26" s="19">
        <v>1.0</v>
      </c>
      <c r="C26" s="15">
        <v>0.0</v>
      </c>
      <c r="D26" s="19">
        <v>0.0</v>
      </c>
      <c r="E26" s="15">
        <v>0.0</v>
      </c>
    </row>
    <row r="27">
      <c r="A27" s="12" t="s">
        <v>40</v>
      </c>
      <c r="B27" s="19">
        <v>65.0</v>
      </c>
      <c r="C27" s="15">
        <v>222000.0</v>
      </c>
      <c r="D27" s="19">
        <v>9.0</v>
      </c>
      <c r="E27" s="15">
        <v>47000.0</v>
      </c>
    </row>
    <row r="28">
      <c r="A28" s="12" t="s">
        <v>41</v>
      </c>
      <c r="B28" s="19">
        <v>0.0</v>
      </c>
      <c r="C28" s="15">
        <v>0.0</v>
      </c>
      <c r="D28" s="19">
        <v>0.0</v>
      </c>
      <c r="E28" s="15">
        <v>0.0</v>
      </c>
    </row>
    <row r="29">
      <c r="A29" s="12" t="s">
        <v>42</v>
      </c>
      <c r="B29" s="19">
        <v>96.0</v>
      </c>
      <c r="C29" s="15">
        <v>29965.0</v>
      </c>
      <c r="D29" s="19">
        <v>41.0</v>
      </c>
      <c r="E29" s="15">
        <v>3092.0</v>
      </c>
    </row>
    <row r="30">
      <c r="A30" s="12" t="s">
        <v>43</v>
      </c>
      <c r="B30" s="19">
        <v>1.0</v>
      </c>
      <c r="C30" s="15">
        <v>478.0</v>
      </c>
      <c r="D30" s="19">
        <v>1.0</v>
      </c>
      <c r="E30" s="15">
        <v>0.0</v>
      </c>
    </row>
    <row r="31">
      <c r="A31" s="12" t="s">
        <v>44</v>
      </c>
      <c r="B31" s="19">
        <v>9.0</v>
      </c>
      <c r="C31" s="15">
        <v>539.0</v>
      </c>
      <c r="D31" s="19">
        <v>2.0</v>
      </c>
      <c r="E31" s="15">
        <v>67427.0</v>
      </c>
    </row>
    <row r="32">
      <c r="A32" s="12" t="s">
        <v>45</v>
      </c>
      <c r="B32" s="19">
        <v>61.0</v>
      </c>
      <c r="C32" s="15">
        <v>212729.0</v>
      </c>
      <c r="D32" s="19">
        <v>35.0</v>
      </c>
      <c r="E32" s="15">
        <v>119846.0</v>
      </c>
    </row>
    <row r="33">
      <c r="A33" s="12" t="s">
        <v>46</v>
      </c>
      <c r="B33" s="19">
        <v>12.0</v>
      </c>
      <c r="C33" s="15">
        <v>37063.0</v>
      </c>
      <c r="D33" s="19">
        <v>2.0</v>
      </c>
      <c r="E33" s="15">
        <v>40000.0</v>
      </c>
    </row>
    <row r="34">
      <c r="A34" s="12" t="s">
        <v>47</v>
      </c>
      <c r="B34" s="19">
        <v>23.0</v>
      </c>
      <c r="C34" s="15">
        <v>492527.0</v>
      </c>
      <c r="D34" s="19">
        <v>9.0</v>
      </c>
      <c r="E34" s="15">
        <v>129879.0</v>
      </c>
    </row>
    <row r="35">
      <c r="A35" s="12" t="s">
        <v>48</v>
      </c>
      <c r="B35" s="19">
        <v>8.0</v>
      </c>
      <c r="C35" s="15">
        <v>3000.0</v>
      </c>
      <c r="D35" s="19">
        <v>4.0</v>
      </c>
      <c r="E35" s="15">
        <v>0.0</v>
      </c>
    </row>
    <row r="36">
      <c r="A36" s="12" t="s">
        <v>49</v>
      </c>
      <c r="B36" s="19">
        <v>20.0</v>
      </c>
      <c r="C36" s="15">
        <v>28581.0</v>
      </c>
      <c r="D36" s="19">
        <v>8.0</v>
      </c>
      <c r="E36" s="15">
        <v>4042.0</v>
      </c>
    </row>
    <row r="37">
      <c r="A37" s="12" t="s">
        <v>50</v>
      </c>
      <c r="B37" s="19">
        <v>159.0</v>
      </c>
      <c r="C37" s="15">
        <v>0.0</v>
      </c>
      <c r="D37" s="19">
        <v>92.0</v>
      </c>
      <c r="E37" s="15">
        <v>0.0</v>
      </c>
    </row>
    <row r="38">
      <c r="A38" s="12" t="s">
        <v>51</v>
      </c>
      <c r="B38" s="19">
        <v>361.0</v>
      </c>
      <c r="C38" s="15">
        <v>738550.0</v>
      </c>
      <c r="D38" s="19">
        <v>342.0</v>
      </c>
      <c r="E38" s="15">
        <v>690080.0</v>
      </c>
    </row>
    <row r="39">
      <c r="A39" s="12" t="s">
        <v>52</v>
      </c>
      <c r="B39" s="19">
        <v>33.0</v>
      </c>
      <c r="C39" s="15">
        <v>9197.0</v>
      </c>
      <c r="D39" s="19">
        <v>22.0</v>
      </c>
      <c r="E39" s="15">
        <v>7732.0</v>
      </c>
    </row>
    <row r="40">
      <c r="A40" s="12" t="s">
        <v>53</v>
      </c>
      <c r="B40" s="19">
        <v>59.0</v>
      </c>
      <c r="C40" s="15">
        <v>65787.0</v>
      </c>
      <c r="D40" s="19">
        <v>31.0</v>
      </c>
      <c r="E40" s="15">
        <v>398241.0</v>
      </c>
    </row>
    <row r="41">
      <c r="A41" s="12" t="s">
        <v>54</v>
      </c>
      <c r="B41" s="19">
        <v>202.0</v>
      </c>
      <c r="C41" s="15">
        <v>185684.0</v>
      </c>
      <c r="D41" s="19">
        <v>70.0</v>
      </c>
      <c r="E41" s="15">
        <v>147363.0</v>
      </c>
    </row>
    <row r="42">
      <c r="A42" s="12" t="s">
        <v>55</v>
      </c>
      <c r="B42" s="19">
        <v>98.0</v>
      </c>
      <c r="C42" s="15">
        <v>34504.0</v>
      </c>
      <c r="D42" s="19">
        <v>11.0</v>
      </c>
      <c r="E42" s="15">
        <v>500.0</v>
      </c>
    </row>
    <row r="43">
      <c r="A43" s="12" t="s">
        <v>56</v>
      </c>
      <c r="B43" s="19">
        <v>11.0</v>
      </c>
      <c r="C43" s="15">
        <v>377350.0</v>
      </c>
      <c r="D43" s="19">
        <v>1.0</v>
      </c>
      <c r="E43" s="15">
        <v>0.0</v>
      </c>
    </row>
    <row r="44">
      <c r="A44" s="12" t="s">
        <v>57</v>
      </c>
      <c r="B44" s="19">
        <v>12.0</v>
      </c>
      <c r="C44" s="15">
        <v>3084.0</v>
      </c>
      <c r="D44" s="19">
        <v>3.0</v>
      </c>
      <c r="E44" s="15">
        <v>0.0</v>
      </c>
    </row>
    <row r="45">
      <c r="A45" s="12" t="s">
        <v>58</v>
      </c>
      <c r="B45" s="19">
        <v>26.0</v>
      </c>
      <c r="C45" s="15">
        <v>323735.0</v>
      </c>
      <c r="D45" s="19">
        <v>14.0</v>
      </c>
      <c r="E45" s="15">
        <v>27917.0</v>
      </c>
    </row>
    <row r="46">
      <c r="A46" s="12" t="s">
        <v>59</v>
      </c>
      <c r="B46" s="19">
        <v>105.0</v>
      </c>
      <c r="C46" s="15">
        <v>1666920.0</v>
      </c>
      <c r="D46" s="19">
        <v>34.0</v>
      </c>
      <c r="E46" s="15">
        <v>21848.0</v>
      </c>
    </row>
    <row r="47">
      <c r="A47" s="12" t="s">
        <v>60</v>
      </c>
      <c r="B47" s="19">
        <v>63.0</v>
      </c>
      <c r="C47" s="15">
        <v>149926.0</v>
      </c>
      <c r="D47" s="19">
        <v>9.0</v>
      </c>
      <c r="E47" s="15">
        <v>58000.0</v>
      </c>
    </row>
    <row r="48">
      <c r="A48" s="12" t="s">
        <v>61</v>
      </c>
      <c r="B48" s="19">
        <v>1.0</v>
      </c>
      <c r="C48" s="15">
        <v>0.0</v>
      </c>
      <c r="D48" s="19">
        <v>0.0</v>
      </c>
      <c r="E48" s="15">
        <v>0.0</v>
      </c>
    </row>
    <row r="50">
      <c r="A50" s="8" t="s">
        <v>62</v>
      </c>
      <c r="B50" s="13">
        <f>sum((B43*1000000)/B2)</f>
        <v>3.696051508</v>
      </c>
    </row>
  </sheetData>
  <hyperlinks>
    <hyperlink r:id="rId1" location="par_textimage_1574439295"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s>
  <sheetData>
    <row r="1">
      <c r="A1" s="8" t="s">
        <v>63</v>
      </c>
      <c r="B1" s="8" t="s">
        <v>64</v>
      </c>
      <c r="C1" s="8"/>
      <c r="D1" s="8"/>
      <c r="E1" s="8"/>
    </row>
    <row r="2">
      <c r="A2" s="9" t="s">
        <v>65</v>
      </c>
      <c r="B2" s="10">
        <v>4903185.0</v>
      </c>
      <c r="C2" s="8"/>
      <c r="D2" s="8"/>
      <c r="E2" s="8"/>
    </row>
    <row r="3">
      <c r="A3" s="8"/>
      <c r="B3" s="8"/>
      <c r="C3" s="8"/>
      <c r="D3" s="8"/>
      <c r="E3" s="8"/>
    </row>
    <row r="4">
      <c r="A4" s="8" t="s">
        <v>12</v>
      </c>
      <c r="B4" s="8" t="s">
        <v>13</v>
      </c>
      <c r="C4" s="8" t="s">
        <v>14</v>
      </c>
      <c r="D4" s="8" t="s">
        <v>15</v>
      </c>
      <c r="E4" s="8" t="s">
        <v>66</v>
      </c>
    </row>
    <row r="5">
      <c r="A5" s="12" t="s">
        <v>16</v>
      </c>
      <c r="B5" s="14">
        <v>146.0</v>
      </c>
      <c r="C5" s="15">
        <v>81681.0</v>
      </c>
      <c r="D5" s="11">
        <f t="shared" ref="D5:D11" si="1">C5/B5</f>
        <v>559.4589041</v>
      </c>
      <c r="E5" s="16">
        <f>sum((D5-National!D5)/National!D5)</f>
        <v>-0.8598236262</v>
      </c>
    </row>
    <row r="6">
      <c r="A6" s="12" t="s">
        <v>67</v>
      </c>
      <c r="B6" s="14">
        <v>464.0</v>
      </c>
      <c r="C6" s="15">
        <v>934705.0</v>
      </c>
      <c r="D6" s="11">
        <f t="shared" si="1"/>
        <v>2014.450431</v>
      </c>
      <c r="E6" s="16">
        <f>sum((D6-National!D6)/National!D6)</f>
        <v>-0.1739432297</v>
      </c>
    </row>
    <row r="7">
      <c r="A7" s="12" t="s">
        <v>68</v>
      </c>
      <c r="B7" s="14">
        <v>507.0</v>
      </c>
      <c r="C7" s="15">
        <v>956739.0</v>
      </c>
      <c r="D7" s="11">
        <f t="shared" si="1"/>
        <v>1887.059172</v>
      </c>
      <c r="E7" s="16">
        <f>sum((D7-National!D7)/National!D7)</f>
        <v>-0.6816686194</v>
      </c>
    </row>
    <row r="8">
      <c r="A8" s="12" t="s">
        <v>69</v>
      </c>
      <c r="B8" s="14">
        <v>632.0</v>
      </c>
      <c r="C8" s="15">
        <v>4178856.0</v>
      </c>
      <c r="D8" s="11">
        <f t="shared" si="1"/>
        <v>6612.113924</v>
      </c>
      <c r="E8" s="16">
        <f>sum((D8-National!D8)/National!D8)</f>
        <v>-0.3432984523</v>
      </c>
    </row>
    <row r="9">
      <c r="A9" s="12" t="s">
        <v>70</v>
      </c>
      <c r="B9" s="14">
        <v>566.0</v>
      </c>
      <c r="C9" s="15">
        <v>2212334.0</v>
      </c>
      <c r="D9" s="11">
        <f t="shared" si="1"/>
        <v>3908.717314</v>
      </c>
      <c r="E9" s="16">
        <f>sum((D9-National!D9)/National!D9)</f>
        <v>-0.64903843</v>
      </c>
    </row>
    <row r="10">
      <c r="A10" s="12" t="s">
        <v>21</v>
      </c>
      <c r="B10" s="14">
        <v>755.0</v>
      </c>
      <c r="C10" s="15">
        <v>7655970.0</v>
      </c>
      <c r="D10" s="11">
        <f t="shared" si="1"/>
        <v>10140.35762</v>
      </c>
      <c r="E10" s="16">
        <f>sum((D10-National!D10)/National!D10)</f>
        <v>-0.1655652613</v>
      </c>
    </row>
    <row r="11">
      <c r="A11" s="8" t="s">
        <v>22</v>
      </c>
      <c r="B11" s="17">
        <f t="shared" ref="B11:C11" si="2">SUM(B5:B10)</f>
        <v>3070</v>
      </c>
      <c r="C11" s="18">
        <f t="shared" si="2"/>
        <v>16020285</v>
      </c>
      <c r="D11" s="11">
        <f t="shared" si="1"/>
        <v>5218.333876</v>
      </c>
      <c r="E11" s="16">
        <f>sum((D11-National!D11)/National!D11)</f>
        <v>-0.395103894</v>
      </c>
    </row>
    <row r="12">
      <c r="A12" s="8"/>
      <c r="B12" s="8"/>
      <c r="C12" s="8"/>
      <c r="D12" s="8"/>
      <c r="E12" s="8"/>
    </row>
    <row r="13">
      <c r="A13" s="8" t="s">
        <v>23</v>
      </c>
      <c r="B13" s="8" t="s">
        <v>13</v>
      </c>
      <c r="C13" s="8" t="s">
        <v>24</v>
      </c>
      <c r="D13" s="8" t="s">
        <v>25</v>
      </c>
      <c r="E13" s="8" t="s">
        <v>26</v>
      </c>
    </row>
    <row r="14">
      <c r="A14" s="12" t="s">
        <v>27</v>
      </c>
      <c r="B14" s="19">
        <v>181.0</v>
      </c>
      <c r="C14" s="15">
        <v>1797011.0</v>
      </c>
      <c r="D14" s="19">
        <v>63.0</v>
      </c>
      <c r="E14" s="15">
        <v>627834.0</v>
      </c>
    </row>
    <row r="15">
      <c r="A15" s="12" t="s">
        <v>28</v>
      </c>
      <c r="B15" s="19">
        <v>218.0</v>
      </c>
      <c r="C15" s="15">
        <v>7581736.0</v>
      </c>
      <c r="D15" s="19">
        <v>49.0</v>
      </c>
      <c r="E15" s="15">
        <v>2107795.0</v>
      </c>
    </row>
    <row r="16">
      <c r="A16" s="12" t="s">
        <v>29</v>
      </c>
      <c r="B16" s="19">
        <v>1.0</v>
      </c>
      <c r="C16" s="15">
        <v>0.0</v>
      </c>
      <c r="D16" s="19">
        <v>1.0</v>
      </c>
      <c r="E16" s="15">
        <v>100.0</v>
      </c>
    </row>
    <row r="17">
      <c r="A17" s="12" t="s">
        <v>30</v>
      </c>
      <c r="B17" s="19">
        <v>12.0</v>
      </c>
      <c r="C17" s="15">
        <v>93929.0</v>
      </c>
      <c r="D17" s="19">
        <v>8.0</v>
      </c>
      <c r="E17" s="15">
        <v>92558.0</v>
      </c>
    </row>
    <row r="18">
      <c r="A18" s="12" t="s">
        <v>31</v>
      </c>
      <c r="B18" s="19">
        <v>201.0</v>
      </c>
      <c r="C18" s="15">
        <v>4254420.0</v>
      </c>
      <c r="D18" s="19">
        <v>122.0</v>
      </c>
      <c r="E18" s="15">
        <v>3027684.0</v>
      </c>
    </row>
    <row r="19">
      <c r="A19" s="12" t="s">
        <v>32</v>
      </c>
      <c r="B19" s="19">
        <v>8.0</v>
      </c>
      <c r="C19" s="15">
        <v>256000.0</v>
      </c>
      <c r="D19" s="19">
        <v>4.0</v>
      </c>
      <c r="E19" s="15">
        <v>2072.0</v>
      </c>
    </row>
    <row r="20">
      <c r="A20" s="12" t="s">
        <v>33</v>
      </c>
      <c r="B20" s="19">
        <v>568.0</v>
      </c>
      <c r="C20" s="15">
        <v>434187.0</v>
      </c>
      <c r="D20" s="19">
        <v>64.0</v>
      </c>
      <c r="E20" s="15">
        <v>196750.0</v>
      </c>
    </row>
    <row r="21">
      <c r="A21" s="12" t="s">
        <v>34</v>
      </c>
      <c r="B21" s="19">
        <v>19.0</v>
      </c>
      <c r="C21" s="15">
        <v>5100.0</v>
      </c>
      <c r="D21" s="19">
        <v>2.0</v>
      </c>
      <c r="E21" s="15">
        <v>0.0</v>
      </c>
    </row>
    <row r="22">
      <c r="A22" s="12" t="s">
        <v>35</v>
      </c>
      <c r="B22" s="19">
        <v>0.0</v>
      </c>
      <c r="C22" s="15">
        <v>0.0</v>
      </c>
      <c r="D22" s="19">
        <v>0.0</v>
      </c>
      <c r="E22" s="15">
        <v>0.0</v>
      </c>
    </row>
    <row r="23">
      <c r="A23" s="12" t="s">
        <v>36</v>
      </c>
      <c r="B23" s="19">
        <v>12.0</v>
      </c>
      <c r="C23" s="15">
        <v>437.0</v>
      </c>
      <c r="D23" s="19">
        <v>2.0</v>
      </c>
      <c r="E23" s="15">
        <v>259.0</v>
      </c>
    </row>
    <row r="24">
      <c r="A24" s="12" t="s">
        <v>37</v>
      </c>
      <c r="B24" s="19">
        <v>145.0</v>
      </c>
      <c r="C24" s="15">
        <v>272034.0</v>
      </c>
      <c r="D24" s="19">
        <v>37.0</v>
      </c>
      <c r="E24" s="15">
        <v>43729.0</v>
      </c>
    </row>
    <row r="25">
      <c r="A25" s="12" t="s">
        <v>38</v>
      </c>
      <c r="B25" s="19">
        <v>419.0</v>
      </c>
      <c r="C25" s="15">
        <v>669773.0</v>
      </c>
      <c r="D25" s="19">
        <v>47.0</v>
      </c>
      <c r="E25" s="15">
        <v>379988.0</v>
      </c>
    </row>
    <row r="26">
      <c r="A26" s="12" t="s">
        <v>39</v>
      </c>
      <c r="B26" s="19">
        <v>4.0</v>
      </c>
      <c r="C26" s="15">
        <v>200.0</v>
      </c>
      <c r="D26" s="19">
        <v>1.0</v>
      </c>
      <c r="E26" s="15">
        <v>200.0</v>
      </c>
    </row>
    <row r="27">
      <c r="A27" s="12" t="s">
        <v>40</v>
      </c>
      <c r="B27" s="19">
        <v>161.0</v>
      </c>
      <c r="C27" s="15">
        <v>514358.0</v>
      </c>
      <c r="D27" s="19">
        <v>21.0</v>
      </c>
      <c r="E27" s="15">
        <v>384498.0</v>
      </c>
    </row>
    <row r="28">
      <c r="A28" s="12" t="s">
        <v>41</v>
      </c>
      <c r="B28" s="19">
        <v>0.0</v>
      </c>
      <c r="C28" s="15">
        <v>0.0</v>
      </c>
      <c r="D28" s="19">
        <v>0.0</v>
      </c>
      <c r="E28" s="15">
        <v>0.0</v>
      </c>
    </row>
    <row r="29">
      <c r="A29" s="12" t="s">
        <v>42</v>
      </c>
      <c r="B29" s="19">
        <v>197.0</v>
      </c>
      <c r="C29" s="15">
        <v>20207.0</v>
      </c>
      <c r="D29" s="19">
        <v>114.0</v>
      </c>
      <c r="E29" s="15">
        <v>149782.0</v>
      </c>
    </row>
    <row r="30">
      <c r="A30" s="12" t="s">
        <v>43</v>
      </c>
      <c r="B30" s="19">
        <v>3.0</v>
      </c>
      <c r="C30" s="15">
        <v>0.0</v>
      </c>
      <c r="D30" s="19">
        <v>0.0</v>
      </c>
      <c r="E30" s="15">
        <v>0.0</v>
      </c>
    </row>
    <row r="31">
      <c r="A31" s="12" t="s">
        <v>44</v>
      </c>
      <c r="B31" s="19">
        <v>17.0</v>
      </c>
      <c r="C31" s="15">
        <v>49079.0</v>
      </c>
      <c r="D31" s="19">
        <v>5.0</v>
      </c>
      <c r="E31" s="15">
        <v>8939.0</v>
      </c>
    </row>
    <row r="32">
      <c r="A32" s="12" t="s">
        <v>45</v>
      </c>
      <c r="B32" s="19">
        <v>220.0</v>
      </c>
      <c r="C32" s="15">
        <v>480361.0</v>
      </c>
      <c r="D32" s="19">
        <v>52.0</v>
      </c>
      <c r="E32" s="15">
        <v>302354.0</v>
      </c>
    </row>
    <row r="33">
      <c r="A33" s="12" t="s">
        <v>46</v>
      </c>
      <c r="B33" s="19">
        <v>22.0</v>
      </c>
      <c r="C33" s="15">
        <v>534616.0</v>
      </c>
      <c r="D33" s="19">
        <v>13.0</v>
      </c>
      <c r="E33" s="15">
        <v>447718.0</v>
      </c>
    </row>
    <row r="34">
      <c r="A34" s="12" t="s">
        <v>47</v>
      </c>
      <c r="B34" s="19">
        <v>85.0</v>
      </c>
      <c r="C34" s="15">
        <v>1545235.0</v>
      </c>
      <c r="D34" s="19">
        <v>24.0</v>
      </c>
      <c r="E34" s="15">
        <v>502747.0</v>
      </c>
    </row>
    <row r="35">
      <c r="A35" s="12" t="s">
        <v>48</v>
      </c>
      <c r="B35" s="19">
        <v>29.0</v>
      </c>
      <c r="C35" s="15">
        <v>0.0</v>
      </c>
      <c r="D35" s="19">
        <v>2.0</v>
      </c>
      <c r="E35" s="15">
        <v>0.0</v>
      </c>
    </row>
    <row r="36">
      <c r="A36" s="12" t="s">
        <v>49</v>
      </c>
      <c r="B36" s="19">
        <v>50.0</v>
      </c>
      <c r="C36" s="15">
        <v>76810.0</v>
      </c>
      <c r="D36" s="19">
        <v>25.0</v>
      </c>
      <c r="E36" s="15">
        <v>40220.0</v>
      </c>
    </row>
    <row r="37">
      <c r="A37" s="12" t="s">
        <v>50</v>
      </c>
      <c r="B37" s="19">
        <v>174.0</v>
      </c>
      <c r="C37" s="15">
        <v>0.0</v>
      </c>
      <c r="D37" s="19">
        <v>43.0</v>
      </c>
      <c r="E37" s="15">
        <v>0.0</v>
      </c>
    </row>
    <row r="38">
      <c r="A38" s="12" t="s">
        <v>51</v>
      </c>
      <c r="B38" s="19">
        <v>744.0</v>
      </c>
      <c r="C38" s="15">
        <v>1371765.0</v>
      </c>
      <c r="D38" s="19">
        <v>258.0</v>
      </c>
      <c r="E38" s="15">
        <v>560406.0</v>
      </c>
    </row>
    <row r="39">
      <c r="A39" s="12" t="s">
        <v>52</v>
      </c>
      <c r="B39" s="19">
        <v>60.0</v>
      </c>
      <c r="C39" s="15">
        <v>224012.0</v>
      </c>
      <c r="D39" s="19">
        <v>12.0</v>
      </c>
      <c r="E39" s="15">
        <v>15822.0</v>
      </c>
    </row>
    <row r="40">
      <c r="A40" s="12" t="s">
        <v>53</v>
      </c>
      <c r="B40" s="19">
        <v>155.0</v>
      </c>
      <c r="C40" s="15">
        <v>468254.0</v>
      </c>
      <c r="D40" s="19">
        <v>64.0</v>
      </c>
      <c r="E40" s="15">
        <v>150253.0</v>
      </c>
    </row>
    <row r="41">
      <c r="A41" s="12" t="s">
        <v>54</v>
      </c>
      <c r="B41" s="19">
        <v>524.0</v>
      </c>
      <c r="C41" s="15">
        <v>1586063.0</v>
      </c>
      <c r="D41" s="19">
        <v>119.0</v>
      </c>
      <c r="E41" s="15">
        <v>426636.0</v>
      </c>
    </row>
    <row r="42">
      <c r="A42" s="12" t="s">
        <v>55</v>
      </c>
      <c r="B42" s="19">
        <v>191.0</v>
      </c>
      <c r="C42" s="15">
        <v>58595.0</v>
      </c>
      <c r="D42" s="19">
        <v>25.0</v>
      </c>
      <c r="E42" s="15">
        <v>118468.0</v>
      </c>
    </row>
    <row r="43">
      <c r="A43" s="12" t="s">
        <v>56</v>
      </c>
      <c r="B43" s="19">
        <v>12.0</v>
      </c>
      <c r="C43" s="15">
        <v>0.0</v>
      </c>
      <c r="D43" s="19">
        <v>2.0</v>
      </c>
      <c r="E43" s="15">
        <v>0.0</v>
      </c>
    </row>
    <row r="44">
      <c r="A44" s="12" t="s">
        <v>57</v>
      </c>
      <c r="B44" s="19">
        <v>11.0</v>
      </c>
      <c r="C44" s="15">
        <v>3100.0</v>
      </c>
      <c r="D44" s="19">
        <v>9.0</v>
      </c>
      <c r="E44" s="15">
        <v>3725.0</v>
      </c>
    </row>
    <row r="45">
      <c r="A45" s="12" t="s">
        <v>58</v>
      </c>
      <c r="B45" s="19">
        <v>92.0</v>
      </c>
      <c r="C45" s="15">
        <v>1412257.0</v>
      </c>
      <c r="D45" s="19">
        <v>41.0</v>
      </c>
      <c r="E45" s="15">
        <v>306137.0</v>
      </c>
    </row>
    <row r="46">
      <c r="A46" s="12" t="s">
        <v>59</v>
      </c>
      <c r="B46" s="19">
        <v>247.0</v>
      </c>
      <c r="C46" s="15">
        <v>1187423.0</v>
      </c>
      <c r="D46" s="19">
        <v>44.0</v>
      </c>
      <c r="E46" s="15">
        <v>562332.0</v>
      </c>
    </row>
    <row r="47">
      <c r="A47" s="12" t="s">
        <v>60</v>
      </c>
      <c r="B47" s="19">
        <v>172.0</v>
      </c>
      <c r="C47" s="15">
        <v>372108.0</v>
      </c>
      <c r="D47" s="19">
        <v>18.0</v>
      </c>
      <c r="E47" s="15">
        <v>17695.0</v>
      </c>
    </row>
    <row r="48">
      <c r="A48" s="12" t="s">
        <v>61</v>
      </c>
      <c r="B48" s="19">
        <v>0.0</v>
      </c>
      <c r="C48" s="15">
        <v>0.0</v>
      </c>
      <c r="D48" s="19">
        <v>0.0</v>
      </c>
      <c r="E48" s="15">
        <v>0.0</v>
      </c>
    </row>
    <row r="50">
      <c r="A50" s="8" t="s">
        <v>62</v>
      </c>
      <c r="B50" s="13">
        <f>sum((B43*1000000)/B2)</f>
        <v>2.447388789</v>
      </c>
    </row>
  </sheetData>
  <hyperlinks>
    <hyperlink r:id="rId1" location="par_textimage_1574439295" ref="A2"/>
  </hyperlinks>
  <drawing r:id="rId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122</v>
      </c>
      <c r="C1" s="8"/>
      <c r="D1" s="8"/>
      <c r="E1" s="8"/>
    </row>
    <row r="2">
      <c r="A2" s="9" t="s">
        <v>123</v>
      </c>
      <c r="B2" s="10">
        <v>6137428.0</v>
      </c>
      <c r="C2" s="8"/>
      <c r="D2" s="8"/>
      <c r="E2" s="8"/>
    </row>
    <row r="3">
      <c r="A3" s="8"/>
      <c r="B3" s="8"/>
      <c r="C3" s="8"/>
      <c r="D3" s="8"/>
      <c r="E3" s="8"/>
    </row>
    <row r="4">
      <c r="A4" s="8" t="s">
        <v>12</v>
      </c>
      <c r="B4" s="8" t="s">
        <v>13</v>
      </c>
      <c r="C4" s="8" t="s">
        <v>14</v>
      </c>
      <c r="D4" s="8" t="s">
        <v>15</v>
      </c>
      <c r="E4" s="8" t="s">
        <v>66</v>
      </c>
    </row>
    <row r="5">
      <c r="A5" s="12" t="s">
        <v>16</v>
      </c>
      <c r="B5" s="14">
        <v>140.0</v>
      </c>
      <c r="C5" s="15">
        <v>202424.0</v>
      </c>
      <c r="D5" s="11">
        <f t="shared" ref="D5:D11" si="1">C5/B5</f>
        <v>1445.885714</v>
      </c>
      <c r="E5" s="16">
        <f>sum((D5-National!D5)/National!D5)</f>
        <v>-0.6377231376</v>
      </c>
    </row>
    <row r="6">
      <c r="A6" s="12" t="s">
        <v>67</v>
      </c>
      <c r="B6" s="19">
        <v>451.0</v>
      </c>
      <c r="C6" s="15">
        <v>594079.0</v>
      </c>
      <c r="D6" s="11">
        <f t="shared" si="1"/>
        <v>1317.248337</v>
      </c>
      <c r="E6" s="16">
        <f>sum((D6-National!D6)/National!D6)</f>
        <v>-0.4598418059</v>
      </c>
    </row>
    <row r="7">
      <c r="A7" s="12" t="s">
        <v>68</v>
      </c>
      <c r="B7" s="19">
        <v>695.0</v>
      </c>
      <c r="C7" s="15">
        <v>2312912.0</v>
      </c>
      <c r="D7" s="11">
        <f t="shared" si="1"/>
        <v>3327.930935</v>
      </c>
      <c r="E7" s="16">
        <f>sum((D7-National!D7)/National!D7)</f>
        <v>-0.4386053893</v>
      </c>
    </row>
    <row r="8">
      <c r="A8" s="12" t="s">
        <v>69</v>
      </c>
      <c r="B8" s="19">
        <v>795.0</v>
      </c>
      <c r="C8" s="15">
        <v>4447385.0</v>
      </c>
      <c r="D8" s="11">
        <f t="shared" si="1"/>
        <v>5594.194969</v>
      </c>
      <c r="E8" s="16">
        <f>sum((D8-National!D8)/National!D8)</f>
        <v>-0.4443960681</v>
      </c>
    </row>
    <row r="9">
      <c r="A9" s="12" t="s">
        <v>70</v>
      </c>
      <c r="B9" s="19">
        <v>700.0</v>
      </c>
      <c r="C9" s="15">
        <v>4207307.0</v>
      </c>
      <c r="D9" s="11">
        <f t="shared" si="1"/>
        <v>6010.438571</v>
      </c>
      <c r="E9" s="16">
        <f>sum((D9-National!D9)/National!D9)</f>
        <v>-0.4603260386</v>
      </c>
    </row>
    <row r="10">
      <c r="A10" s="12" t="s">
        <v>21</v>
      </c>
      <c r="B10" s="19">
        <v>1160.0</v>
      </c>
      <c r="C10" s="15">
        <v>9438004.0</v>
      </c>
      <c r="D10" s="11">
        <f t="shared" si="1"/>
        <v>8136.210345</v>
      </c>
      <c r="E10" s="16">
        <f>sum((D10-National!D10)/National!D10)</f>
        <v>-0.3304835184</v>
      </c>
    </row>
    <row r="11">
      <c r="A11" s="8" t="s">
        <v>22</v>
      </c>
      <c r="B11" s="17">
        <f t="shared" ref="B11:C11" si="2">SUM(B5:B10)</f>
        <v>3941</v>
      </c>
      <c r="C11" s="18">
        <f t="shared" si="2"/>
        <v>21202111</v>
      </c>
      <c r="D11" s="11">
        <f t="shared" si="1"/>
        <v>5379.880995</v>
      </c>
      <c r="E11" s="16">
        <f>sum((D11-National!D11)/National!D11)</f>
        <v>-0.3763777594</v>
      </c>
    </row>
    <row r="12">
      <c r="A12" s="8"/>
      <c r="B12" s="8"/>
      <c r="C12" s="8"/>
      <c r="D12" s="8"/>
      <c r="E12" s="8"/>
    </row>
    <row r="13">
      <c r="A13" s="8" t="s">
        <v>23</v>
      </c>
      <c r="B13" s="8" t="s">
        <v>13</v>
      </c>
      <c r="C13" s="8" t="s">
        <v>24</v>
      </c>
      <c r="D13" s="8" t="s">
        <v>25</v>
      </c>
      <c r="E13" s="8" t="s">
        <v>26</v>
      </c>
    </row>
    <row r="14">
      <c r="A14" s="12" t="s">
        <v>27</v>
      </c>
      <c r="B14" s="19">
        <v>269.0</v>
      </c>
      <c r="C14" s="15">
        <v>2511708.0</v>
      </c>
      <c r="D14" s="19">
        <v>82.0</v>
      </c>
      <c r="E14" s="15">
        <v>519253.0</v>
      </c>
    </row>
    <row r="15">
      <c r="A15" s="12" t="s">
        <v>28</v>
      </c>
      <c r="B15" s="19">
        <v>319.0</v>
      </c>
      <c r="C15" s="15">
        <v>1.0285655E7</v>
      </c>
      <c r="D15" s="19">
        <v>36.0</v>
      </c>
      <c r="E15" s="15">
        <v>918084.0</v>
      </c>
    </row>
    <row r="16">
      <c r="A16" s="12" t="s">
        <v>29</v>
      </c>
      <c r="B16" s="19">
        <v>3.0</v>
      </c>
      <c r="C16" s="15">
        <v>0.0</v>
      </c>
      <c r="D16" s="19">
        <v>2.0</v>
      </c>
      <c r="E16" s="15">
        <v>50.0</v>
      </c>
    </row>
    <row r="17">
      <c r="A17" s="12" t="s">
        <v>30</v>
      </c>
      <c r="B17" s="19">
        <v>18.0</v>
      </c>
      <c r="C17" s="15">
        <v>21235.0</v>
      </c>
      <c r="D17" s="19">
        <v>11.0</v>
      </c>
      <c r="E17" s="15">
        <v>118200.0</v>
      </c>
    </row>
    <row r="18">
      <c r="A18" s="12" t="s">
        <v>31</v>
      </c>
      <c r="B18" s="19">
        <v>304.0</v>
      </c>
      <c r="C18" s="15">
        <v>5157304.0</v>
      </c>
      <c r="D18" s="19">
        <v>80.0</v>
      </c>
      <c r="E18" s="15">
        <v>905168.0</v>
      </c>
    </row>
    <row r="19">
      <c r="A19" s="12" t="s">
        <v>32</v>
      </c>
      <c r="B19" s="19">
        <v>18.0</v>
      </c>
      <c r="C19" s="15">
        <v>307140.0</v>
      </c>
      <c r="D19" s="19">
        <v>6.0</v>
      </c>
      <c r="E19" s="15">
        <v>185000.0</v>
      </c>
    </row>
    <row r="20">
      <c r="A20" s="12" t="s">
        <v>33</v>
      </c>
      <c r="B20" s="19">
        <v>272.0</v>
      </c>
      <c r="C20" s="15">
        <v>1207461.0</v>
      </c>
      <c r="D20" s="19">
        <v>72.0</v>
      </c>
      <c r="E20" s="15">
        <v>614602.0</v>
      </c>
    </row>
    <row r="21">
      <c r="A21" s="12" t="s">
        <v>34</v>
      </c>
      <c r="B21" s="19">
        <v>28.0</v>
      </c>
      <c r="C21" s="15">
        <v>300.0</v>
      </c>
      <c r="D21" s="19">
        <v>3.0</v>
      </c>
      <c r="E21" s="15">
        <v>0.0</v>
      </c>
    </row>
    <row r="22">
      <c r="A22" s="12" t="s">
        <v>35</v>
      </c>
      <c r="B22" s="19">
        <v>0.0</v>
      </c>
      <c r="C22" s="15">
        <v>0.0</v>
      </c>
      <c r="D22" s="19">
        <v>0.0</v>
      </c>
      <c r="E22" s="15">
        <v>0.0</v>
      </c>
    </row>
    <row r="23">
      <c r="A23" s="12" t="s">
        <v>36</v>
      </c>
      <c r="B23" s="19">
        <v>6.0</v>
      </c>
      <c r="C23" s="15">
        <v>0.0</v>
      </c>
      <c r="D23" s="19">
        <v>1.0</v>
      </c>
      <c r="E23" s="15">
        <v>0.0</v>
      </c>
    </row>
    <row r="24">
      <c r="A24" s="12" t="s">
        <v>37</v>
      </c>
      <c r="B24" s="19">
        <v>194.0</v>
      </c>
      <c r="C24" s="15">
        <v>267338.0</v>
      </c>
      <c r="D24" s="19">
        <v>55.0</v>
      </c>
      <c r="E24" s="15">
        <v>96814.0</v>
      </c>
    </row>
    <row r="25">
      <c r="A25" s="12" t="s">
        <v>38</v>
      </c>
      <c r="B25" s="19">
        <v>714.0</v>
      </c>
      <c r="C25" s="15">
        <v>1338882.0</v>
      </c>
      <c r="D25" s="19">
        <v>58.0</v>
      </c>
      <c r="E25" s="15">
        <v>31207.0</v>
      </c>
    </row>
    <row r="26">
      <c r="A26" s="12" t="s">
        <v>39</v>
      </c>
      <c r="B26" s="19">
        <v>2.0</v>
      </c>
      <c r="C26" s="15">
        <v>85.0</v>
      </c>
      <c r="D26" s="19">
        <v>1.0</v>
      </c>
      <c r="E26" s="15">
        <v>20.0</v>
      </c>
    </row>
    <row r="27">
      <c r="A27" s="12" t="s">
        <v>40</v>
      </c>
      <c r="B27" s="19">
        <v>229.0</v>
      </c>
      <c r="C27" s="15">
        <v>1258841.0</v>
      </c>
      <c r="D27" s="19">
        <v>22.0</v>
      </c>
      <c r="E27" s="15">
        <v>21289.0</v>
      </c>
    </row>
    <row r="28">
      <c r="A28" s="12" t="s">
        <v>41</v>
      </c>
      <c r="B28" s="19">
        <v>0.0</v>
      </c>
      <c r="C28" s="15">
        <v>0.0</v>
      </c>
      <c r="D28" s="19">
        <v>0.0</v>
      </c>
      <c r="E28" s="15">
        <v>0.0</v>
      </c>
    </row>
    <row r="29">
      <c r="A29" s="12" t="s">
        <v>42</v>
      </c>
      <c r="B29" s="19">
        <v>392.0</v>
      </c>
      <c r="C29" s="15">
        <v>61123.0</v>
      </c>
      <c r="D29" s="19">
        <v>105.0</v>
      </c>
      <c r="E29" s="15">
        <v>6339.0</v>
      </c>
    </row>
    <row r="30">
      <c r="A30" s="12" t="s">
        <v>43</v>
      </c>
      <c r="B30" s="19">
        <v>8.0</v>
      </c>
      <c r="C30" s="15">
        <v>1966.0</v>
      </c>
      <c r="D30" s="19">
        <v>3.0</v>
      </c>
      <c r="E30" s="15">
        <v>366.0</v>
      </c>
    </row>
    <row r="31">
      <c r="A31" s="12" t="s">
        <v>44</v>
      </c>
      <c r="B31" s="19">
        <v>46.0</v>
      </c>
      <c r="C31" s="15">
        <v>26441.0</v>
      </c>
      <c r="D31" s="19">
        <v>11.0</v>
      </c>
      <c r="E31" s="15">
        <v>57464.0</v>
      </c>
    </row>
    <row r="32">
      <c r="A32" s="12" t="s">
        <v>45</v>
      </c>
      <c r="B32" s="19">
        <v>256.0</v>
      </c>
      <c r="C32" s="15">
        <v>972504.0</v>
      </c>
      <c r="D32" s="19">
        <v>97.0</v>
      </c>
      <c r="E32" s="15">
        <v>739797.0</v>
      </c>
    </row>
    <row r="33">
      <c r="A33" s="12" t="s">
        <v>46</v>
      </c>
      <c r="B33" s="19">
        <v>36.0</v>
      </c>
      <c r="C33" s="15">
        <v>3708495.0</v>
      </c>
      <c r="D33" s="19">
        <v>8.0</v>
      </c>
      <c r="E33" s="15">
        <v>256038.0</v>
      </c>
    </row>
    <row r="34">
      <c r="A34" s="12" t="s">
        <v>47</v>
      </c>
      <c r="B34" s="19">
        <v>111.0</v>
      </c>
      <c r="C34" s="15">
        <v>642980.0</v>
      </c>
      <c r="D34" s="19">
        <v>14.0</v>
      </c>
      <c r="E34" s="15">
        <v>92350.0</v>
      </c>
    </row>
    <row r="35">
      <c r="A35" s="12" t="s">
        <v>48</v>
      </c>
      <c r="B35" s="19">
        <v>27.0</v>
      </c>
      <c r="C35" s="15">
        <v>0.0</v>
      </c>
      <c r="D35" s="19">
        <v>4.0</v>
      </c>
      <c r="E35" s="15">
        <v>0.0</v>
      </c>
    </row>
    <row r="36">
      <c r="A36" s="12" t="s">
        <v>49</v>
      </c>
      <c r="B36" s="19">
        <v>106.0</v>
      </c>
      <c r="C36" s="15">
        <v>179613.0</v>
      </c>
      <c r="D36" s="19">
        <v>29.0</v>
      </c>
      <c r="E36" s="15">
        <v>14281.0</v>
      </c>
    </row>
    <row r="37">
      <c r="A37" s="12" t="s">
        <v>50</v>
      </c>
      <c r="B37" s="19">
        <v>256.0</v>
      </c>
      <c r="C37" s="15">
        <v>0.0</v>
      </c>
      <c r="D37" s="19">
        <v>97.0</v>
      </c>
      <c r="E37" s="15">
        <v>0.0</v>
      </c>
    </row>
    <row r="38">
      <c r="A38" s="12" t="s">
        <v>51</v>
      </c>
      <c r="B38" s="19">
        <v>887.0</v>
      </c>
      <c r="C38" s="15">
        <v>1811301.0</v>
      </c>
      <c r="D38" s="19">
        <v>448.0</v>
      </c>
      <c r="E38" s="15">
        <v>1385790.0</v>
      </c>
    </row>
    <row r="39">
      <c r="A39" s="12" t="s">
        <v>52</v>
      </c>
      <c r="B39" s="19">
        <v>56.0</v>
      </c>
      <c r="C39" s="15">
        <v>56452.0</v>
      </c>
      <c r="D39" s="19">
        <v>15.0</v>
      </c>
      <c r="E39" s="15">
        <v>1710.0</v>
      </c>
    </row>
    <row r="40">
      <c r="A40" s="12" t="s">
        <v>53</v>
      </c>
      <c r="B40" s="19">
        <v>232.0</v>
      </c>
      <c r="C40" s="15">
        <v>732905.0</v>
      </c>
      <c r="D40" s="19">
        <v>89.0</v>
      </c>
      <c r="E40" s="15">
        <v>370038.0</v>
      </c>
    </row>
    <row r="41">
      <c r="A41" s="12" t="s">
        <v>54</v>
      </c>
      <c r="B41" s="19">
        <v>715.0</v>
      </c>
      <c r="C41" s="15">
        <v>605310.0</v>
      </c>
      <c r="D41" s="19">
        <v>186.0</v>
      </c>
      <c r="E41" s="15">
        <v>423990.0</v>
      </c>
    </row>
    <row r="42">
      <c r="A42" s="12" t="s">
        <v>55</v>
      </c>
      <c r="B42" s="19">
        <v>373.0</v>
      </c>
      <c r="C42" s="15">
        <v>124469.0</v>
      </c>
      <c r="D42" s="19">
        <v>48.0</v>
      </c>
      <c r="E42" s="15">
        <v>44941.0</v>
      </c>
    </row>
    <row r="43">
      <c r="A43" s="12" t="s">
        <v>56</v>
      </c>
      <c r="B43" s="19">
        <v>30.0</v>
      </c>
      <c r="C43" s="15">
        <v>0.0</v>
      </c>
      <c r="D43" s="19">
        <v>2.0</v>
      </c>
      <c r="E43" s="15">
        <v>0.0</v>
      </c>
    </row>
    <row r="44">
      <c r="A44" s="12" t="s">
        <v>57</v>
      </c>
      <c r="B44" s="19">
        <v>17.0</v>
      </c>
      <c r="C44" s="15">
        <v>15330.0</v>
      </c>
      <c r="D44" s="19">
        <v>4.0</v>
      </c>
      <c r="E44" s="15">
        <v>250.0</v>
      </c>
    </row>
    <row r="45">
      <c r="A45" s="12" t="s">
        <v>58</v>
      </c>
      <c r="B45" s="19">
        <v>100.0</v>
      </c>
      <c r="C45" s="15">
        <v>1029119.0</v>
      </c>
      <c r="D45" s="19">
        <v>70.0</v>
      </c>
      <c r="E45" s="15">
        <v>1584405.0</v>
      </c>
    </row>
    <row r="46">
      <c r="A46" s="12" t="s">
        <v>59</v>
      </c>
      <c r="B46" s="19">
        <v>492.0</v>
      </c>
      <c r="C46" s="15">
        <v>1818674.0</v>
      </c>
      <c r="D46" s="19">
        <v>87.0</v>
      </c>
      <c r="E46" s="15">
        <v>191869.0</v>
      </c>
    </row>
    <row r="47">
      <c r="A47" s="12" t="s">
        <v>60</v>
      </c>
      <c r="B47" s="19">
        <v>189.0</v>
      </c>
      <c r="C47" s="15">
        <v>761838.0</v>
      </c>
      <c r="D47" s="19">
        <v>14.0</v>
      </c>
      <c r="E47" s="15">
        <v>31749.0</v>
      </c>
    </row>
    <row r="48">
      <c r="A48" s="12" t="s">
        <v>61</v>
      </c>
      <c r="B48" s="19">
        <v>1.0</v>
      </c>
      <c r="C48" s="15">
        <v>0.0</v>
      </c>
      <c r="D48" s="19">
        <v>0.0</v>
      </c>
      <c r="E48" s="15">
        <v>0.0</v>
      </c>
    </row>
    <row r="50">
      <c r="A50" s="8" t="s">
        <v>62</v>
      </c>
      <c r="B50" s="13">
        <f>sum((B43*1000000)/B2)</f>
        <v>4.888041049</v>
      </c>
    </row>
  </sheetData>
  <hyperlinks>
    <hyperlink r:id="rId1" location="par_textimage_1574439295" ref="A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124</v>
      </c>
      <c r="C1" s="8"/>
      <c r="D1" s="8"/>
      <c r="E1" s="8"/>
    </row>
    <row r="2">
      <c r="A2" s="9" t="s">
        <v>125</v>
      </c>
      <c r="B2" s="10">
        <v>1068778.0</v>
      </c>
      <c r="C2" s="8"/>
      <c r="D2" s="8"/>
      <c r="E2" s="8"/>
    </row>
    <row r="3">
      <c r="A3" s="8"/>
      <c r="B3" s="8"/>
      <c r="C3" s="8"/>
      <c r="D3" s="8"/>
      <c r="E3" s="8"/>
    </row>
    <row r="4">
      <c r="A4" s="8" t="s">
        <v>12</v>
      </c>
      <c r="B4" s="8" t="s">
        <v>13</v>
      </c>
      <c r="C4" s="8" t="s">
        <v>14</v>
      </c>
      <c r="D4" s="8" t="s">
        <v>15</v>
      </c>
      <c r="E4" s="8" t="s">
        <v>66</v>
      </c>
    </row>
    <row r="5">
      <c r="A5" s="12" t="s">
        <v>16</v>
      </c>
      <c r="B5" s="14">
        <v>28.0</v>
      </c>
      <c r="C5" s="15">
        <v>60622.0</v>
      </c>
      <c r="D5" s="11">
        <f t="shared" ref="D5:D11" si="1">C5/B5</f>
        <v>2165.071429</v>
      </c>
      <c r="E5" s="16">
        <f>sum((D5-National!D5)/National!D5)</f>
        <v>-0.457526085</v>
      </c>
    </row>
    <row r="6">
      <c r="A6" s="12" t="s">
        <v>67</v>
      </c>
      <c r="B6" s="19">
        <v>73.0</v>
      </c>
      <c r="C6" s="15">
        <v>99889.0</v>
      </c>
      <c r="D6" s="11">
        <f t="shared" si="1"/>
        <v>1368.342466</v>
      </c>
      <c r="E6" s="16">
        <f>sum((D6-National!D6)/National!D6)</f>
        <v>-0.4388898627</v>
      </c>
    </row>
    <row r="7">
      <c r="A7" s="12" t="s">
        <v>68</v>
      </c>
      <c r="B7" s="19">
        <v>107.0</v>
      </c>
      <c r="C7" s="15">
        <v>228576.0</v>
      </c>
      <c r="D7" s="11">
        <f t="shared" si="1"/>
        <v>2136.224299</v>
      </c>
      <c r="E7" s="16">
        <f>sum((D7-National!D7)/National!D7)</f>
        <v>-0.6396365093</v>
      </c>
    </row>
    <row r="8">
      <c r="A8" s="12" t="s">
        <v>69</v>
      </c>
      <c r="B8" s="19">
        <v>145.0</v>
      </c>
      <c r="C8" s="15">
        <v>1707765.0</v>
      </c>
      <c r="D8" s="11">
        <f t="shared" si="1"/>
        <v>11777.68966</v>
      </c>
      <c r="E8" s="16">
        <f>sum((D8-National!D8)/National!D8)</f>
        <v>0.169735899</v>
      </c>
    </row>
    <row r="9">
      <c r="A9" s="12" t="s">
        <v>70</v>
      </c>
      <c r="B9" s="19">
        <v>137.0</v>
      </c>
      <c r="C9" s="15">
        <v>257302.0</v>
      </c>
      <c r="D9" s="11">
        <f t="shared" si="1"/>
        <v>1878.116788</v>
      </c>
      <c r="E9" s="16">
        <f>sum((D9-National!D9)/National!D9)</f>
        <v>-0.8313649303</v>
      </c>
    </row>
    <row r="10">
      <c r="A10" s="12" t="s">
        <v>21</v>
      </c>
      <c r="B10" s="19">
        <v>249.0</v>
      </c>
      <c r="C10" s="15">
        <v>5245892.0</v>
      </c>
      <c r="D10" s="11">
        <f t="shared" si="1"/>
        <v>21067.83936</v>
      </c>
      <c r="E10" s="16">
        <f>sum((D10-National!D10)/National!D10)</f>
        <v>0.7336407349</v>
      </c>
    </row>
    <row r="11">
      <c r="A11" s="8" t="s">
        <v>22</v>
      </c>
      <c r="B11" s="17">
        <f t="shared" ref="B11:C11" si="2">SUM(B5:B10)</f>
        <v>739</v>
      </c>
      <c r="C11" s="18">
        <f t="shared" si="2"/>
        <v>7600046</v>
      </c>
      <c r="D11" s="11">
        <f t="shared" si="1"/>
        <v>10284.23004</v>
      </c>
      <c r="E11" s="16">
        <f>sum((D11-National!D11)/National!D11)</f>
        <v>0.1921220167</v>
      </c>
    </row>
    <row r="12">
      <c r="A12" s="8"/>
      <c r="B12" s="8"/>
      <c r="C12" s="8"/>
      <c r="D12" s="8"/>
      <c r="E12" s="8"/>
    </row>
    <row r="13">
      <c r="A13" s="8" t="s">
        <v>23</v>
      </c>
      <c r="B13" s="8" t="s">
        <v>13</v>
      </c>
      <c r="C13" s="8" t="s">
        <v>24</v>
      </c>
      <c r="D13" s="8" t="s">
        <v>25</v>
      </c>
      <c r="E13" s="8" t="s">
        <v>26</v>
      </c>
    </row>
    <row r="14">
      <c r="A14" s="12" t="s">
        <v>27</v>
      </c>
      <c r="B14" s="19">
        <v>33.0</v>
      </c>
      <c r="C14" s="15">
        <v>52598.0</v>
      </c>
      <c r="D14" s="19">
        <v>26.0</v>
      </c>
      <c r="E14" s="15">
        <v>104350.0</v>
      </c>
    </row>
    <row r="15">
      <c r="A15" s="12" t="s">
        <v>28</v>
      </c>
      <c r="B15" s="19">
        <v>55.0</v>
      </c>
      <c r="C15" s="15">
        <v>2497998.0</v>
      </c>
      <c r="D15" s="19">
        <v>5.0</v>
      </c>
      <c r="E15" s="15">
        <v>102288.0</v>
      </c>
    </row>
    <row r="16">
      <c r="A16" s="12" t="s">
        <v>29</v>
      </c>
      <c r="B16" s="19">
        <v>1.0</v>
      </c>
      <c r="C16" s="15">
        <v>0.0</v>
      </c>
      <c r="D16" s="19">
        <v>0.0</v>
      </c>
      <c r="E16" s="15">
        <v>0.0</v>
      </c>
    </row>
    <row r="17">
      <c r="A17" s="12" t="s">
        <v>30</v>
      </c>
      <c r="B17" s="19">
        <v>5.0</v>
      </c>
      <c r="C17" s="15">
        <v>40869.0</v>
      </c>
      <c r="D17" s="19">
        <v>1.0</v>
      </c>
      <c r="E17" s="15">
        <v>40769.0</v>
      </c>
    </row>
    <row r="18">
      <c r="A18" s="12" t="s">
        <v>31</v>
      </c>
      <c r="B18" s="19">
        <v>53.0</v>
      </c>
      <c r="C18" s="15">
        <v>3609397.0</v>
      </c>
      <c r="D18" s="19">
        <v>17.0</v>
      </c>
      <c r="E18" s="15">
        <v>1019464.0</v>
      </c>
    </row>
    <row r="19">
      <c r="A19" s="12" t="s">
        <v>32</v>
      </c>
      <c r="B19" s="19">
        <v>3.0</v>
      </c>
      <c r="C19" s="15">
        <v>26589.0</v>
      </c>
      <c r="D19" s="19">
        <v>3.0</v>
      </c>
      <c r="E19" s="15">
        <v>19366.0</v>
      </c>
    </row>
    <row r="20">
      <c r="A20" s="12" t="s">
        <v>33</v>
      </c>
      <c r="B20" s="19">
        <v>46.0</v>
      </c>
      <c r="C20" s="15">
        <v>544046.0</v>
      </c>
      <c r="D20" s="19">
        <v>8.0</v>
      </c>
      <c r="E20" s="15">
        <v>163294.0</v>
      </c>
    </row>
    <row r="21">
      <c r="A21" s="12" t="s">
        <v>34</v>
      </c>
      <c r="B21" s="19">
        <v>0.0</v>
      </c>
      <c r="C21" s="15">
        <v>0.0</v>
      </c>
      <c r="D21" s="19">
        <v>0.0</v>
      </c>
      <c r="E21" s="15">
        <v>0.0</v>
      </c>
    </row>
    <row r="22">
      <c r="A22" s="12" t="s">
        <v>35</v>
      </c>
      <c r="B22" s="19">
        <v>0.0</v>
      </c>
      <c r="C22" s="15">
        <v>0.0</v>
      </c>
      <c r="D22" s="19">
        <v>0.0</v>
      </c>
      <c r="E22" s="15">
        <v>0.0</v>
      </c>
    </row>
    <row r="23">
      <c r="A23" s="12" t="s">
        <v>36</v>
      </c>
      <c r="B23" s="19">
        <v>2.0</v>
      </c>
      <c r="C23" s="15">
        <v>0.0</v>
      </c>
      <c r="D23" s="19">
        <v>0.0</v>
      </c>
      <c r="E23" s="15">
        <v>0.0</v>
      </c>
    </row>
    <row r="24">
      <c r="A24" s="12" t="s">
        <v>37</v>
      </c>
      <c r="B24" s="19">
        <v>35.0</v>
      </c>
      <c r="C24" s="15">
        <v>69330.0</v>
      </c>
      <c r="D24" s="19">
        <v>6.0</v>
      </c>
      <c r="E24" s="15">
        <v>7726.0</v>
      </c>
    </row>
    <row r="25">
      <c r="A25" s="12" t="s">
        <v>38</v>
      </c>
      <c r="B25" s="19">
        <v>189.0</v>
      </c>
      <c r="C25" s="15">
        <v>74858.0</v>
      </c>
      <c r="D25" s="19">
        <v>15.0</v>
      </c>
      <c r="E25" s="15">
        <v>1200.0</v>
      </c>
    </row>
    <row r="26">
      <c r="A26" s="12" t="s">
        <v>39</v>
      </c>
      <c r="B26" s="19">
        <v>0.0</v>
      </c>
      <c r="C26" s="15">
        <v>0.0</v>
      </c>
      <c r="D26" s="19">
        <v>1.0</v>
      </c>
      <c r="E26" s="15">
        <v>50000.0</v>
      </c>
    </row>
    <row r="27">
      <c r="A27" s="12" t="s">
        <v>40</v>
      </c>
      <c r="B27" s="19">
        <v>44.0</v>
      </c>
      <c r="C27" s="15">
        <v>16814.0</v>
      </c>
      <c r="D27" s="19">
        <v>3.0</v>
      </c>
      <c r="E27" s="15">
        <v>0.0</v>
      </c>
    </row>
    <row r="28">
      <c r="A28" s="12" t="s">
        <v>41</v>
      </c>
      <c r="B28" s="19">
        <v>0.0</v>
      </c>
      <c r="C28" s="15">
        <v>0.0</v>
      </c>
      <c r="D28" s="19">
        <v>0.0</v>
      </c>
      <c r="E28" s="15">
        <v>0.0</v>
      </c>
    </row>
    <row r="29">
      <c r="A29" s="12" t="s">
        <v>42</v>
      </c>
      <c r="B29" s="19">
        <v>30.0</v>
      </c>
      <c r="C29" s="15">
        <v>40900.0</v>
      </c>
      <c r="D29" s="19">
        <v>7.0</v>
      </c>
      <c r="E29" s="15">
        <v>38400.0</v>
      </c>
    </row>
    <row r="30">
      <c r="A30" s="12" t="s">
        <v>43</v>
      </c>
      <c r="B30" s="19">
        <v>2.0</v>
      </c>
      <c r="C30" s="15">
        <v>1200.0</v>
      </c>
      <c r="D30" s="19">
        <v>0.0</v>
      </c>
      <c r="E30" s="15">
        <v>0.0</v>
      </c>
    </row>
    <row r="31">
      <c r="A31" s="12" t="s">
        <v>44</v>
      </c>
      <c r="B31" s="19">
        <v>3.0</v>
      </c>
      <c r="C31" s="15">
        <v>198.0</v>
      </c>
      <c r="D31" s="19">
        <v>1.0</v>
      </c>
      <c r="E31" s="15">
        <v>91.0</v>
      </c>
    </row>
    <row r="32">
      <c r="A32" s="12" t="s">
        <v>45</v>
      </c>
      <c r="B32" s="19">
        <v>42.0</v>
      </c>
      <c r="C32" s="15">
        <v>694391.0</v>
      </c>
      <c r="D32" s="19">
        <v>11.0</v>
      </c>
      <c r="E32" s="15">
        <v>252380.0</v>
      </c>
    </row>
    <row r="33">
      <c r="A33" s="12" t="s">
        <v>46</v>
      </c>
      <c r="B33" s="19">
        <v>10.0</v>
      </c>
      <c r="C33" s="15">
        <v>110600.0</v>
      </c>
      <c r="D33" s="19">
        <v>7.0</v>
      </c>
      <c r="E33" s="15">
        <v>295878.0</v>
      </c>
    </row>
    <row r="34">
      <c r="A34" s="12" t="s">
        <v>47</v>
      </c>
      <c r="B34" s="19">
        <v>27.0</v>
      </c>
      <c r="C34" s="15">
        <v>298960.0</v>
      </c>
      <c r="D34" s="19">
        <v>7.0</v>
      </c>
      <c r="E34" s="15">
        <v>36426.0</v>
      </c>
    </row>
    <row r="35">
      <c r="A35" s="12" t="s">
        <v>48</v>
      </c>
      <c r="B35" s="19">
        <v>12.0</v>
      </c>
      <c r="C35" s="15">
        <v>0.0</v>
      </c>
      <c r="D35" s="19">
        <v>0.0</v>
      </c>
      <c r="E35" s="15">
        <v>0.0</v>
      </c>
    </row>
    <row r="36">
      <c r="A36" s="12" t="s">
        <v>49</v>
      </c>
      <c r="B36" s="19">
        <v>10.0</v>
      </c>
      <c r="C36" s="15">
        <v>22733.0</v>
      </c>
      <c r="D36" s="19">
        <v>7.0</v>
      </c>
      <c r="E36" s="15">
        <v>5612.0</v>
      </c>
    </row>
    <row r="37">
      <c r="A37" s="12" t="s">
        <v>50</v>
      </c>
      <c r="B37" s="19">
        <v>48.0</v>
      </c>
      <c r="C37" s="15">
        <v>0.0</v>
      </c>
      <c r="D37" s="19">
        <v>22.0</v>
      </c>
      <c r="E37" s="15">
        <v>0.0</v>
      </c>
    </row>
    <row r="38">
      <c r="A38" s="12" t="s">
        <v>51</v>
      </c>
      <c r="B38" s="19">
        <v>154.0</v>
      </c>
      <c r="C38" s="15">
        <v>482259.0</v>
      </c>
      <c r="D38" s="19">
        <v>670.0</v>
      </c>
      <c r="E38" s="15">
        <v>1107179.0</v>
      </c>
    </row>
    <row r="39">
      <c r="A39" s="12" t="s">
        <v>52</v>
      </c>
      <c r="B39" s="19">
        <v>16.0</v>
      </c>
      <c r="C39" s="15">
        <v>30000.0</v>
      </c>
      <c r="D39" s="19">
        <v>4.0</v>
      </c>
      <c r="E39" s="15">
        <v>128900.0</v>
      </c>
    </row>
    <row r="40">
      <c r="A40" s="12" t="s">
        <v>53</v>
      </c>
      <c r="B40" s="19">
        <v>54.0</v>
      </c>
      <c r="C40" s="15">
        <v>286477.0</v>
      </c>
      <c r="D40" s="19">
        <v>15.0</v>
      </c>
      <c r="E40" s="15">
        <v>85816.0</v>
      </c>
    </row>
    <row r="41">
      <c r="A41" s="12" t="s">
        <v>54</v>
      </c>
      <c r="B41" s="19">
        <v>145.0</v>
      </c>
      <c r="C41" s="15">
        <v>72950.0</v>
      </c>
      <c r="D41" s="19">
        <v>19.0</v>
      </c>
      <c r="E41" s="15">
        <v>255751.0</v>
      </c>
    </row>
    <row r="42">
      <c r="A42" s="12" t="s">
        <v>55</v>
      </c>
      <c r="B42" s="19">
        <v>49.0</v>
      </c>
      <c r="C42" s="15">
        <v>244585.0</v>
      </c>
      <c r="D42" s="19">
        <v>12.0</v>
      </c>
      <c r="E42" s="15">
        <v>7720.0</v>
      </c>
    </row>
    <row r="43">
      <c r="A43" s="12" t="s">
        <v>56</v>
      </c>
      <c r="B43" s="19">
        <v>3.0</v>
      </c>
      <c r="C43" s="15">
        <v>18366.0</v>
      </c>
      <c r="D43" s="19">
        <v>1.0</v>
      </c>
      <c r="E43" s="15">
        <v>18366.0</v>
      </c>
    </row>
    <row r="44">
      <c r="A44" s="12" t="s">
        <v>57</v>
      </c>
      <c r="B44" s="19">
        <v>0.0</v>
      </c>
      <c r="C44" s="15">
        <v>0.0</v>
      </c>
      <c r="D44" s="19">
        <v>0.0</v>
      </c>
      <c r="E44" s="15">
        <v>0.0</v>
      </c>
    </row>
    <row r="45">
      <c r="A45" s="12" t="s">
        <v>58</v>
      </c>
      <c r="B45" s="19">
        <v>26.0</v>
      </c>
      <c r="C45" s="15">
        <v>143611.0</v>
      </c>
      <c r="D45" s="19">
        <v>11.0</v>
      </c>
      <c r="E45" s="15">
        <v>4300.0</v>
      </c>
    </row>
    <row r="46">
      <c r="A46" s="12" t="s">
        <v>59</v>
      </c>
      <c r="B46" s="19">
        <v>41.0</v>
      </c>
      <c r="C46" s="15">
        <v>493614.0</v>
      </c>
      <c r="D46" s="19">
        <v>78.0</v>
      </c>
      <c r="E46" s="15">
        <v>101500.0</v>
      </c>
    </row>
    <row r="47">
      <c r="A47" s="12" t="s">
        <v>60</v>
      </c>
      <c r="B47" s="19">
        <v>43.0</v>
      </c>
      <c r="C47" s="15">
        <v>89646.0</v>
      </c>
      <c r="D47" s="19">
        <v>7.0</v>
      </c>
      <c r="E47" s="15">
        <v>1746.0</v>
      </c>
    </row>
    <row r="48">
      <c r="A48" s="12" t="s">
        <v>61</v>
      </c>
      <c r="B48" s="19">
        <v>0.0</v>
      </c>
      <c r="C48" s="15">
        <v>0.0</v>
      </c>
      <c r="D48" s="19">
        <v>0.0</v>
      </c>
      <c r="E48" s="15">
        <v>0.0</v>
      </c>
    </row>
    <row r="50">
      <c r="A50" s="8" t="s">
        <v>62</v>
      </c>
      <c r="B50" s="13">
        <f>sum((B43*1000000)/B2)</f>
        <v>2.806944005</v>
      </c>
    </row>
  </sheetData>
  <hyperlinks>
    <hyperlink r:id="rId1" location="par_textimage_1574439295" ref="A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126</v>
      </c>
      <c r="C1" s="8"/>
      <c r="D1" s="8"/>
      <c r="E1" s="8"/>
    </row>
    <row r="2">
      <c r="A2" s="9" t="s">
        <v>127</v>
      </c>
      <c r="B2" s="10">
        <v>1934408.0</v>
      </c>
      <c r="C2" s="8"/>
      <c r="D2" s="8"/>
      <c r="E2" s="8"/>
    </row>
    <row r="3">
      <c r="A3" s="8"/>
      <c r="B3" s="8"/>
      <c r="C3" s="8"/>
      <c r="D3" s="8"/>
      <c r="E3" s="8"/>
    </row>
    <row r="4">
      <c r="A4" s="8" t="s">
        <v>12</v>
      </c>
      <c r="B4" s="8" t="s">
        <v>13</v>
      </c>
      <c r="C4" s="8" t="s">
        <v>14</v>
      </c>
      <c r="D4" s="8" t="s">
        <v>15</v>
      </c>
      <c r="E4" s="8" t="s">
        <v>66</v>
      </c>
    </row>
    <row r="5">
      <c r="A5" s="12" t="s">
        <v>16</v>
      </c>
      <c r="B5" s="14">
        <v>45.0</v>
      </c>
      <c r="C5" s="15">
        <v>43249.0</v>
      </c>
      <c r="D5" s="11">
        <f t="shared" ref="D5:D11" si="1">C5/B5</f>
        <v>961.0888889</v>
      </c>
      <c r="E5" s="16">
        <f>sum((D5-National!D5)/National!D5)</f>
        <v>-0.7591924011</v>
      </c>
    </row>
    <row r="6">
      <c r="A6" s="12" t="s">
        <v>67</v>
      </c>
      <c r="B6" s="19">
        <v>147.0</v>
      </c>
      <c r="C6" s="15">
        <v>147984.0</v>
      </c>
      <c r="D6" s="11">
        <f t="shared" si="1"/>
        <v>1006.693878</v>
      </c>
      <c r="E6" s="16">
        <f>sum((D6-National!D6)/National!D6)</f>
        <v>-0.5871894983</v>
      </c>
    </row>
    <row r="7">
      <c r="A7" s="12" t="s">
        <v>68</v>
      </c>
      <c r="B7" s="19">
        <v>170.0</v>
      </c>
      <c r="C7" s="15">
        <v>619405.0</v>
      </c>
      <c r="D7" s="11">
        <f t="shared" si="1"/>
        <v>3643.558824</v>
      </c>
      <c r="E7" s="16">
        <f>sum((D7-National!D7)/National!D7)</f>
        <v>-0.3853615573</v>
      </c>
    </row>
    <row r="8">
      <c r="A8" s="12" t="s">
        <v>69</v>
      </c>
      <c r="B8" s="19">
        <v>194.0</v>
      </c>
      <c r="C8" s="15">
        <v>1104873.0</v>
      </c>
      <c r="D8" s="11">
        <f t="shared" si="1"/>
        <v>5695.221649</v>
      </c>
      <c r="E8" s="16">
        <f>sum((D8-National!D8)/National!D8)</f>
        <v>-0.4343623061</v>
      </c>
    </row>
    <row r="9">
      <c r="A9" s="12" t="s">
        <v>70</v>
      </c>
      <c r="B9" s="19">
        <v>183.0</v>
      </c>
      <c r="C9" s="15">
        <v>2220460.0</v>
      </c>
      <c r="D9" s="11">
        <f t="shared" si="1"/>
        <v>12133.6612</v>
      </c>
      <c r="E9" s="16">
        <f>sum((D9-National!D9)/National!D9)</f>
        <v>0.08947474131</v>
      </c>
    </row>
    <row r="10">
      <c r="A10" s="12" t="s">
        <v>21</v>
      </c>
      <c r="B10" s="19">
        <v>256.0</v>
      </c>
      <c r="C10" s="15">
        <v>6806030.0</v>
      </c>
      <c r="D10" s="11">
        <f t="shared" si="1"/>
        <v>26586.05469</v>
      </c>
      <c r="E10" s="16">
        <f>sum((D10-National!D10)/National!D10)</f>
        <v>1.187726354</v>
      </c>
    </row>
    <row r="11">
      <c r="A11" s="8" t="s">
        <v>22</v>
      </c>
      <c r="B11" s="17">
        <f t="shared" ref="B11:C11" si="2">SUM(B5:B10)</f>
        <v>995</v>
      </c>
      <c r="C11" s="18">
        <f t="shared" si="2"/>
        <v>10942001</v>
      </c>
      <c r="D11" s="11">
        <f t="shared" si="1"/>
        <v>10996.98593</v>
      </c>
      <c r="E11" s="16">
        <f>sum((D11-National!D11)/National!D11)</f>
        <v>0.2747428823</v>
      </c>
    </row>
    <row r="12">
      <c r="A12" s="8"/>
      <c r="B12" s="8"/>
      <c r="C12" s="8"/>
      <c r="D12" s="8"/>
      <c r="E12" s="8"/>
    </row>
    <row r="13">
      <c r="A13" s="8" t="s">
        <v>23</v>
      </c>
      <c r="B13" s="8" t="s">
        <v>13</v>
      </c>
      <c r="C13" s="8" t="s">
        <v>24</v>
      </c>
      <c r="D13" s="8" t="s">
        <v>25</v>
      </c>
      <c r="E13" s="8" t="s">
        <v>26</v>
      </c>
    </row>
    <row r="14">
      <c r="A14" s="12" t="s">
        <v>27</v>
      </c>
      <c r="B14" s="19">
        <v>54.0</v>
      </c>
      <c r="C14" s="15">
        <v>626238.0</v>
      </c>
      <c r="D14" s="19">
        <v>30.0</v>
      </c>
      <c r="E14" s="15">
        <v>156495.0</v>
      </c>
    </row>
    <row r="15">
      <c r="A15" s="12" t="s">
        <v>28</v>
      </c>
      <c r="B15" s="19">
        <v>110.0</v>
      </c>
      <c r="C15" s="15">
        <v>5177581.0</v>
      </c>
      <c r="D15" s="19">
        <v>14.0</v>
      </c>
      <c r="E15" s="15">
        <v>284686.0</v>
      </c>
    </row>
    <row r="16">
      <c r="A16" s="12" t="s">
        <v>29</v>
      </c>
      <c r="B16" s="19">
        <v>1.0</v>
      </c>
      <c r="C16" s="15">
        <v>0.0</v>
      </c>
      <c r="D16" s="19">
        <v>1.0</v>
      </c>
      <c r="E16" s="15">
        <v>0.0</v>
      </c>
    </row>
    <row r="17">
      <c r="A17" s="12" t="s">
        <v>30</v>
      </c>
      <c r="B17" s="19">
        <v>3.0</v>
      </c>
      <c r="C17" s="15">
        <v>74.0</v>
      </c>
      <c r="D17" s="19">
        <v>0.0</v>
      </c>
      <c r="E17" s="15">
        <v>0.0</v>
      </c>
    </row>
    <row r="18">
      <c r="A18" s="12" t="s">
        <v>31</v>
      </c>
      <c r="B18" s="19">
        <v>72.0</v>
      </c>
      <c r="C18" s="15">
        <v>942695.0</v>
      </c>
      <c r="D18" s="19">
        <v>18.0</v>
      </c>
      <c r="E18" s="15">
        <v>478936.0</v>
      </c>
    </row>
    <row r="19">
      <c r="A19" s="12" t="s">
        <v>32</v>
      </c>
      <c r="B19" s="19">
        <v>4.0</v>
      </c>
      <c r="C19" s="15">
        <v>450.0</v>
      </c>
      <c r="D19" s="19">
        <v>1.0</v>
      </c>
      <c r="E19" s="15">
        <v>0.0</v>
      </c>
    </row>
    <row r="20">
      <c r="A20" s="12" t="s">
        <v>33</v>
      </c>
      <c r="B20" s="19">
        <v>61.0</v>
      </c>
      <c r="C20" s="15">
        <v>1374773.0</v>
      </c>
      <c r="D20" s="19">
        <v>14.0</v>
      </c>
      <c r="E20" s="15">
        <v>112874.0</v>
      </c>
    </row>
    <row r="21">
      <c r="A21" s="12" t="s">
        <v>34</v>
      </c>
      <c r="B21" s="19">
        <v>3.0</v>
      </c>
      <c r="C21" s="15">
        <v>0.0</v>
      </c>
      <c r="D21" s="19">
        <v>1.0</v>
      </c>
      <c r="E21" s="15">
        <v>0.0</v>
      </c>
    </row>
    <row r="22">
      <c r="A22" s="12" t="s">
        <v>35</v>
      </c>
      <c r="B22" s="19">
        <v>0.0</v>
      </c>
      <c r="C22" s="15">
        <v>0.0</v>
      </c>
      <c r="D22" s="19">
        <v>0.0</v>
      </c>
      <c r="E22" s="15">
        <v>0.0</v>
      </c>
    </row>
    <row r="23">
      <c r="A23" s="12" t="s">
        <v>36</v>
      </c>
      <c r="B23" s="19">
        <v>6.0</v>
      </c>
      <c r="C23" s="15">
        <v>0.0</v>
      </c>
      <c r="D23" s="19">
        <v>1.0</v>
      </c>
      <c r="E23" s="15">
        <v>0.0</v>
      </c>
    </row>
    <row r="24">
      <c r="A24" s="12" t="s">
        <v>37</v>
      </c>
      <c r="B24" s="19">
        <v>31.0</v>
      </c>
      <c r="C24" s="15">
        <v>28032.0</v>
      </c>
      <c r="D24" s="19">
        <v>8.0</v>
      </c>
      <c r="E24" s="15">
        <v>15694.0</v>
      </c>
    </row>
    <row r="25">
      <c r="A25" s="12" t="s">
        <v>38</v>
      </c>
      <c r="B25" s="19">
        <v>215.0</v>
      </c>
      <c r="C25" s="15">
        <v>118778.0</v>
      </c>
      <c r="D25" s="19">
        <v>19.0</v>
      </c>
      <c r="E25" s="15">
        <v>1389.0</v>
      </c>
    </row>
    <row r="26">
      <c r="A26" s="12" t="s">
        <v>39</v>
      </c>
      <c r="B26" s="19">
        <v>3.0</v>
      </c>
      <c r="C26" s="15">
        <v>50000.0</v>
      </c>
      <c r="D26" s="19">
        <v>1.0</v>
      </c>
      <c r="E26" s="15">
        <v>0.0</v>
      </c>
    </row>
    <row r="27">
      <c r="A27" s="12" t="s">
        <v>40</v>
      </c>
      <c r="B27" s="19">
        <v>64.0</v>
      </c>
      <c r="C27" s="15">
        <v>99100.0</v>
      </c>
      <c r="D27" s="19">
        <v>4.0</v>
      </c>
      <c r="E27" s="15">
        <v>300.0</v>
      </c>
    </row>
    <row r="28">
      <c r="A28" s="12" t="s">
        <v>41</v>
      </c>
      <c r="B28" s="19">
        <v>0.0</v>
      </c>
      <c r="C28" s="15">
        <v>0.0</v>
      </c>
      <c r="D28" s="19">
        <v>0.0</v>
      </c>
      <c r="E28" s="15">
        <v>0.0</v>
      </c>
    </row>
    <row r="29">
      <c r="A29" s="12" t="s">
        <v>42</v>
      </c>
      <c r="B29" s="19">
        <v>54.0</v>
      </c>
      <c r="C29" s="15">
        <v>3299.0</v>
      </c>
      <c r="D29" s="19">
        <v>13.0</v>
      </c>
      <c r="E29" s="15">
        <v>9632.0</v>
      </c>
    </row>
    <row r="30">
      <c r="A30" s="12" t="s">
        <v>43</v>
      </c>
      <c r="B30" s="19">
        <v>0.0</v>
      </c>
      <c r="C30" s="15">
        <v>0.0</v>
      </c>
      <c r="D30" s="19">
        <v>0.0</v>
      </c>
      <c r="E30" s="15">
        <v>0.0</v>
      </c>
    </row>
    <row r="31">
      <c r="A31" s="12" t="s">
        <v>44</v>
      </c>
      <c r="B31" s="19">
        <v>11.0</v>
      </c>
      <c r="C31" s="15">
        <v>46506.0</v>
      </c>
      <c r="D31" s="19">
        <v>6.0</v>
      </c>
      <c r="E31" s="15">
        <v>9604.0</v>
      </c>
    </row>
    <row r="32">
      <c r="A32" s="12" t="s">
        <v>45</v>
      </c>
      <c r="B32" s="19">
        <v>51.0</v>
      </c>
      <c r="C32" s="15">
        <v>1419745.0</v>
      </c>
      <c r="D32" s="19">
        <v>11.0</v>
      </c>
      <c r="E32" s="15">
        <v>55587.0</v>
      </c>
    </row>
    <row r="33">
      <c r="A33" s="12" t="s">
        <v>46</v>
      </c>
      <c r="B33" s="19">
        <v>10.0</v>
      </c>
      <c r="C33" s="15">
        <v>757603.0</v>
      </c>
      <c r="D33" s="19">
        <v>1.0</v>
      </c>
      <c r="E33" s="15">
        <v>0.0</v>
      </c>
    </row>
    <row r="34">
      <c r="A34" s="12" t="s">
        <v>47</v>
      </c>
      <c r="B34" s="19">
        <v>35.0</v>
      </c>
      <c r="C34" s="15">
        <v>547750.0</v>
      </c>
      <c r="D34" s="19">
        <v>0.0</v>
      </c>
      <c r="E34" s="15">
        <v>0.0</v>
      </c>
    </row>
    <row r="35">
      <c r="A35" s="12" t="s">
        <v>48</v>
      </c>
      <c r="B35" s="19">
        <v>6.0</v>
      </c>
      <c r="C35" s="15">
        <v>1808.0</v>
      </c>
      <c r="D35" s="19">
        <v>0.0</v>
      </c>
      <c r="E35" s="15">
        <v>0.0</v>
      </c>
    </row>
    <row r="36">
      <c r="A36" s="12" t="s">
        <v>49</v>
      </c>
      <c r="B36" s="19">
        <v>34.0</v>
      </c>
      <c r="C36" s="15">
        <v>14892.0</v>
      </c>
      <c r="D36" s="19">
        <v>9.0</v>
      </c>
      <c r="E36" s="15">
        <v>13859.0</v>
      </c>
    </row>
    <row r="37">
      <c r="A37" s="12" t="s">
        <v>50</v>
      </c>
      <c r="B37" s="19">
        <v>49.0</v>
      </c>
      <c r="C37" s="15">
        <v>0.0</v>
      </c>
      <c r="D37" s="19">
        <v>12.0</v>
      </c>
      <c r="E37" s="15">
        <v>0.0</v>
      </c>
    </row>
    <row r="38">
      <c r="A38" s="12" t="s">
        <v>51</v>
      </c>
      <c r="B38" s="19">
        <v>259.0</v>
      </c>
      <c r="C38" s="15">
        <v>388005.0</v>
      </c>
      <c r="D38" s="19">
        <v>1020.0</v>
      </c>
      <c r="E38" s="15">
        <v>1448549.0</v>
      </c>
    </row>
    <row r="39">
      <c r="A39" s="12" t="s">
        <v>52</v>
      </c>
      <c r="B39" s="19">
        <v>46.0</v>
      </c>
      <c r="C39" s="15">
        <v>3738809.0</v>
      </c>
      <c r="D39" s="19">
        <v>6.0</v>
      </c>
      <c r="E39" s="15">
        <v>73187.0</v>
      </c>
    </row>
    <row r="40">
      <c r="A40" s="12" t="s">
        <v>53</v>
      </c>
      <c r="B40" s="19">
        <v>53.0</v>
      </c>
      <c r="C40" s="15">
        <v>58042.0</v>
      </c>
      <c r="D40" s="19">
        <v>22.0</v>
      </c>
      <c r="E40" s="15">
        <v>93839.0</v>
      </c>
    </row>
    <row r="41">
      <c r="A41" s="12" t="s">
        <v>54</v>
      </c>
      <c r="B41" s="19">
        <v>149.0</v>
      </c>
      <c r="C41" s="15">
        <v>1316290.0</v>
      </c>
      <c r="D41" s="19">
        <v>25.0</v>
      </c>
      <c r="E41" s="15">
        <v>123081.0</v>
      </c>
    </row>
    <row r="42">
      <c r="A42" s="12" t="s">
        <v>55</v>
      </c>
      <c r="B42" s="19">
        <v>81.0</v>
      </c>
      <c r="C42" s="15">
        <v>9094.0</v>
      </c>
      <c r="D42" s="19">
        <v>15.0</v>
      </c>
      <c r="E42" s="15">
        <v>5567.0</v>
      </c>
    </row>
    <row r="43">
      <c r="A43" s="12" t="s">
        <v>56</v>
      </c>
      <c r="B43" s="19">
        <v>6.0</v>
      </c>
      <c r="C43" s="15">
        <v>0.0</v>
      </c>
      <c r="D43" s="19">
        <v>1.0</v>
      </c>
      <c r="E43" s="15">
        <v>0.0</v>
      </c>
    </row>
    <row r="44">
      <c r="A44" s="12" t="s">
        <v>57</v>
      </c>
      <c r="B44" s="19">
        <v>1.0</v>
      </c>
      <c r="C44" s="15">
        <v>0.0</v>
      </c>
      <c r="D44" s="19">
        <v>0.0</v>
      </c>
      <c r="E44" s="15">
        <v>0.0</v>
      </c>
    </row>
    <row r="45">
      <c r="A45" s="12" t="s">
        <v>58</v>
      </c>
      <c r="B45" s="19">
        <v>30.0</v>
      </c>
      <c r="C45" s="15">
        <v>290736.0</v>
      </c>
      <c r="D45" s="19">
        <v>7.0</v>
      </c>
      <c r="E45" s="15">
        <v>54468.0</v>
      </c>
    </row>
    <row r="46">
      <c r="A46" s="12" t="s">
        <v>59</v>
      </c>
      <c r="B46" s="19">
        <v>86.0</v>
      </c>
      <c r="C46" s="15">
        <v>777003.0</v>
      </c>
      <c r="D46" s="19">
        <v>109.0</v>
      </c>
      <c r="E46" s="15">
        <v>137994.0</v>
      </c>
    </row>
    <row r="47">
      <c r="A47" s="12" t="s">
        <v>60</v>
      </c>
      <c r="B47" s="19">
        <v>54.0</v>
      </c>
      <c r="C47" s="15">
        <v>333939.0</v>
      </c>
      <c r="D47" s="19">
        <v>4.0</v>
      </c>
      <c r="E47" s="15">
        <v>1127.0</v>
      </c>
    </row>
    <row r="48">
      <c r="A48" s="12" t="s">
        <v>61</v>
      </c>
      <c r="B48" s="19">
        <v>0.0</v>
      </c>
      <c r="C48" s="15">
        <v>0.0</v>
      </c>
      <c r="D48" s="19">
        <v>0.0</v>
      </c>
      <c r="E48" s="15">
        <v>0.0</v>
      </c>
    </row>
    <row r="50">
      <c r="A50" s="8" t="s">
        <v>62</v>
      </c>
      <c r="B50" s="13">
        <f>sum((B43*1000000)/B2)</f>
        <v>3.101724145</v>
      </c>
    </row>
  </sheetData>
  <hyperlinks>
    <hyperlink r:id="rId1" location="par_textimage_1574439295" ref="A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128</v>
      </c>
      <c r="C1" s="8"/>
      <c r="D1" s="8"/>
      <c r="E1" s="8"/>
    </row>
    <row r="2">
      <c r="A2" s="9" t="s">
        <v>129</v>
      </c>
      <c r="B2" s="10">
        <v>3080156.0</v>
      </c>
      <c r="C2" s="8"/>
      <c r="D2" s="8"/>
      <c r="E2" s="8"/>
    </row>
    <row r="3">
      <c r="A3" s="8"/>
      <c r="B3" s="8"/>
      <c r="C3" s="8"/>
      <c r="D3" s="8"/>
      <c r="E3" s="8"/>
    </row>
    <row r="4">
      <c r="A4" s="8" t="s">
        <v>12</v>
      </c>
      <c r="B4" s="8" t="s">
        <v>13</v>
      </c>
      <c r="C4" s="8" t="s">
        <v>14</v>
      </c>
      <c r="D4" s="8" t="s">
        <v>15</v>
      </c>
      <c r="E4" s="8" t="s">
        <v>66</v>
      </c>
    </row>
    <row r="5">
      <c r="A5" s="12" t="s">
        <v>16</v>
      </c>
      <c r="B5" s="14">
        <v>213.0</v>
      </c>
      <c r="C5" s="15">
        <v>417413.0</v>
      </c>
      <c r="D5" s="11">
        <f t="shared" ref="D5:D11" si="1">C5/B5</f>
        <v>1959.685446</v>
      </c>
      <c r="E5" s="16">
        <f>sum((D5-National!D5)/National!D5)</f>
        <v>-0.5089869914</v>
      </c>
    </row>
    <row r="6">
      <c r="A6" s="12" t="s">
        <v>67</v>
      </c>
      <c r="B6" s="19">
        <v>791.0</v>
      </c>
      <c r="C6" s="15">
        <v>827350.0</v>
      </c>
      <c r="D6" s="11">
        <f t="shared" si="1"/>
        <v>1045.954488</v>
      </c>
      <c r="E6" s="16">
        <f>sum((D6-National!D6)/National!D6)</f>
        <v>-0.5710900736</v>
      </c>
    </row>
    <row r="7">
      <c r="A7" s="12" t="s">
        <v>68</v>
      </c>
      <c r="B7" s="19">
        <v>956.0</v>
      </c>
      <c r="C7" s="15">
        <v>7153998.0</v>
      </c>
      <c r="D7" s="11">
        <f t="shared" si="1"/>
        <v>7483.261506</v>
      </c>
      <c r="E7" s="16">
        <f>sum((D7-National!D7)/National!D7)</f>
        <v>0.2623647431</v>
      </c>
    </row>
    <row r="8">
      <c r="A8" s="12" t="s">
        <v>69</v>
      </c>
      <c r="B8" s="19">
        <v>921.0</v>
      </c>
      <c r="C8" s="15">
        <v>4726618.0</v>
      </c>
      <c r="D8" s="11">
        <f t="shared" si="1"/>
        <v>5132.049946</v>
      </c>
      <c r="E8" s="16">
        <f>sum((D8-National!D8)/National!D8)</f>
        <v>-0.4902953608</v>
      </c>
    </row>
    <row r="9">
      <c r="A9" s="12" t="s">
        <v>70</v>
      </c>
      <c r="B9" s="19">
        <v>786.0</v>
      </c>
      <c r="C9" s="15">
        <v>7374133.0</v>
      </c>
      <c r="D9" s="11">
        <f t="shared" si="1"/>
        <v>9381.848601</v>
      </c>
      <c r="E9" s="16">
        <f>sum((D9-National!D9)/National!D9)</f>
        <v>-0.1576089931</v>
      </c>
    </row>
    <row r="10">
      <c r="A10" s="12" t="s">
        <v>21</v>
      </c>
      <c r="B10" s="19">
        <v>1132.0</v>
      </c>
      <c r="C10" s="15">
        <v>9890900.0</v>
      </c>
      <c r="D10" s="11">
        <f t="shared" si="1"/>
        <v>8737.54417</v>
      </c>
      <c r="E10" s="16">
        <f>sum((D10-National!D10)/National!D10)</f>
        <v>-0.2810006646</v>
      </c>
    </row>
    <row r="11">
      <c r="A11" s="8" t="s">
        <v>22</v>
      </c>
      <c r="B11" s="17">
        <f t="shared" ref="B11:C11" si="2">SUM(B5:B10)</f>
        <v>4799</v>
      </c>
      <c r="C11" s="18">
        <f t="shared" si="2"/>
        <v>30390412</v>
      </c>
      <c r="D11" s="11">
        <f t="shared" si="1"/>
        <v>6332.655136</v>
      </c>
      <c r="E11" s="16">
        <f>sum((D11-National!D11)/National!D11)</f>
        <v>-0.2659345831</v>
      </c>
    </row>
    <row r="12">
      <c r="A12" s="8"/>
      <c r="B12" s="8"/>
      <c r="C12" s="8"/>
      <c r="D12" s="8"/>
      <c r="E12" s="8"/>
    </row>
    <row r="13">
      <c r="A13" s="8" t="s">
        <v>23</v>
      </c>
      <c r="B13" s="8" t="s">
        <v>13</v>
      </c>
      <c r="C13" s="8" t="s">
        <v>24</v>
      </c>
      <c r="D13" s="8" t="s">
        <v>25</v>
      </c>
      <c r="E13" s="8" t="s">
        <v>26</v>
      </c>
    </row>
    <row r="14">
      <c r="A14" s="12" t="s">
        <v>27</v>
      </c>
      <c r="B14" s="19">
        <v>219.0</v>
      </c>
      <c r="C14" s="15">
        <v>808854.0</v>
      </c>
      <c r="D14" s="19">
        <v>102.0</v>
      </c>
      <c r="E14" s="15">
        <v>953665.0</v>
      </c>
    </row>
    <row r="15">
      <c r="A15" s="12" t="s">
        <v>28</v>
      </c>
      <c r="B15" s="19">
        <v>195.0</v>
      </c>
      <c r="C15" s="15">
        <v>1.6336581E7</v>
      </c>
      <c r="D15" s="19">
        <v>36.0</v>
      </c>
      <c r="E15" s="15">
        <v>1553596.0</v>
      </c>
    </row>
    <row r="16">
      <c r="A16" s="12" t="s">
        <v>29</v>
      </c>
      <c r="B16" s="19">
        <v>2.0</v>
      </c>
      <c r="C16" s="15">
        <v>25.0</v>
      </c>
      <c r="D16" s="19">
        <v>3.0</v>
      </c>
      <c r="E16" s="15">
        <v>758.0</v>
      </c>
    </row>
    <row r="17">
      <c r="A17" s="12" t="s">
        <v>30</v>
      </c>
      <c r="B17" s="19">
        <v>18.0</v>
      </c>
      <c r="C17" s="15">
        <v>904663.0</v>
      </c>
      <c r="D17" s="19">
        <v>10.0</v>
      </c>
      <c r="E17" s="15">
        <v>220037.0</v>
      </c>
    </row>
    <row r="18">
      <c r="A18" s="12" t="s">
        <v>31</v>
      </c>
      <c r="B18" s="19">
        <v>294.0</v>
      </c>
      <c r="C18" s="15">
        <v>4195843.0</v>
      </c>
      <c r="D18" s="19">
        <v>90.0</v>
      </c>
      <c r="E18" s="15">
        <v>2942825.0</v>
      </c>
    </row>
    <row r="19">
      <c r="A19" s="12" t="s">
        <v>32</v>
      </c>
      <c r="B19" s="19">
        <v>18.0</v>
      </c>
      <c r="C19" s="15">
        <v>630740.0</v>
      </c>
      <c r="D19" s="19">
        <v>7.0</v>
      </c>
      <c r="E19" s="15">
        <v>0.0</v>
      </c>
    </row>
    <row r="20">
      <c r="A20" s="12" t="s">
        <v>33</v>
      </c>
      <c r="B20" s="19">
        <v>353.0</v>
      </c>
      <c r="C20" s="15">
        <v>1765854.0</v>
      </c>
      <c r="D20" s="19">
        <v>189.0</v>
      </c>
      <c r="E20" s="15">
        <v>1346300.0</v>
      </c>
    </row>
    <row r="21">
      <c r="A21" s="12" t="s">
        <v>34</v>
      </c>
      <c r="B21" s="19">
        <v>29.0</v>
      </c>
      <c r="C21" s="15">
        <v>1111.0</v>
      </c>
      <c r="D21" s="19">
        <v>5.0</v>
      </c>
      <c r="E21" s="15">
        <v>7099.0</v>
      </c>
    </row>
    <row r="22">
      <c r="A22" s="12" t="s">
        <v>35</v>
      </c>
      <c r="B22" s="19">
        <v>0.0</v>
      </c>
      <c r="C22" s="15">
        <v>0.0</v>
      </c>
      <c r="D22" s="19">
        <v>0.0</v>
      </c>
      <c r="E22" s="15">
        <v>0.0</v>
      </c>
    </row>
    <row r="23">
      <c r="A23" s="12" t="s">
        <v>36</v>
      </c>
      <c r="B23" s="19">
        <v>18.0</v>
      </c>
      <c r="C23" s="15">
        <v>38.0</v>
      </c>
      <c r="D23" s="19">
        <v>5.0</v>
      </c>
      <c r="E23" s="15">
        <v>0.0</v>
      </c>
    </row>
    <row r="24">
      <c r="A24" s="12" t="s">
        <v>37</v>
      </c>
      <c r="B24" s="19">
        <v>355.0</v>
      </c>
      <c r="C24" s="15">
        <v>728326.0</v>
      </c>
      <c r="D24" s="19">
        <v>94.0</v>
      </c>
      <c r="E24" s="15">
        <v>218104.0</v>
      </c>
    </row>
    <row r="25">
      <c r="A25" s="12" t="s">
        <v>38</v>
      </c>
      <c r="B25" s="19">
        <v>694.0</v>
      </c>
      <c r="C25" s="15">
        <v>837472.0</v>
      </c>
      <c r="D25" s="19">
        <v>83.0</v>
      </c>
      <c r="E25" s="15">
        <v>33706.0</v>
      </c>
    </row>
    <row r="26">
      <c r="A26" s="12" t="s">
        <v>39</v>
      </c>
      <c r="B26" s="19">
        <v>5.0</v>
      </c>
      <c r="C26" s="15">
        <v>11000.0</v>
      </c>
      <c r="D26" s="19">
        <v>3.0</v>
      </c>
      <c r="E26" s="15">
        <v>58000.0</v>
      </c>
    </row>
    <row r="27">
      <c r="A27" s="12" t="s">
        <v>40</v>
      </c>
      <c r="B27" s="19">
        <v>247.0</v>
      </c>
      <c r="C27" s="15">
        <v>655316.0</v>
      </c>
      <c r="D27" s="19">
        <v>23.0</v>
      </c>
      <c r="E27" s="15">
        <v>82546.0</v>
      </c>
    </row>
    <row r="28">
      <c r="A28" s="12" t="s">
        <v>41</v>
      </c>
      <c r="B28" s="19">
        <v>0.0</v>
      </c>
      <c r="C28" s="15">
        <v>0.0</v>
      </c>
      <c r="D28" s="19">
        <v>0.0</v>
      </c>
      <c r="E28" s="15">
        <v>0.0</v>
      </c>
    </row>
    <row r="29">
      <c r="A29" s="12" t="s">
        <v>42</v>
      </c>
      <c r="B29" s="19">
        <v>485.0</v>
      </c>
      <c r="C29" s="15">
        <v>301690.0</v>
      </c>
      <c r="D29" s="19">
        <v>265.0</v>
      </c>
      <c r="E29" s="15">
        <v>199868.0</v>
      </c>
    </row>
    <row r="30">
      <c r="A30" s="12" t="s">
        <v>43</v>
      </c>
      <c r="B30" s="19">
        <v>3.0</v>
      </c>
      <c r="C30" s="15">
        <v>33148.0</v>
      </c>
      <c r="D30" s="19">
        <v>1.0</v>
      </c>
      <c r="E30" s="15">
        <v>198.0</v>
      </c>
    </row>
    <row r="31">
      <c r="A31" s="12" t="s">
        <v>44</v>
      </c>
      <c r="B31" s="19">
        <v>35.0</v>
      </c>
      <c r="C31" s="15">
        <v>36445.0</v>
      </c>
      <c r="D31" s="19">
        <v>23.0</v>
      </c>
      <c r="E31" s="15">
        <v>44306.0</v>
      </c>
    </row>
    <row r="32">
      <c r="A32" s="12" t="s">
        <v>45</v>
      </c>
      <c r="B32" s="19">
        <v>376.0</v>
      </c>
      <c r="C32" s="15">
        <v>1438053.0</v>
      </c>
      <c r="D32" s="19">
        <v>151.0</v>
      </c>
      <c r="E32" s="15">
        <v>798393.0</v>
      </c>
    </row>
    <row r="33">
      <c r="A33" s="12" t="s">
        <v>46</v>
      </c>
      <c r="B33" s="19">
        <v>42.0</v>
      </c>
      <c r="C33" s="15">
        <v>1689398.0</v>
      </c>
      <c r="D33" s="19">
        <v>45.0</v>
      </c>
      <c r="E33" s="15">
        <v>863958.0</v>
      </c>
    </row>
    <row r="34">
      <c r="A34" s="12" t="s">
        <v>47</v>
      </c>
      <c r="B34" s="19">
        <v>95.0</v>
      </c>
      <c r="C34" s="15">
        <v>1196183.0</v>
      </c>
      <c r="D34" s="19">
        <v>33.0</v>
      </c>
      <c r="E34" s="15">
        <v>369855.0</v>
      </c>
    </row>
    <row r="35">
      <c r="A35" s="12" t="s">
        <v>48</v>
      </c>
      <c r="B35" s="19">
        <v>30.0</v>
      </c>
      <c r="C35" s="15">
        <v>9700.0</v>
      </c>
      <c r="D35" s="19">
        <v>6.0</v>
      </c>
      <c r="E35" s="15">
        <v>3877.0</v>
      </c>
    </row>
    <row r="36">
      <c r="A36" s="12" t="s">
        <v>49</v>
      </c>
      <c r="B36" s="19">
        <v>76.0</v>
      </c>
      <c r="C36" s="15">
        <v>371060.0</v>
      </c>
      <c r="D36" s="19">
        <v>56.0</v>
      </c>
      <c r="E36" s="15">
        <v>466482.0</v>
      </c>
    </row>
    <row r="37">
      <c r="A37" s="12" t="s">
        <v>50</v>
      </c>
      <c r="B37" s="19">
        <v>1097.0</v>
      </c>
      <c r="C37" s="15">
        <v>0.0</v>
      </c>
      <c r="D37" s="19">
        <v>637.0</v>
      </c>
      <c r="E37" s="15">
        <v>0.0</v>
      </c>
    </row>
    <row r="38">
      <c r="A38" s="12" t="s">
        <v>51</v>
      </c>
      <c r="B38" s="19">
        <v>796.0</v>
      </c>
      <c r="C38" s="15">
        <v>2340029.0</v>
      </c>
      <c r="D38" s="19">
        <v>355.0</v>
      </c>
      <c r="E38" s="15">
        <v>2215595.0</v>
      </c>
    </row>
    <row r="39">
      <c r="A39" s="12" t="s">
        <v>52</v>
      </c>
      <c r="B39" s="19">
        <v>112.0</v>
      </c>
      <c r="C39" s="15">
        <v>550547.0</v>
      </c>
      <c r="D39" s="19">
        <v>34.0</v>
      </c>
      <c r="E39" s="15">
        <v>141117.0</v>
      </c>
    </row>
    <row r="40">
      <c r="A40" s="12" t="s">
        <v>53</v>
      </c>
      <c r="B40" s="19">
        <v>346.0</v>
      </c>
      <c r="C40" s="15">
        <v>1285954.0</v>
      </c>
      <c r="D40" s="19">
        <v>120.0</v>
      </c>
      <c r="E40" s="15">
        <v>237629.0</v>
      </c>
    </row>
    <row r="41">
      <c r="A41" s="12" t="s">
        <v>54</v>
      </c>
      <c r="B41" s="19">
        <v>777.0</v>
      </c>
      <c r="C41" s="15">
        <v>2220917.0</v>
      </c>
      <c r="D41" s="19">
        <v>287.0</v>
      </c>
      <c r="E41" s="15">
        <v>824560.0</v>
      </c>
    </row>
    <row r="42">
      <c r="A42" s="12" t="s">
        <v>55</v>
      </c>
      <c r="B42" s="19">
        <v>323.0</v>
      </c>
      <c r="C42" s="15">
        <v>293071.0</v>
      </c>
      <c r="D42" s="19">
        <v>54.0</v>
      </c>
      <c r="E42" s="15">
        <v>98971.0</v>
      </c>
    </row>
    <row r="43">
      <c r="A43" s="12" t="s">
        <v>56</v>
      </c>
      <c r="B43" s="19">
        <v>24.0</v>
      </c>
      <c r="C43" s="15">
        <v>13400.0</v>
      </c>
      <c r="D43" s="19">
        <v>2.0</v>
      </c>
      <c r="E43" s="15">
        <v>2500.0</v>
      </c>
    </row>
    <row r="44">
      <c r="A44" s="12" t="s">
        <v>57</v>
      </c>
      <c r="B44" s="19">
        <v>22.0</v>
      </c>
      <c r="C44" s="15">
        <v>34330.0</v>
      </c>
      <c r="D44" s="19">
        <v>3.0</v>
      </c>
      <c r="E44" s="15">
        <v>0.0</v>
      </c>
    </row>
    <row r="45">
      <c r="A45" s="12" t="s">
        <v>58</v>
      </c>
      <c r="B45" s="19">
        <v>218.0</v>
      </c>
      <c r="C45" s="15">
        <v>4068614.0</v>
      </c>
      <c r="D45" s="19">
        <v>98.0</v>
      </c>
      <c r="E45" s="15">
        <v>2213940.0</v>
      </c>
    </row>
    <row r="46">
      <c r="A46" s="12" t="s">
        <v>59</v>
      </c>
      <c r="B46" s="19">
        <v>260.0</v>
      </c>
      <c r="C46" s="15">
        <v>3288688.0</v>
      </c>
      <c r="D46" s="19">
        <v>43.0</v>
      </c>
      <c r="E46" s="15">
        <v>139480.0</v>
      </c>
    </row>
    <row r="47">
      <c r="A47" s="12" t="s">
        <v>60</v>
      </c>
      <c r="B47" s="19">
        <v>224.0</v>
      </c>
      <c r="C47" s="15">
        <v>1222302.0</v>
      </c>
      <c r="D47" s="19">
        <v>52.0</v>
      </c>
      <c r="E47" s="15">
        <v>73999.0</v>
      </c>
    </row>
    <row r="48">
      <c r="A48" s="12" t="s">
        <v>61</v>
      </c>
      <c r="B48" s="19">
        <v>0.0</v>
      </c>
      <c r="C48" s="15">
        <v>0.0</v>
      </c>
      <c r="D48" s="19">
        <v>1.0</v>
      </c>
      <c r="E48" s="15">
        <v>10048.0</v>
      </c>
    </row>
    <row r="50">
      <c r="A50" s="8" t="s">
        <v>62</v>
      </c>
      <c r="B50" s="13">
        <f>sum((B43*1000000)/B2)</f>
        <v>7.791813142</v>
      </c>
    </row>
  </sheetData>
  <hyperlinks>
    <hyperlink r:id="rId1" location="par_textimage_1574439295" ref="A2"/>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130</v>
      </c>
      <c r="C1" s="8"/>
      <c r="D1" s="8"/>
      <c r="E1" s="8"/>
    </row>
    <row r="2">
      <c r="A2" s="9" t="s">
        <v>131</v>
      </c>
      <c r="B2" s="10">
        <v>1359711.0</v>
      </c>
      <c r="C2" s="8"/>
      <c r="D2" s="8"/>
      <c r="E2" s="8"/>
    </row>
    <row r="3">
      <c r="A3" s="8"/>
      <c r="B3" s="8"/>
      <c r="C3" s="8"/>
      <c r="D3" s="8"/>
      <c r="E3" s="8"/>
    </row>
    <row r="4">
      <c r="A4" s="8" t="s">
        <v>12</v>
      </c>
      <c r="B4" s="8" t="s">
        <v>13</v>
      </c>
      <c r="C4" s="8" t="s">
        <v>14</v>
      </c>
      <c r="D4" s="8" t="s">
        <v>15</v>
      </c>
      <c r="E4" s="8" t="s">
        <v>66</v>
      </c>
    </row>
    <row r="5">
      <c r="A5" s="12" t="s">
        <v>16</v>
      </c>
      <c r="B5" s="14">
        <v>36.0</v>
      </c>
      <c r="C5" s="15">
        <v>95341.0</v>
      </c>
      <c r="D5" s="11">
        <f t="shared" ref="D5:D11" si="1">C5/B5</f>
        <v>2648.361111</v>
      </c>
      <c r="E5" s="16">
        <f>sum((D5-National!D5)/National!D5)</f>
        <v>-0.3364344468</v>
      </c>
    </row>
    <row r="6">
      <c r="A6" s="12" t="s">
        <v>67</v>
      </c>
      <c r="B6" s="19">
        <v>92.0</v>
      </c>
      <c r="C6" s="15">
        <v>120289.0</v>
      </c>
      <c r="D6" s="11">
        <f t="shared" si="1"/>
        <v>1307.48913</v>
      </c>
      <c r="E6" s="16">
        <f>sum((D6-National!D6)/National!D6)</f>
        <v>-0.4638437205</v>
      </c>
    </row>
    <row r="7">
      <c r="A7" s="12" t="s">
        <v>68</v>
      </c>
      <c r="B7" s="19">
        <v>127.0</v>
      </c>
      <c r="C7" s="15">
        <v>113217.0</v>
      </c>
      <c r="D7" s="11">
        <f t="shared" si="1"/>
        <v>891.4724409</v>
      </c>
      <c r="E7" s="16">
        <f>sum((D7-National!D7)/National!D7)</f>
        <v>-0.8496159224</v>
      </c>
    </row>
    <row r="8">
      <c r="A8" s="12" t="s">
        <v>69</v>
      </c>
      <c r="B8" s="19">
        <v>167.0</v>
      </c>
      <c r="C8" s="15">
        <v>1081181.0</v>
      </c>
      <c r="D8" s="11">
        <f t="shared" si="1"/>
        <v>6474.137725</v>
      </c>
      <c r="E8" s="16">
        <f>sum((D8-National!D8)/National!D8)</f>
        <v>-0.3570019645</v>
      </c>
    </row>
    <row r="9">
      <c r="A9" s="12" t="s">
        <v>70</v>
      </c>
      <c r="B9" s="19">
        <v>197.0</v>
      </c>
      <c r="C9" s="15">
        <v>1299175.0</v>
      </c>
      <c r="D9" s="11">
        <f t="shared" si="1"/>
        <v>6594.796954</v>
      </c>
      <c r="E9" s="16">
        <f>sum((D9-National!D9)/National!D9)</f>
        <v>-0.4078568219</v>
      </c>
    </row>
    <row r="10">
      <c r="A10" s="12" t="s">
        <v>21</v>
      </c>
      <c r="B10" s="19">
        <v>278.0</v>
      </c>
      <c r="C10" s="15">
        <v>2108114.0</v>
      </c>
      <c r="D10" s="11">
        <f t="shared" si="1"/>
        <v>7583.143885</v>
      </c>
      <c r="E10" s="16">
        <f>sum((D10-National!D10)/National!D10)</f>
        <v>-0.3759945235</v>
      </c>
    </row>
    <row r="11">
      <c r="A11" s="8" t="s">
        <v>22</v>
      </c>
      <c r="B11" s="17">
        <f t="shared" ref="B11:C11" si="2">SUM(B5:B10)</f>
        <v>897</v>
      </c>
      <c r="C11" s="18">
        <f t="shared" si="2"/>
        <v>4817317</v>
      </c>
      <c r="D11" s="11">
        <f t="shared" si="1"/>
        <v>5370.476031</v>
      </c>
      <c r="E11" s="16">
        <f>sum((D11-National!D11)/National!D11)</f>
        <v>-0.377467959</v>
      </c>
    </row>
    <row r="12">
      <c r="A12" s="8"/>
      <c r="B12" s="8"/>
      <c r="C12" s="8"/>
      <c r="D12" s="8"/>
      <c r="E12" s="8"/>
    </row>
    <row r="13">
      <c r="A13" s="8" t="s">
        <v>23</v>
      </c>
      <c r="B13" s="8" t="s">
        <v>13</v>
      </c>
      <c r="C13" s="8" t="s">
        <v>24</v>
      </c>
      <c r="D13" s="8" t="s">
        <v>25</v>
      </c>
      <c r="E13" s="8" t="s">
        <v>26</v>
      </c>
    </row>
    <row r="14">
      <c r="A14" s="12" t="s">
        <v>27</v>
      </c>
      <c r="B14" s="19">
        <v>36.0</v>
      </c>
      <c r="C14" s="15">
        <v>310168.0</v>
      </c>
      <c r="D14" s="19">
        <v>12.0</v>
      </c>
      <c r="E14" s="15">
        <v>258131.0</v>
      </c>
    </row>
    <row r="15">
      <c r="A15" s="12" t="s">
        <v>28</v>
      </c>
      <c r="B15" s="19">
        <v>109.0</v>
      </c>
      <c r="C15" s="15">
        <v>4180792.0</v>
      </c>
      <c r="D15" s="19">
        <v>18.0</v>
      </c>
      <c r="E15" s="15">
        <v>2199042.0</v>
      </c>
    </row>
    <row r="16">
      <c r="A16" s="12" t="s">
        <v>29</v>
      </c>
      <c r="B16" s="19">
        <v>0.0</v>
      </c>
      <c r="C16" s="15">
        <v>0.0</v>
      </c>
      <c r="D16" s="19">
        <v>0.0</v>
      </c>
      <c r="E16" s="15">
        <v>0.0</v>
      </c>
    </row>
    <row r="17">
      <c r="A17" s="12" t="s">
        <v>30</v>
      </c>
      <c r="B17" s="19">
        <v>1.0</v>
      </c>
      <c r="C17" s="15">
        <v>0.0</v>
      </c>
      <c r="D17" s="19">
        <v>2.0</v>
      </c>
      <c r="E17" s="15">
        <v>142133.0</v>
      </c>
    </row>
    <row r="18">
      <c r="A18" s="12" t="s">
        <v>31</v>
      </c>
      <c r="B18" s="19">
        <v>88.0</v>
      </c>
      <c r="C18" s="15">
        <v>1513143.0</v>
      </c>
      <c r="D18" s="19">
        <v>22.0</v>
      </c>
      <c r="E18" s="15">
        <v>566435.0</v>
      </c>
    </row>
    <row r="19">
      <c r="A19" s="12" t="s">
        <v>32</v>
      </c>
      <c r="B19" s="19">
        <v>3.0</v>
      </c>
      <c r="C19" s="15">
        <v>400.0</v>
      </c>
      <c r="D19" s="19">
        <v>1.0</v>
      </c>
      <c r="E19" s="15">
        <v>0.0</v>
      </c>
    </row>
    <row r="20">
      <c r="A20" s="12" t="s">
        <v>33</v>
      </c>
      <c r="B20" s="19">
        <v>43.0</v>
      </c>
      <c r="C20" s="15">
        <v>115854.0</v>
      </c>
      <c r="D20" s="19">
        <v>9.0</v>
      </c>
      <c r="E20" s="15">
        <v>23329.0</v>
      </c>
    </row>
    <row r="21">
      <c r="A21" s="12" t="s">
        <v>34</v>
      </c>
      <c r="B21" s="19">
        <v>3.0</v>
      </c>
      <c r="C21" s="15">
        <v>0.0</v>
      </c>
      <c r="D21" s="19">
        <v>1.0</v>
      </c>
      <c r="E21" s="15">
        <v>0.0</v>
      </c>
    </row>
    <row r="22">
      <c r="A22" s="12" t="s">
        <v>35</v>
      </c>
      <c r="B22" s="19">
        <v>0.0</v>
      </c>
      <c r="C22" s="15">
        <v>0.0</v>
      </c>
      <c r="D22" s="19">
        <v>0.0</v>
      </c>
      <c r="E22" s="15">
        <v>0.0</v>
      </c>
    </row>
    <row r="23">
      <c r="A23" s="12" t="s">
        <v>36</v>
      </c>
      <c r="B23" s="19">
        <v>2.0</v>
      </c>
      <c r="C23" s="15">
        <v>95.0</v>
      </c>
      <c r="D23" s="19">
        <v>0.0</v>
      </c>
      <c r="E23" s="15">
        <v>0.0</v>
      </c>
    </row>
    <row r="24">
      <c r="A24" s="12" t="s">
        <v>37</v>
      </c>
      <c r="B24" s="19">
        <v>38.0</v>
      </c>
      <c r="C24" s="15">
        <v>54525.0</v>
      </c>
      <c r="D24" s="19">
        <v>16.0</v>
      </c>
      <c r="E24" s="15">
        <v>18632.0</v>
      </c>
    </row>
    <row r="25">
      <c r="A25" s="12" t="s">
        <v>38</v>
      </c>
      <c r="B25" s="19">
        <v>181.0</v>
      </c>
      <c r="C25" s="15">
        <v>85514.0</v>
      </c>
      <c r="D25" s="19">
        <v>23.0</v>
      </c>
      <c r="E25" s="15">
        <v>34263.0</v>
      </c>
    </row>
    <row r="26">
      <c r="A26" s="12" t="s">
        <v>39</v>
      </c>
      <c r="B26" s="19">
        <v>0.0</v>
      </c>
      <c r="C26" s="15">
        <v>0.0</v>
      </c>
      <c r="D26" s="19">
        <v>0.0</v>
      </c>
      <c r="E26" s="15">
        <v>0.0</v>
      </c>
    </row>
    <row r="27">
      <c r="A27" s="12" t="s">
        <v>40</v>
      </c>
      <c r="B27" s="19">
        <v>42.0</v>
      </c>
      <c r="C27" s="15">
        <v>41820.0</v>
      </c>
      <c r="D27" s="19">
        <v>8.0</v>
      </c>
      <c r="E27" s="15">
        <v>30700.0</v>
      </c>
    </row>
    <row r="28">
      <c r="A28" s="12" t="s">
        <v>41</v>
      </c>
      <c r="B28" s="19">
        <v>0.0</v>
      </c>
      <c r="C28" s="15">
        <v>0.0</v>
      </c>
      <c r="D28" s="19">
        <v>0.0</v>
      </c>
      <c r="E28" s="15">
        <v>0.0</v>
      </c>
    </row>
    <row r="29">
      <c r="A29" s="12" t="s">
        <v>42</v>
      </c>
      <c r="B29" s="19">
        <v>34.0</v>
      </c>
      <c r="C29" s="15">
        <v>13181.0</v>
      </c>
      <c r="D29" s="19">
        <v>9.0</v>
      </c>
      <c r="E29" s="15">
        <v>16399.0</v>
      </c>
    </row>
    <row r="30">
      <c r="A30" s="12" t="s">
        <v>43</v>
      </c>
      <c r="B30" s="19">
        <v>2.0</v>
      </c>
      <c r="C30" s="15">
        <v>1634.0</v>
      </c>
      <c r="D30" s="19">
        <v>0.0</v>
      </c>
      <c r="E30" s="15">
        <v>0.0</v>
      </c>
    </row>
    <row r="31">
      <c r="A31" s="12" t="s">
        <v>44</v>
      </c>
      <c r="B31" s="19">
        <v>10.0</v>
      </c>
      <c r="C31" s="15">
        <v>241.0</v>
      </c>
      <c r="D31" s="19">
        <v>1.0</v>
      </c>
      <c r="E31" s="15">
        <v>60.0</v>
      </c>
    </row>
    <row r="32">
      <c r="A32" s="12" t="s">
        <v>45</v>
      </c>
      <c r="B32" s="19">
        <v>52.0</v>
      </c>
      <c r="C32" s="15">
        <v>96871.0</v>
      </c>
      <c r="D32" s="19">
        <v>15.0</v>
      </c>
      <c r="E32" s="15">
        <v>3247.0</v>
      </c>
    </row>
    <row r="33">
      <c r="A33" s="12" t="s">
        <v>46</v>
      </c>
      <c r="B33" s="19">
        <v>6.0</v>
      </c>
      <c r="C33" s="15">
        <v>87400.0</v>
      </c>
      <c r="D33" s="19">
        <v>2.0</v>
      </c>
      <c r="E33" s="15">
        <v>4000.0</v>
      </c>
    </row>
    <row r="34">
      <c r="A34" s="12" t="s">
        <v>47</v>
      </c>
      <c r="B34" s="19">
        <v>16.0</v>
      </c>
      <c r="C34" s="15">
        <v>250500.0</v>
      </c>
      <c r="D34" s="19">
        <v>3.0</v>
      </c>
      <c r="E34" s="15">
        <v>3300.0</v>
      </c>
    </row>
    <row r="35">
      <c r="A35" s="12" t="s">
        <v>48</v>
      </c>
      <c r="B35" s="19">
        <v>12.0</v>
      </c>
      <c r="C35" s="15">
        <v>0.0</v>
      </c>
      <c r="D35" s="19">
        <v>1.0</v>
      </c>
      <c r="E35" s="15">
        <v>0.0</v>
      </c>
    </row>
    <row r="36">
      <c r="A36" s="12" t="s">
        <v>49</v>
      </c>
      <c r="B36" s="19">
        <v>19.0</v>
      </c>
      <c r="C36" s="15">
        <v>6374.0</v>
      </c>
      <c r="D36" s="19">
        <v>7.0</v>
      </c>
      <c r="E36" s="15">
        <v>6717.0</v>
      </c>
    </row>
    <row r="37">
      <c r="A37" s="12" t="s">
        <v>50</v>
      </c>
      <c r="B37" s="19">
        <v>36.0</v>
      </c>
      <c r="C37" s="15">
        <v>0.0</v>
      </c>
      <c r="D37" s="19">
        <v>7.0</v>
      </c>
      <c r="E37" s="15">
        <v>0.0</v>
      </c>
    </row>
    <row r="38">
      <c r="A38" s="12" t="s">
        <v>51</v>
      </c>
      <c r="B38" s="19">
        <v>215.0</v>
      </c>
      <c r="C38" s="15">
        <v>450633.0</v>
      </c>
      <c r="D38" s="19">
        <v>60.0</v>
      </c>
      <c r="E38" s="15">
        <v>68775.0</v>
      </c>
    </row>
    <row r="39">
      <c r="A39" s="12" t="s">
        <v>52</v>
      </c>
      <c r="B39" s="19">
        <v>25.0</v>
      </c>
      <c r="C39" s="15">
        <v>29274.0</v>
      </c>
      <c r="D39" s="19">
        <v>11.0</v>
      </c>
      <c r="E39" s="15">
        <v>8658.0</v>
      </c>
    </row>
    <row r="40">
      <c r="A40" s="12" t="s">
        <v>53</v>
      </c>
      <c r="B40" s="19">
        <v>60.0</v>
      </c>
      <c r="C40" s="15">
        <v>104918.0</v>
      </c>
      <c r="D40" s="19">
        <v>19.0</v>
      </c>
      <c r="E40" s="15">
        <v>25077.0</v>
      </c>
    </row>
    <row r="41">
      <c r="A41" s="12" t="s">
        <v>54</v>
      </c>
      <c r="B41" s="19">
        <v>128.0</v>
      </c>
      <c r="C41" s="15">
        <v>599213.0</v>
      </c>
      <c r="D41" s="19">
        <v>23.0</v>
      </c>
      <c r="E41" s="15">
        <v>171394.0</v>
      </c>
    </row>
    <row r="42">
      <c r="A42" s="12" t="s">
        <v>55</v>
      </c>
      <c r="B42" s="19">
        <v>82.0</v>
      </c>
      <c r="C42" s="15">
        <v>185550.0</v>
      </c>
      <c r="D42" s="19">
        <v>14.0</v>
      </c>
      <c r="E42" s="15">
        <v>7300.0</v>
      </c>
    </row>
    <row r="43">
      <c r="A43" s="12" t="s">
        <v>56</v>
      </c>
      <c r="B43" s="19">
        <v>7.0</v>
      </c>
      <c r="C43" s="15">
        <v>849.0</v>
      </c>
      <c r="D43" s="19">
        <v>1.0</v>
      </c>
      <c r="E43" s="15">
        <v>0.0</v>
      </c>
    </row>
    <row r="44">
      <c r="A44" s="12" t="s">
        <v>57</v>
      </c>
      <c r="B44" s="19">
        <v>2.0</v>
      </c>
      <c r="C44" s="15">
        <v>0.0</v>
      </c>
      <c r="D44" s="19">
        <v>0.0</v>
      </c>
      <c r="E44" s="15">
        <v>0.0</v>
      </c>
    </row>
    <row r="45">
      <c r="A45" s="12" t="s">
        <v>58</v>
      </c>
      <c r="B45" s="19">
        <v>48.0</v>
      </c>
      <c r="C45" s="15">
        <v>469548.0</v>
      </c>
      <c r="D45" s="19">
        <v>14.0</v>
      </c>
      <c r="E45" s="15">
        <v>452815.0</v>
      </c>
    </row>
    <row r="46">
      <c r="A46" s="12" t="s">
        <v>59</v>
      </c>
      <c r="B46" s="19">
        <v>60.0</v>
      </c>
      <c r="C46" s="15">
        <v>1247956.0</v>
      </c>
      <c r="D46" s="19">
        <v>10.0</v>
      </c>
      <c r="E46" s="15">
        <v>1066645.0</v>
      </c>
    </row>
    <row r="47">
      <c r="A47" s="12" t="s">
        <v>60</v>
      </c>
      <c r="B47" s="19">
        <v>46.0</v>
      </c>
      <c r="C47" s="15">
        <v>100610.0</v>
      </c>
      <c r="D47" s="19">
        <v>5.0</v>
      </c>
      <c r="E47" s="15">
        <v>5125.0</v>
      </c>
    </row>
    <row r="48">
      <c r="A48" s="12" t="s">
        <v>61</v>
      </c>
      <c r="B48" s="19">
        <v>0.0</v>
      </c>
      <c r="C48" s="15">
        <v>0.0</v>
      </c>
      <c r="D48" s="19">
        <v>0.0</v>
      </c>
      <c r="E48" s="15">
        <v>0.0</v>
      </c>
    </row>
    <row r="50">
      <c r="A50" s="8" t="s">
        <v>62</v>
      </c>
      <c r="B50" s="13">
        <f>sum((B43*1000000)/B2)</f>
        <v>5.148152806</v>
      </c>
    </row>
  </sheetData>
  <hyperlinks>
    <hyperlink r:id="rId1" location="par_textimage_1574439295" ref="A2"/>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132</v>
      </c>
      <c r="C1" s="8"/>
      <c r="D1" s="8"/>
      <c r="E1" s="8"/>
    </row>
    <row r="2">
      <c r="A2" s="9" t="s">
        <v>133</v>
      </c>
      <c r="B2" s="10">
        <v>8882190.0</v>
      </c>
      <c r="C2" s="8"/>
      <c r="D2" s="8"/>
      <c r="E2" s="8"/>
    </row>
    <row r="3">
      <c r="A3" s="8"/>
      <c r="B3" s="8"/>
      <c r="C3" s="8"/>
      <c r="D3" s="8"/>
      <c r="E3" s="8"/>
    </row>
    <row r="4">
      <c r="A4" s="8" t="s">
        <v>12</v>
      </c>
      <c r="B4" s="8" t="s">
        <v>13</v>
      </c>
      <c r="C4" s="8" t="s">
        <v>14</v>
      </c>
      <c r="D4" s="8" t="s">
        <v>15</v>
      </c>
      <c r="E4" s="8" t="s">
        <v>66</v>
      </c>
    </row>
    <row r="5">
      <c r="A5" s="12" t="s">
        <v>16</v>
      </c>
      <c r="B5" s="14">
        <v>225.0</v>
      </c>
      <c r="C5" s="15">
        <v>569376.0</v>
      </c>
      <c r="D5" s="11">
        <f t="shared" ref="D5:D11" si="1">C5/B5</f>
        <v>2530.56</v>
      </c>
      <c r="E5" s="16">
        <f>sum((D5-National!D5)/National!D5)</f>
        <v>-0.365950346</v>
      </c>
    </row>
    <row r="6">
      <c r="A6" s="12" t="s">
        <v>67</v>
      </c>
      <c r="B6" s="19">
        <v>912.0</v>
      </c>
      <c r="C6" s="15">
        <v>1562561.0</v>
      </c>
      <c r="D6" s="11">
        <f t="shared" si="1"/>
        <v>1713.33443</v>
      </c>
      <c r="E6" s="16">
        <f>sum((D6-National!D6)/National!D6)</f>
        <v>-0.2974205353</v>
      </c>
    </row>
    <row r="7">
      <c r="A7" s="12" t="s">
        <v>68</v>
      </c>
      <c r="B7" s="19">
        <v>1038.0</v>
      </c>
      <c r="C7" s="15">
        <v>8546651.0</v>
      </c>
      <c r="D7" s="11">
        <f t="shared" si="1"/>
        <v>8233.767823</v>
      </c>
      <c r="E7" s="16">
        <f>sum((D7-National!D7)/National!D7)</f>
        <v>0.3889689935</v>
      </c>
    </row>
    <row r="8">
      <c r="A8" s="12" t="s">
        <v>69</v>
      </c>
      <c r="B8" s="19">
        <v>1533.0</v>
      </c>
      <c r="C8" s="15">
        <v>3.5139152E7</v>
      </c>
      <c r="D8" s="11">
        <f t="shared" si="1"/>
        <v>22921.82127</v>
      </c>
      <c r="E8" s="16">
        <f>sum((D8-National!D8)/National!D8)</f>
        <v>1.276548117</v>
      </c>
    </row>
    <row r="9">
      <c r="A9" s="12" t="s">
        <v>70</v>
      </c>
      <c r="B9" s="19">
        <v>2121.0</v>
      </c>
      <c r="C9" s="15">
        <v>1.3294149E7</v>
      </c>
      <c r="D9" s="11">
        <f t="shared" si="1"/>
        <v>6267.868458</v>
      </c>
      <c r="E9" s="16">
        <f>sum((D9-National!D9)/National!D9)</f>
        <v>-0.4372115511</v>
      </c>
    </row>
    <row r="10">
      <c r="A10" s="12" t="s">
        <v>21</v>
      </c>
      <c r="B10" s="19">
        <v>1454.0</v>
      </c>
      <c r="C10" s="15">
        <v>1.6484335E7</v>
      </c>
      <c r="D10" s="11">
        <f t="shared" si="1"/>
        <v>11337.23177</v>
      </c>
      <c r="E10" s="16">
        <f>sum((D10-National!D10)/National!D10)</f>
        <v>-0.06707629141</v>
      </c>
    </row>
    <row r="11">
      <c r="A11" s="8" t="s">
        <v>22</v>
      </c>
      <c r="B11" s="17">
        <f t="shared" ref="B11:C11" si="2">SUM(B5:B10)</f>
        <v>7283</v>
      </c>
      <c r="C11" s="18">
        <f t="shared" si="2"/>
        <v>75596224</v>
      </c>
      <c r="D11" s="11">
        <f t="shared" si="1"/>
        <v>10379.81931</v>
      </c>
      <c r="E11" s="16">
        <f>sum((D11-National!D11)/National!D11)</f>
        <v>0.2032024832</v>
      </c>
    </row>
    <row r="12">
      <c r="A12" s="8"/>
      <c r="B12" s="8"/>
      <c r="C12" s="8"/>
      <c r="D12" s="8"/>
      <c r="E12" s="8"/>
    </row>
    <row r="13">
      <c r="A13" s="8" t="s">
        <v>23</v>
      </c>
      <c r="B13" s="8" t="s">
        <v>13</v>
      </c>
      <c r="C13" s="8" t="s">
        <v>24</v>
      </c>
      <c r="D13" s="8" t="s">
        <v>25</v>
      </c>
      <c r="E13" s="8" t="s">
        <v>26</v>
      </c>
    </row>
    <row r="14">
      <c r="A14" s="12" t="s">
        <v>27</v>
      </c>
      <c r="B14" s="19">
        <v>371.0</v>
      </c>
      <c r="C14" s="15">
        <v>2681210.0</v>
      </c>
      <c r="D14" s="19">
        <v>124.0</v>
      </c>
      <c r="E14" s="15">
        <v>1521581.0</v>
      </c>
    </row>
    <row r="15">
      <c r="A15" s="12" t="s">
        <v>28</v>
      </c>
      <c r="B15" s="19">
        <v>680.0</v>
      </c>
      <c r="C15" s="15">
        <v>7.322728E7</v>
      </c>
      <c r="D15" s="19">
        <v>145.0</v>
      </c>
      <c r="E15" s="15">
        <v>8394947.0</v>
      </c>
    </row>
    <row r="16">
      <c r="A16" s="12" t="s">
        <v>29</v>
      </c>
      <c r="B16" s="19">
        <v>7.0</v>
      </c>
      <c r="C16" s="15">
        <v>540.0</v>
      </c>
      <c r="D16" s="19">
        <v>2.0</v>
      </c>
      <c r="E16" s="15">
        <v>200000.0</v>
      </c>
    </row>
    <row r="17">
      <c r="A17" s="12" t="s">
        <v>30</v>
      </c>
      <c r="B17" s="19">
        <v>17.0</v>
      </c>
      <c r="C17" s="15">
        <v>373.0</v>
      </c>
      <c r="D17" s="19">
        <v>19.0</v>
      </c>
      <c r="E17" s="15">
        <v>251753.0</v>
      </c>
    </row>
    <row r="18">
      <c r="A18" s="12" t="s">
        <v>31</v>
      </c>
      <c r="B18" s="19">
        <v>363.0</v>
      </c>
      <c r="C18" s="15">
        <v>7780273.0</v>
      </c>
      <c r="D18" s="19">
        <v>244.0</v>
      </c>
      <c r="E18" s="15">
        <v>8159245.0</v>
      </c>
    </row>
    <row r="19">
      <c r="A19" s="12" t="s">
        <v>32</v>
      </c>
      <c r="B19" s="19">
        <v>39.0</v>
      </c>
      <c r="C19" s="15">
        <v>223914.0</v>
      </c>
      <c r="D19" s="19">
        <v>4.0</v>
      </c>
      <c r="E19" s="15">
        <v>0.0</v>
      </c>
    </row>
    <row r="20">
      <c r="A20" s="12" t="s">
        <v>33</v>
      </c>
      <c r="B20" s="19">
        <v>377.0</v>
      </c>
      <c r="C20" s="15">
        <v>3785624.0</v>
      </c>
      <c r="D20" s="19">
        <v>177.0</v>
      </c>
      <c r="E20" s="15">
        <v>872760.0</v>
      </c>
    </row>
    <row r="21">
      <c r="A21" s="12" t="s">
        <v>34</v>
      </c>
      <c r="B21" s="19">
        <v>34.0</v>
      </c>
      <c r="C21" s="15">
        <v>0.0</v>
      </c>
      <c r="D21" s="19">
        <v>4.0</v>
      </c>
      <c r="E21" s="15">
        <v>0.0</v>
      </c>
    </row>
    <row r="22">
      <c r="A22" s="12" t="s">
        <v>35</v>
      </c>
      <c r="B22" s="19">
        <v>0.0</v>
      </c>
      <c r="C22" s="15">
        <v>0.0</v>
      </c>
      <c r="D22" s="19">
        <v>0.0</v>
      </c>
      <c r="E22" s="15">
        <v>0.0</v>
      </c>
    </row>
    <row r="23">
      <c r="A23" s="12" t="s">
        <v>36</v>
      </c>
      <c r="B23" s="19">
        <v>10.0</v>
      </c>
      <c r="C23" s="15">
        <v>5805.0</v>
      </c>
      <c r="D23" s="19">
        <v>1.0</v>
      </c>
      <c r="E23" s="15">
        <v>0.0</v>
      </c>
    </row>
    <row r="24">
      <c r="A24" s="12" t="s">
        <v>37</v>
      </c>
      <c r="B24" s="19">
        <v>360.0</v>
      </c>
      <c r="C24" s="15">
        <v>1107185.0</v>
      </c>
      <c r="D24" s="19">
        <v>237.0</v>
      </c>
      <c r="E24" s="15">
        <v>614566.0</v>
      </c>
    </row>
    <row r="25">
      <c r="A25" s="12" t="s">
        <v>38</v>
      </c>
      <c r="B25" s="19">
        <v>926.0</v>
      </c>
      <c r="C25" s="15">
        <v>3193114.0</v>
      </c>
      <c r="D25" s="19">
        <v>96.0</v>
      </c>
      <c r="E25" s="15">
        <v>535753.0</v>
      </c>
    </row>
    <row r="26">
      <c r="A26" s="12" t="s">
        <v>39</v>
      </c>
      <c r="B26" s="19">
        <v>5.0</v>
      </c>
      <c r="C26" s="15">
        <v>31703.0</v>
      </c>
      <c r="D26" s="19">
        <v>1.0</v>
      </c>
      <c r="E26" s="15">
        <v>38100.0</v>
      </c>
    </row>
    <row r="27">
      <c r="A27" s="12" t="s">
        <v>40</v>
      </c>
      <c r="B27" s="19">
        <v>302.0</v>
      </c>
      <c r="C27" s="15">
        <v>3358838.0</v>
      </c>
      <c r="D27" s="19">
        <v>43.0</v>
      </c>
      <c r="E27" s="15">
        <v>2065952.0</v>
      </c>
    </row>
    <row r="28">
      <c r="A28" s="12" t="s">
        <v>41</v>
      </c>
      <c r="B28" s="19">
        <v>0.0</v>
      </c>
      <c r="C28" s="15">
        <v>0.0</v>
      </c>
      <c r="D28" s="19">
        <v>0.0</v>
      </c>
      <c r="E28" s="15">
        <v>0.0</v>
      </c>
    </row>
    <row r="29">
      <c r="A29" s="12" t="s">
        <v>42</v>
      </c>
      <c r="B29" s="19">
        <v>453.0</v>
      </c>
      <c r="C29" s="15">
        <v>288683.0</v>
      </c>
      <c r="D29" s="19">
        <v>115.0</v>
      </c>
      <c r="E29" s="15">
        <v>213313.0</v>
      </c>
    </row>
    <row r="30">
      <c r="A30" s="12" t="s">
        <v>43</v>
      </c>
      <c r="B30" s="19">
        <v>4.0</v>
      </c>
      <c r="C30" s="15">
        <v>147662.0</v>
      </c>
      <c r="D30" s="19">
        <v>7.0</v>
      </c>
      <c r="E30" s="15">
        <v>314394.0</v>
      </c>
    </row>
    <row r="31">
      <c r="A31" s="12" t="s">
        <v>44</v>
      </c>
      <c r="B31" s="19">
        <v>55.0</v>
      </c>
      <c r="C31" s="15">
        <v>107791.0</v>
      </c>
      <c r="D31" s="19">
        <v>34.0</v>
      </c>
      <c r="E31" s="15">
        <v>19544.0</v>
      </c>
    </row>
    <row r="32">
      <c r="A32" s="12" t="s">
        <v>45</v>
      </c>
      <c r="B32" s="19">
        <v>449.0</v>
      </c>
      <c r="C32" s="15">
        <v>4774794.0</v>
      </c>
      <c r="D32" s="19">
        <v>139.0</v>
      </c>
      <c r="E32" s="15">
        <v>839008.0</v>
      </c>
    </row>
    <row r="33">
      <c r="A33" s="12" t="s">
        <v>46</v>
      </c>
      <c r="B33" s="19">
        <v>66.0</v>
      </c>
      <c r="C33" s="15">
        <v>3113663.0</v>
      </c>
      <c r="D33" s="19">
        <v>35.0</v>
      </c>
      <c r="E33" s="15">
        <v>1345585.0</v>
      </c>
    </row>
    <row r="34">
      <c r="A34" s="12" t="s">
        <v>47</v>
      </c>
      <c r="B34" s="19">
        <v>142.0</v>
      </c>
      <c r="C34" s="15">
        <v>501969.0</v>
      </c>
      <c r="D34" s="19">
        <v>25.0</v>
      </c>
      <c r="E34" s="15">
        <v>221254.0</v>
      </c>
    </row>
    <row r="35">
      <c r="A35" s="12" t="s">
        <v>48</v>
      </c>
      <c r="B35" s="19">
        <v>65.0</v>
      </c>
      <c r="C35" s="15">
        <v>33814.0</v>
      </c>
      <c r="D35" s="19">
        <v>2.0</v>
      </c>
      <c r="E35" s="15">
        <v>0.0</v>
      </c>
    </row>
    <row r="36">
      <c r="A36" s="12" t="s">
        <v>49</v>
      </c>
      <c r="B36" s="19">
        <v>208.0</v>
      </c>
      <c r="C36" s="15">
        <v>412339.0</v>
      </c>
      <c r="D36" s="19">
        <v>114.0</v>
      </c>
      <c r="E36" s="15">
        <v>92704.0</v>
      </c>
    </row>
    <row r="37">
      <c r="A37" s="12" t="s">
        <v>50</v>
      </c>
      <c r="B37" s="19">
        <v>1845.0</v>
      </c>
      <c r="C37" s="15">
        <v>0.0</v>
      </c>
      <c r="D37" s="19">
        <v>728.0</v>
      </c>
      <c r="E37" s="15">
        <v>0.0</v>
      </c>
    </row>
    <row r="38">
      <c r="A38" s="12" t="s">
        <v>51</v>
      </c>
      <c r="B38" s="19">
        <v>1497.0</v>
      </c>
      <c r="C38" s="15">
        <v>4096524.0</v>
      </c>
      <c r="D38" s="19">
        <v>794.0</v>
      </c>
      <c r="E38" s="15">
        <v>5547003.0</v>
      </c>
    </row>
    <row r="39">
      <c r="A39" s="12" t="s">
        <v>52</v>
      </c>
      <c r="B39" s="19">
        <v>121.0</v>
      </c>
      <c r="C39" s="15">
        <v>958416.0</v>
      </c>
      <c r="D39" s="19">
        <v>53.0</v>
      </c>
      <c r="E39" s="15">
        <v>741611.0</v>
      </c>
    </row>
    <row r="40">
      <c r="A40" s="12" t="s">
        <v>53</v>
      </c>
      <c r="B40" s="19">
        <v>385.0</v>
      </c>
      <c r="C40" s="15">
        <v>1800430.0</v>
      </c>
      <c r="D40" s="19">
        <v>205.0</v>
      </c>
      <c r="E40" s="15">
        <v>823774.0</v>
      </c>
    </row>
    <row r="41">
      <c r="A41" s="12" t="s">
        <v>54</v>
      </c>
      <c r="B41" s="19">
        <v>817.0</v>
      </c>
      <c r="C41" s="15">
        <v>2297270.0</v>
      </c>
      <c r="D41" s="19">
        <v>226.0</v>
      </c>
      <c r="E41" s="15">
        <v>239938.0</v>
      </c>
    </row>
    <row r="42">
      <c r="A42" s="12" t="s">
        <v>55</v>
      </c>
      <c r="B42" s="19">
        <v>626.0</v>
      </c>
      <c r="C42" s="15">
        <v>911310.0</v>
      </c>
      <c r="D42" s="19">
        <v>133.0</v>
      </c>
      <c r="E42" s="15">
        <v>576230.0</v>
      </c>
    </row>
    <row r="43">
      <c r="A43" s="12" t="s">
        <v>56</v>
      </c>
      <c r="B43" s="19">
        <v>67.0</v>
      </c>
      <c r="C43" s="15">
        <v>186400.0</v>
      </c>
      <c r="D43" s="19">
        <v>9.0</v>
      </c>
      <c r="E43" s="15">
        <v>105000.0</v>
      </c>
    </row>
    <row r="44">
      <c r="A44" s="12" t="s">
        <v>57</v>
      </c>
      <c r="B44" s="19">
        <v>23.0</v>
      </c>
      <c r="C44" s="15">
        <v>131762.0</v>
      </c>
      <c r="D44" s="19">
        <v>61.0</v>
      </c>
      <c r="E44" s="15">
        <v>20860.0</v>
      </c>
    </row>
    <row r="45">
      <c r="A45" s="12" t="s">
        <v>58</v>
      </c>
      <c r="B45" s="19">
        <v>290.0</v>
      </c>
      <c r="C45" s="15">
        <v>2.9466468E7</v>
      </c>
      <c r="D45" s="19">
        <v>109.0</v>
      </c>
      <c r="E45" s="15">
        <v>1943806.0</v>
      </c>
    </row>
    <row r="46">
      <c r="A46" s="12" t="s">
        <v>59</v>
      </c>
      <c r="B46" s="19">
        <v>674.0</v>
      </c>
      <c r="C46" s="15">
        <v>9143861.0</v>
      </c>
      <c r="D46" s="19">
        <v>191.0</v>
      </c>
      <c r="E46" s="15">
        <v>3902293.0</v>
      </c>
    </row>
    <row r="47">
      <c r="A47" s="12" t="s">
        <v>60</v>
      </c>
      <c r="B47" s="19">
        <v>305.0</v>
      </c>
      <c r="C47" s="15">
        <v>2760294.0</v>
      </c>
      <c r="D47" s="19">
        <v>112.0</v>
      </c>
      <c r="E47" s="15">
        <v>2599841.0</v>
      </c>
    </row>
    <row r="48">
      <c r="A48" s="12" t="s">
        <v>61</v>
      </c>
      <c r="B48" s="19">
        <v>1.0</v>
      </c>
      <c r="C48" s="15">
        <v>0.0</v>
      </c>
      <c r="D48" s="19">
        <v>0.0</v>
      </c>
      <c r="E48" s="15">
        <v>0.0</v>
      </c>
    </row>
    <row r="50">
      <c r="A50" s="8" t="s">
        <v>62</v>
      </c>
      <c r="B50" s="13">
        <f>sum((B43*1000000)/B2)</f>
        <v>7.543184733</v>
      </c>
    </row>
  </sheetData>
  <hyperlinks>
    <hyperlink r:id="rId1" location="par_textimage_1574439295" ref="A2"/>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134</v>
      </c>
      <c r="C1" s="8"/>
      <c r="D1" s="8"/>
      <c r="E1" s="8"/>
    </row>
    <row r="2">
      <c r="A2" s="9" t="s">
        <v>135</v>
      </c>
      <c r="B2" s="10">
        <v>2096829.0</v>
      </c>
      <c r="C2" s="8"/>
      <c r="D2" s="8"/>
      <c r="E2" s="8"/>
    </row>
    <row r="3">
      <c r="A3" s="8"/>
      <c r="B3" s="8"/>
      <c r="C3" s="8"/>
      <c r="D3" s="8"/>
      <c r="E3" s="8"/>
    </row>
    <row r="4">
      <c r="A4" s="8" t="s">
        <v>12</v>
      </c>
      <c r="B4" s="8" t="s">
        <v>13</v>
      </c>
      <c r="C4" s="8" t="s">
        <v>14</v>
      </c>
      <c r="D4" s="8" t="s">
        <v>15</v>
      </c>
      <c r="E4" s="8" t="s">
        <v>66</v>
      </c>
    </row>
    <row r="5">
      <c r="A5" s="12" t="s">
        <v>16</v>
      </c>
      <c r="B5" s="14">
        <v>54.0</v>
      </c>
      <c r="C5" s="15">
        <v>20329.0</v>
      </c>
      <c r="D5" s="11">
        <f t="shared" ref="D5:D11" si="1">C5/B5</f>
        <v>376.462963</v>
      </c>
      <c r="E5" s="16">
        <f>sum((D5-National!D5)/National!D5)</f>
        <v>-0.9056745497</v>
      </c>
    </row>
    <row r="6">
      <c r="A6" s="12" t="s">
        <v>67</v>
      </c>
      <c r="B6" s="19">
        <v>157.0</v>
      </c>
      <c r="C6" s="15">
        <v>205094.0</v>
      </c>
      <c r="D6" s="11">
        <f t="shared" si="1"/>
        <v>1306.33121</v>
      </c>
      <c r="E6" s="16">
        <f>sum((D6-National!D6)/National!D6)</f>
        <v>-0.4643185438</v>
      </c>
    </row>
    <row r="7">
      <c r="A7" s="12" t="s">
        <v>68</v>
      </c>
      <c r="B7" s="19">
        <v>265.0</v>
      </c>
      <c r="C7" s="15">
        <v>398562.0</v>
      </c>
      <c r="D7" s="11">
        <f t="shared" si="1"/>
        <v>1504.007547</v>
      </c>
      <c r="E7" s="16">
        <f>sum((D7-National!D7)/National!D7)</f>
        <v>-0.7462862818</v>
      </c>
    </row>
    <row r="8">
      <c r="A8" s="12" t="s">
        <v>69</v>
      </c>
      <c r="B8" s="19">
        <v>230.0</v>
      </c>
      <c r="C8" s="15">
        <v>446898.0</v>
      </c>
      <c r="D8" s="11">
        <f t="shared" si="1"/>
        <v>1943.034783</v>
      </c>
      <c r="E8" s="16">
        <f>sum((D8-National!D8)/National!D8)</f>
        <v>-0.807021784</v>
      </c>
    </row>
    <row r="9">
      <c r="A9" s="12" t="s">
        <v>70</v>
      </c>
      <c r="B9" s="19">
        <v>253.0</v>
      </c>
      <c r="C9" s="15">
        <v>2401415.0</v>
      </c>
      <c r="D9" s="11">
        <f t="shared" si="1"/>
        <v>9491.758893</v>
      </c>
      <c r="E9" s="16">
        <f>sum((D9-National!D9)/National!D9)</f>
        <v>-0.1477402086</v>
      </c>
    </row>
    <row r="10">
      <c r="A10" s="12" t="s">
        <v>21</v>
      </c>
      <c r="B10" s="19">
        <v>493.0</v>
      </c>
      <c r="C10" s="15">
        <v>1.3509629E7</v>
      </c>
      <c r="D10" s="11">
        <f t="shared" si="1"/>
        <v>27402.89858</v>
      </c>
      <c r="E10" s="16">
        <f>sum((D10-National!D10)/National!D10)</f>
        <v>1.254943206</v>
      </c>
    </row>
    <row r="11">
      <c r="A11" s="8" t="s">
        <v>22</v>
      </c>
      <c r="B11" s="17">
        <f t="shared" ref="B11:C11" si="2">SUM(B5:B10)</f>
        <v>1452</v>
      </c>
      <c r="C11" s="18">
        <f t="shared" si="2"/>
        <v>16981927</v>
      </c>
      <c r="D11" s="11">
        <f t="shared" si="1"/>
        <v>11695.54201</v>
      </c>
      <c r="E11" s="16">
        <f>sum((D11-National!D11)/National!D11)</f>
        <v>0.355717742</v>
      </c>
    </row>
    <row r="12">
      <c r="A12" s="8"/>
      <c r="B12" s="8"/>
      <c r="C12" s="8"/>
      <c r="D12" s="8"/>
      <c r="E12" s="8"/>
    </row>
    <row r="13">
      <c r="A13" s="8" t="s">
        <v>23</v>
      </c>
      <c r="B13" s="8" t="s">
        <v>13</v>
      </c>
      <c r="C13" s="8" t="s">
        <v>24</v>
      </c>
      <c r="D13" s="8" t="s">
        <v>25</v>
      </c>
      <c r="E13" s="8" t="s">
        <v>26</v>
      </c>
    </row>
    <row r="14">
      <c r="A14" s="12" t="s">
        <v>27</v>
      </c>
      <c r="B14" s="19">
        <v>89.0</v>
      </c>
      <c r="C14" s="15">
        <v>1092526.0</v>
      </c>
      <c r="D14" s="19">
        <v>23.0</v>
      </c>
      <c r="E14" s="15">
        <v>126585.0</v>
      </c>
    </row>
    <row r="15">
      <c r="A15" s="12" t="s">
        <v>28</v>
      </c>
      <c r="B15" s="19">
        <v>106.0</v>
      </c>
      <c r="C15" s="15">
        <v>1.2508677E7</v>
      </c>
      <c r="D15" s="19">
        <v>22.0</v>
      </c>
      <c r="E15" s="15">
        <v>502728.0</v>
      </c>
    </row>
    <row r="16">
      <c r="A16" s="12" t="s">
        <v>29</v>
      </c>
      <c r="B16" s="19">
        <v>3.0</v>
      </c>
      <c r="C16" s="15">
        <v>7000.0</v>
      </c>
      <c r="D16" s="19">
        <v>0.0</v>
      </c>
      <c r="E16" s="15">
        <v>0.0</v>
      </c>
    </row>
    <row r="17">
      <c r="A17" s="12" t="s">
        <v>30</v>
      </c>
      <c r="B17" s="19">
        <v>6.0</v>
      </c>
      <c r="C17" s="15">
        <v>23950.0</v>
      </c>
      <c r="D17" s="19">
        <v>2.0</v>
      </c>
      <c r="E17" s="15">
        <v>23040.0</v>
      </c>
    </row>
    <row r="18">
      <c r="A18" s="12" t="s">
        <v>31</v>
      </c>
      <c r="B18" s="19">
        <v>114.0</v>
      </c>
      <c r="C18" s="15">
        <v>1648758.0</v>
      </c>
      <c r="D18" s="19">
        <v>31.0</v>
      </c>
      <c r="E18" s="15">
        <v>757262.0</v>
      </c>
    </row>
    <row r="19">
      <c r="A19" s="12" t="s">
        <v>32</v>
      </c>
      <c r="B19" s="19">
        <v>9.0</v>
      </c>
      <c r="C19" s="15">
        <v>6000.0</v>
      </c>
      <c r="D19" s="19">
        <v>6.0</v>
      </c>
      <c r="E19" s="15">
        <v>6000.0</v>
      </c>
    </row>
    <row r="20">
      <c r="A20" s="12" t="s">
        <v>33</v>
      </c>
      <c r="B20" s="19">
        <v>57.0</v>
      </c>
      <c r="C20" s="15">
        <v>184560.0</v>
      </c>
      <c r="D20" s="19">
        <v>12.0</v>
      </c>
      <c r="E20" s="15">
        <v>40757.0</v>
      </c>
    </row>
    <row r="21">
      <c r="A21" s="12" t="s">
        <v>34</v>
      </c>
      <c r="B21" s="19">
        <v>10.0</v>
      </c>
      <c r="C21" s="15">
        <v>0.0</v>
      </c>
      <c r="D21" s="19">
        <v>8.0</v>
      </c>
      <c r="E21" s="15">
        <v>0.0</v>
      </c>
    </row>
    <row r="22">
      <c r="A22" s="12" t="s">
        <v>35</v>
      </c>
      <c r="B22" s="19">
        <v>0.0</v>
      </c>
      <c r="C22" s="15">
        <v>0.0</v>
      </c>
      <c r="D22" s="19">
        <v>0.0</v>
      </c>
      <c r="E22" s="15">
        <v>0.0</v>
      </c>
    </row>
    <row r="23">
      <c r="A23" s="12" t="s">
        <v>36</v>
      </c>
      <c r="B23" s="19">
        <v>7.0</v>
      </c>
      <c r="C23" s="15">
        <v>506.0</v>
      </c>
      <c r="D23" s="19">
        <v>1.0</v>
      </c>
      <c r="E23" s="15">
        <v>306.0</v>
      </c>
    </row>
    <row r="24">
      <c r="A24" s="12" t="s">
        <v>37</v>
      </c>
      <c r="B24" s="19">
        <v>100.0</v>
      </c>
      <c r="C24" s="15">
        <v>114096.0</v>
      </c>
      <c r="D24" s="19">
        <v>12.0</v>
      </c>
      <c r="E24" s="15">
        <v>22087.0</v>
      </c>
    </row>
    <row r="25">
      <c r="A25" s="12" t="s">
        <v>38</v>
      </c>
      <c r="B25" s="19">
        <v>320.0</v>
      </c>
      <c r="C25" s="15">
        <v>210627.0</v>
      </c>
      <c r="D25" s="19">
        <v>13.0</v>
      </c>
      <c r="E25" s="15">
        <v>250.0</v>
      </c>
    </row>
    <row r="26">
      <c r="A26" s="12" t="s">
        <v>39</v>
      </c>
      <c r="B26" s="19">
        <v>3.0</v>
      </c>
      <c r="C26" s="15">
        <v>25.0</v>
      </c>
      <c r="D26" s="19">
        <v>0.0</v>
      </c>
      <c r="E26" s="15">
        <v>0.0</v>
      </c>
    </row>
    <row r="27">
      <c r="A27" s="12" t="s">
        <v>40</v>
      </c>
      <c r="B27" s="19">
        <v>92.0</v>
      </c>
      <c r="C27" s="15">
        <v>369465.0</v>
      </c>
      <c r="D27" s="19">
        <v>12.0</v>
      </c>
      <c r="E27" s="15">
        <v>7469.0</v>
      </c>
    </row>
    <row r="28">
      <c r="A28" s="12" t="s">
        <v>41</v>
      </c>
      <c r="B28" s="19">
        <v>0.0</v>
      </c>
      <c r="C28" s="15">
        <v>0.0</v>
      </c>
      <c r="D28" s="19">
        <v>0.0</v>
      </c>
      <c r="E28" s="15">
        <v>0.0</v>
      </c>
    </row>
    <row r="29">
      <c r="A29" s="12" t="s">
        <v>42</v>
      </c>
      <c r="B29" s="19">
        <v>118.0</v>
      </c>
      <c r="C29" s="15">
        <v>62375.0</v>
      </c>
      <c r="D29" s="19">
        <v>84.0</v>
      </c>
      <c r="E29" s="15">
        <v>1680.0</v>
      </c>
    </row>
    <row r="30">
      <c r="A30" s="12" t="s">
        <v>43</v>
      </c>
      <c r="B30" s="19">
        <v>3.0</v>
      </c>
      <c r="C30" s="15">
        <v>1.0</v>
      </c>
      <c r="D30" s="19">
        <v>1.0</v>
      </c>
      <c r="E30" s="15">
        <v>0.0</v>
      </c>
    </row>
    <row r="31">
      <c r="A31" s="12" t="s">
        <v>44</v>
      </c>
      <c r="B31" s="19">
        <v>11.0</v>
      </c>
      <c r="C31" s="15">
        <v>17443.0</v>
      </c>
      <c r="D31" s="19">
        <v>4.0</v>
      </c>
      <c r="E31" s="15">
        <v>6600.0</v>
      </c>
    </row>
    <row r="32">
      <c r="A32" s="12" t="s">
        <v>45</v>
      </c>
      <c r="B32" s="19">
        <v>62.0</v>
      </c>
      <c r="C32" s="15">
        <v>130320.0</v>
      </c>
      <c r="D32" s="19">
        <v>87.0</v>
      </c>
      <c r="E32" s="15">
        <v>38115.0</v>
      </c>
    </row>
    <row r="33">
      <c r="A33" s="12" t="s">
        <v>46</v>
      </c>
      <c r="B33" s="19">
        <v>8.0</v>
      </c>
      <c r="C33" s="15">
        <v>184456.0</v>
      </c>
      <c r="D33" s="19">
        <v>2.0</v>
      </c>
      <c r="E33" s="15">
        <v>35240.0</v>
      </c>
    </row>
    <row r="34">
      <c r="A34" s="12" t="s">
        <v>47</v>
      </c>
      <c r="B34" s="19">
        <v>52.0</v>
      </c>
      <c r="C34" s="15">
        <v>269441.0</v>
      </c>
      <c r="D34" s="19">
        <v>10.0</v>
      </c>
      <c r="E34" s="15">
        <v>64965.0</v>
      </c>
    </row>
    <row r="35">
      <c r="A35" s="12" t="s">
        <v>48</v>
      </c>
      <c r="B35" s="19">
        <v>13.0</v>
      </c>
      <c r="C35" s="15">
        <v>0.0</v>
      </c>
      <c r="D35" s="19">
        <v>1.0</v>
      </c>
      <c r="E35" s="15">
        <v>0.0</v>
      </c>
    </row>
    <row r="36">
      <c r="A36" s="12" t="s">
        <v>49</v>
      </c>
      <c r="B36" s="19">
        <v>20.0</v>
      </c>
      <c r="C36" s="15">
        <v>31339.0</v>
      </c>
      <c r="D36" s="19">
        <v>6.0</v>
      </c>
      <c r="E36" s="15">
        <v>7533.0</v>
      </c>
    </row>
    <row r="37">
      <c r="A37" s="12" t="s">
        <v>50</v>
      </c>
      <c r="B37" s="19">
        <v>176.0</v>
      </c>
      <c r="C37" s="15">
        <v>0.0</v>
      </c>
      <c r="D37" s="19">
        <v>180.0</v>
      </c>
      <c r="E37" s="15">
        <v>0.0</v>
      </c>
    </row>
    <row r="38">
      <c r="A38" s="12" t="s">
        <v>51</v>
      </c>
      <c r="B38" s="19">
        <v>325.0</v>
      </c>
      <c r="C38" s="15">
        <v>916911.0</v>
      </c>
      <c r="D38" s="19">
        <v>83.0</v>
      </c>
      <c r="E38" s="15">
        <v>298205.0</v>
      </c>
    </row>
    <row r="39">
      <c r="A39" s="12" t="s">
        <v>52</v>
      </c>
      <c r="B39" s="19">
        <v>35.0</v>
      </c>
      <c r="C39" s="15">
        <v>76854.0</v>
      </c>
      <c r="D39" s="19">
        <v>10.0</v>
      </c>
      <c r="E39" s="15">
        <v>19664.0</v>
      </c>
    </row>
    <row r="40">
      <c r="A40" s="12" t="s">
        <v>53</v>
      </c>
      <c r="B40" s="19">
        <v>98.0</v>
      </c>
      <c r="C40" s="15">
        <v>211136.0</v>
      </c>
      <c r="D40" s="19">
        <v>25.0</v>
      </c>
      <c r="E40" s="15">
        <v>51722.0</v>
      </c>
    </row>
    <row r="41">
      <c r="A41" s="12" t="s">
        <v>54</v>
      </c>
      <c r="B41" s="19">
        <v>192.0</v>
      </c>
      <c r="C41" s="15">
        <v>124196.0</v>
      </c>
      <c r="D41" s="19">
        <v>344.0</v>
      </c>
      <c r="E41" s="15">
        <v>34432.0</v>
      </c>
    </row>
    <row r="42">
      <c r="A42" s="12" t="s">
        <v>55</v>
      </c>
      <c r="B42" s="19">
        <v>130.0</v>
      </c>
      <c r="C42" s="15">
        <v>825836.0</v>
      </c>
      <c r="D42" s="19">
        <v>14.0</v>
      </c>
      <c r="E42" s="15">
        <v>40428.0</v>
      </c>
    </row>
    <row r="43">
      <c r="A43" s="12" t="s">
        <v>56</v>
      </c>
      <c r="B43" s="19">
        <v>15.0</v>
      </c>
      <c r="C43" s="15">
        <v>107738.0</v>
      </c>
      <c r="D43" s="19">
        <v>2.0</v>
      </c>
      <c r="E43" s="15">
        <v>0.0</v>
      </c>
    </row>
    <row r="44">
      <c r="A44" s="12" t="s">
        <v>57</v>
      </c>
      <c r="B44" s="19">
        <v>11.0</v>
      </c>
      <c r="C44" s="15">
        <v>7583.0</v>
      </c>
      <c r="D44" s="19">
        <v>0.0</v>
      </c>
      <c r="E44" s="15">
        <v>0.0</v>
      </c>
    </row>
    <row r="45">
      <c r="A45" s="12" t="s">
        <v>58</v>
      </c>
      <c r="B45" s="19">
        <v>75.0</v>
      </c>
      <c r="C45" s="15">
        <v>509158.0</v>
      </c>
      <c r="D45" s="19">
        <v>23.0</v>
      </c>
      <c r="E45" s="15">
        <v>123400.0</v>
      </c>
    </row>
    <row r="46">
      <c r="A46" s="12" t="s">
        <v>59</v>
      </c>
      <c r="B46" s="19">
        <v>94.0</v>
      </c>
      <c r="C46" s="15">
        <v>358590.0</v>
      </c>
      <c r="D46" s="19">
        <v>22.0</v>
      </c>
      <c r="E46" s="15">
        <v>6320.0</v>
      </c>
    </row>
    <row r="47">
      <c r="A47" s="12" t="s">
        <v>60</v>
      </c>
      <c r="B47" s="19">
        <v>89.0</v>
      </c>
      <c r="C47" s="15">
        <v>347027.0</v>
      </c>
      <c r="D47" s="19">
        <v>3.0</v>
      </c>
      <c r="E47" s="15">
        <v>300.0</v>
      </c>
    </row>
    <row r="48">
      <c r="A48" s="12" t="s">
        <v>61</v>
      </c>
      <c r="B48" s="19">
        <v>0.0</v>
      </c>
      <c r="C48" s="15">
        <v>0.0</v>
      </c>
      <c r="D48" s="19">
        <v>0.0</v>
      </c>
      <c r="E48" s="15">
        <v>0.0</v>
      </c>
    </row>
    <row r="50">
      <c r="A50" s="8" t="s">
        <v>62</v>
      </c>
      <c r="B50" s="13">
        <f>sum((B43*1000000)/B2)</f>
        <v>7.153659168</v>
      </c>
    </row>
  </sheetData>
  <hyperlinks>
    <hyperlink r:id="rId1" location="par_textimage_1574439295" ref="A2"/>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136</v>
      </c>
      <c r="C1" s="8"/>
      <c r="D1" s="8"/>
      <c r="E1" s="8"/>
    </row>
    <row r="2">
      <c r="A2" s="9" t="s">
        <v>137</v>
      </c>
      <c r="B2" s="10">
        <v>1.9453561E7</v>
      </c>
      <c r="C2" s="8"/>
      <c r="D2" s="8"/>
      <c r="E2" s="8"/>
    </row>
    <row r="3">
      <c r="A3" s="8"/>
      <c r="B3" s="8"/>
      <c r="C3" s="8"/>
      <c r="D3" s="8"/>
      <c r="E3" s="8"/>
    </row>
    <row r="4">
      <c r="A4" s="8" t="s">
        <v>12</v>
      </c>
      <c r="B4" s="8" t="s">
        <v>13</v>
      </c>
      <c r="C4" s="8" t="s">
        <v>14</v>
      </c>
      <c r="D4" s="8" t="s">
        <v>15</v>
      </c>
      <c r="E4" s="8" t="s">
        <v>66</v>
      </c>
    </row>
    <row r="5">
      <c r="A5" s="12" t="s">
        <v>16</v>
      </c>
      <c r="B5" s="19">
        <v>580.0</v>
      </c>
      <c r="C5" s="15">
        <v>4574104.0</v>
      </c>
      <c r="D5" s="11">
        <f t="shared" ref="D5:D11" si="1">C5/B5</f>
        <v>7886.386207</v>
      </c>
      <c r="E5" s="16">
        <f>sum((D5-National!D5)/National!D5)</f>
        <v>0.9759896806</v>
      </c>
    </row>
    <row r="6">
      <c r="A6" s="12" t="s">
        <v>67</v>
      </c>
      <c r="B6" s="19">
        <v>2469.0</v>
      </c>
      <c r="C6" s="15">
        <v>8062428.0</v>
      </c>
      <c r="D6" s="11">
        <f t="shared" si="1"/>
        <v>3265.46294</v>
      </c>
      <c r="E6" s="16">
        <f>sum((D6-National!D6)/National!D6)</f>
        <v>0.3390539318</v>
      </c>
    </row>
    <row r="7">
      <c r="A7" s="12" t="s">
        <v>68</v>
      </c>
      <c r="B7" s="19">
        <v>2979.0</v>
      </c>
      <c r="C7" s="15">
        <v>2.6170488E7</v>
      </c>
      <c r="D7" s="11">
        <f t="shared" si="1"/>
        <v>8784.990937</v>
      </c>
      <c r="E7" s="16">
        <f>sum((D7-National!D7)/National!D7)</f>
        <v>0.4819558047</v>
      </c>
    </row>
    <row r="8">
      <c r="A8" s="12" t="s">
        <v>69</v>
      </c>
      <c r="B8" s="19">
        <v>2583.0</v>
      </c>
      <c r="C8" s="15">
        <v>3.313037E7</v>
      </c>
      <c r="D8" s="11">
        <f t="shared" si="1"/>
        <v>12826.31436</v>
      </c>
      <c r="E8" s="16">
        <f>sum((D8-National!D8)/National!D8)</f>
        <v>0.273883147</v>
      </c>
    </row>
    <row r="9">
      <c r="A9" s="12" t="s">
        <v>70</v>
      </c>
      <c r="B9" s="19">
        <v>2394.0</v>
      </c>
      <c r="C9" s="15">
        <v>3.1662839E7</v>
      </c>
      <c r="D9" s="11">
        <f t="shared" si="1"/>
        <v>13225.91437</v>
      </c>
      <c r="E9" s="16">
        <f>sum((D9-National!D9)/National!D9)</f>
        <v>0.1875475502</v>
      </c>
    </row>
    <row r="10">
      <c r="A10" s="12" t="s">
        <v>21</v>
      </c>
      <c r="B10" s="19">
        <v>3160.0</v>
      </c>
      <c r="C10" s="15">
        <v>3.4301776E7</v>
      </c>
      <c r="D10" s="11">
        <f t="shared" si="1"/>
        <v>10854.99241</v>
      </c>
      <c r="E10" s="16">
        <f>sum((D10-National!D10)/National!D10)</f>
        <v>-0.106759042</v>
      </c>
    </row>
    <row r="11">
      <c r="A11" s="8" t="s">
        <v>22</v>
      </c>
      <c r="B11" s="20">
        <f t="shared" ref="B11:C11" si="2">SUM(B5:B10)</f>
        <v>14165</v>
      </c>
      <c r="C11" s="18">
        <f t="shared" si="2"/>
        <v>137902005</v>
      </c>
      <c r="D11" s="11">
        <f t="shared" si="1"/>
        <v>9735.404518</v>
      </c>
      <c r="E11" s="16">
        <f>sum((D11-National!D11)/National!D11)</f>
        <v>0.1285035459</v>
      </c>
    </row>
    <row r="12">
      <c r="A12" s="8"/>
      <c r="B12" s="8"/>
      <c r="C12" s="8"/>
      <c r="D12" s="8"/>
      <c r="E12" s="8"/>
    </row>
    <row r="13">
      <c r="A13" s="8" t="s">
        <v>23</v>
      </c>
      <c r="B13" s="8" t="s">
        <v>13</v>
      </c>
      <c r="C13" s="8" t="s">
        <v>24</v>
      </c>
      <c r="D13" s="8" t="s">
        <v>25</v>
      </c>
      <c r="E13" s="8" t="s">
        <v>26</v>
      </c>
    </row>
    <row r="14">
      <c r="A14" s="12" t="s">
        <v>27</v>
      </c>
      <c r="B14" s="19">
        <v>623.0</v>
      </c>
      <c r="C14" s="15">
        <v>4757172.0</v>
      </c>
      <c r="D14" s="19">
        <v>559.0</v>
      </c>
      <c r="E14" s="15">
        <v>1.1074026E7</v>
      </c>
    </row>
    <row r="15">
      <c r="A15" s="12" t="s">
        <v>28</v>
      </c>
      <c r="B15" s="19">
        <v>1544.0</v>
      </c>
      <c r="C15" s="15">
        <v>1.1221223E8</v>
      </c>
      <c r="D15" s="19">
        <v>287.0</v>
      </c>
      <c r="E15" s="15">
        <v>1.7852702E7</v>
      </c>
    </row>
    <row r="16">
      <c r="A16" s="12" t="s">
        <v>29</v>
      </c>
      <c r="B16" s="19">
        <v>18.0</v>
      </c>
      <c r="C16" s="15">
        <v>49276.0</v>
      </c>
      <c r="D16" s="19">
        <v>7.0</v>
      </c>
      <c r="E16" s="15">
        <v>9635.0</v>
      </c>
    </row>
    <row r="17">
      <c r="A17" s="12" t="s">
        <v>30</v>
      </c>
      <c r="B17" s="19">
        <v>47.0</v>
      </c>
      <c r="C17" s="15">
        <v>75147.0</v>
      </c>
      <c r="D17" s="19">
        <v>28.0</v>
      </c>
      <c r="E17" s="15">
        <v>2153011.0</v>
      </c>
    </row>
    <row r="18">
      <c r="A18" s="12" t="s">
        <v>31</v>
      </c>
      <c r="B18" s="19">
        <v>931.0</v>
      </c>
      <c r="C18" s="15">
        <v>1.9695267E7</v>
      </c>
      <c r="D18" s="19">
        <v>664.0</v>
      </c>
      <c r="E18" s="15">
        <v>2.4689834E7</v>
      </c>
    </row>
    <row r="19">
      <c r="A19" s="12" t="s">
        <v>32</v>
      </c>
      <c r="B19" s="19">
        <v>74.0</v>
      </c>
      <c r="C19" s="15">
        <v>1130912.0</v>
      </c>
      <c r="D19" s="19">
        <v>26.0</v>
      </c>
      <c r="E19" s="15">
        <v>240343.0</v>
      </c>
    </row>
    <row r="20">
      <c r="A20" s="12" t="s">
        <v>33</v>
      </c>
      <c r="B20" s="19">
        <v>686.0</v>
      </c>
      <c r="C20" s="15">
        <v>8403594.0</v>
      </c>
      <c r="D20" s="19">
        <v>389.0</v>
      </c>
      <c r="E20" s="15">
        <v>3303581.0</v>
      </c>
    </row>
    <row r="21">
      <c r="A21" s="12" t="s">
        <v>34</v>
      </c>
      <c r="B21" s="19">
        <v>62.0</v>
      </c>
      <c r="C21" s="15">
        <v>0.0</v>
      </c>
      <c r="D21" s="19">
        <v>21.0</v>
      </c>
      <c r="E21" s="15">
        <v>0.0</v>
      </c>
    </row>
    <row r="22">
      <c r="A22" s="12" t="s">
        <v>35</v>
      </c>
      <c r="B22" s="19">
        <v>0.0</v>
      </c>
      <c r="C22" s="15">
        <v>0.0</v>
      </c>
      <c r="D22" s="19">
        <v>0.0</v>
      </c>
      <c r="E22" s="15">
        <v>0.0</v>
      </c>
    </row>
    <row r="23">
      <c r="A23" s="12" t="s">
        <v>36</v>
      </c>
      <c r="B23" s="19">
        <v>47.0</v>
      </c>
      <c r="C23" s="15">
        <v>0.0</v>
      </c>
      <c r="D23" s="19">
        <v>13.0</v>
      </c>
      <c r="E23" s="15">
        <v>0.0</v>
      </c>
    </row>
    <row r="24">
      <c r="A24" s="12" t="s">
        <v>37</v>
      </c>
      <c r="B24" s="19">
        <v>734.0</v>
      </c>
      <c r="C24" s="15">
        <v>2222477.0</v>
      </c>
      <c r="D24" s="19">
        <v>687.0</v>
      </c>
      <c r="E24" s="15">
        <v>5460749.0</v>
      </c>
    </row>
    <row r="25">
      <c r="A25" s="12" t="s">
        <v>38</v>
      </c>
      <c r="B25" s="19">
        <v>2433.0</v>
      </c>
      <c r="C25" s="15">
        <v>1.5843818E7</v>
      </c>
      <c r="D25" s="19">
        <v>354.0</v>
      </c>
      <c r="E25" s="15">
        <v>4120215.0</v>
      </c>
    </row>
    <row r="26">
      <c r="A26" s="12" t="s">
        <v>39</v>
      </c>
      <c r="B26" s="19">
        <v>17.0</v>
      </c>
      <c r="C26" s="15">
        <v>145235.0</v>
      </c>
      <c r="D26" s="19">
        <v>6.0</v>
      </c>
      <c r="E26" s="15">
        <v>6900.0</v>
      </c>
    </row>
    <row r="27">
      <c r="A27" s="12" t="s">
        <v>40</v>
      </c>
      <c r="B27" s="19">
        <v>747.0</v>
      </c>
      <c r="C27" s="15">
        <v>1.7848643E7</v>
      </c>
      <c r="D27" s="19">
        <v>198.0</v>
      </c>
      <c r="E27" s="15">
        <v>2242910.0</v>
      </c>
    </row>
    <row r="28">
      <c r="A28" s="12" t="s">
        <v>41</v>
      </c>
      <c r="B28" s="19">
        <v>1.0</v>
      </c>
      <c r="C28" s="15">
        <v>0.0</v>
      </c>
      <c r="D28" s="19">
        <v>0.0</v>
      </c>
      <c r="E28" s="15">
        <v>0.0</v>
      </c>
    </row>
    <row r="29">
      <c r="A29" s="12" t="s">
        <v>42</v>
      </c>
      <c r="B29" s="19">
        <v>836.0</v>
      </c>
      <c r="C29" s="15">
        <v>466149.0</v>
      </c>
      <c r="D29" s="19">
        <v>359.0</v>
      </c>
      <c r="E29" s="15">
        <v>641571.0</v>
      </c>
    </row>
    <row r="30">
      <c r="A30" s="12" t="s">
        <v>43</v>
      </c>
      <c r="B30" s="19">
        <v>207.0</v>
      </c>
      <c r="C30" s="15">
        <v>226382.0</v>
      </c>
      <c r="D30" s="19">
        <v>4.0</v>
      </c>
      <c r="E30" s="15">
        <v>7074.0</v>
      </c>
    </row>
    <row r="31">
      <c r="A31" s="12" t="s">
        <v>44</v>
      </c>
      <c r="B31" s="19">
        <v>165.0</v>
      </c>
      <c r="C31" s="15">
        <v>540248.0</v>
      </c>
      <c r="D31" s="19">
        <v>83.0</v>
      </c>
      <c r="E31" s="15">
        <v>173900.0</v>
      </c>
    </row>
    <row r="32">
      <c r="A32" s="12" t="s">
        <v>45</v>
      </c>
      <c r="B32" s="19">
        <v>742.0</v>
      </c>
      <c r="C32" s="15">
        <v>9136171.0</v>
      </c>
      <c r="D32" s="19">
        <v>223.0</v>
      </c>
      <c r="E32" s="15">
        <v>2456712.0</v>
      </c>
    </row>
    <row r="33">
      <c r="A33" s="12" t="s">
        <v>46</v>
      </c>
      <c r="B33" s="19">
        <v>162.0</v>
      </c>
      <c r="C33" s="15">
        <v>8693555.0</v>
      </c>
      <c r="D33" s="19">
        <v>213.0</v>
      </c>
      <c r="E33" s="15">
        <v>1.0163501E7</v>
      </c>
    </row>
    <row r="34">
      <c r="A34" s="12" t="s">
        <v>47</v>
      </c>
      <c r="B34" s="19">
        <v>507.0</v>
      </c>
      <c r="C34" s="15">
        <v>1562287.0</v>
      </c>
      <c r="D34" s="19">
        <v>193.0</v>
      </c>
      <c r="E34" s="15">
        <v>4275297.0</v>
      </c>
    </row>
    <row r="35">
      <c r="A35" s="12" t="s">
        <v>48</v>
      </c>
      <c r="B35" s="19">
        <v>116.0</v>
      </c>
      <c r="C35" s="15">
        <v>205847.0</v>
      </c>
      <c r="D35" s="19">
        <v>18.0</v>
      </c>
      <c r="E35" s="15">
        <v>17316.0</v>
      </c>
    </row>
    <row r="36">
      <c r="A36" s="12" t="s">
        <v>49</v>
      </c>
      <c r="B36" s="19">
        <v>409.0</v>
      </c>
      <c r="C36" s="15">
        <v>1147922.0</v>
      </c>
      <c r="D36" s="19">
        <v>179.0</v>
      </c>
      <c r="E36" s="15">
        <v>387327.0</v>
      </c>
    </row>
    <row r="37">
      <c r="A37" s="12" t="s">
        <v>50</v>
      </c>
      <c r="B37" s="19">
        <v>3638.0</v>
      </c>
      <c r="C37" s="15">
        <v>0.0</v>
      </c>
      <c r="D37" s="19">
        <v>1165.0</v>
      </c>
      <c r="E37" s="15">
        <v>0.0</v>
      </c>
    </row>
    <row r="38">
      <c r="A38" s="12" t="s">
        <v>51</v>
      </c>
      <c r="B38" s="19">
        <v>3395.0</v>
      </c>
      <c r="C38" s="15">
        <v>1.0436555E7</v>
      </c>
      <c r="D38" s="19">
        <v>1758.0</v>
      </c>
      <c r="E38" s="15">
        <v>9400335.0</v>
      </c>
    </row>
    <row r="39">
      <c r="A39" s="12" t="s">
        <v>52</v>
      </c>
      <c r="B39" s="19">
        <v>539.0</v>
      </c>
      <c r="C39" s="15">
        <v>3224379.0</v>
      </c>
      <c r="D39" s="19">
        <v>177.0</v>
      </c>
      <c r="E39" s="15">
        <v>1328463.0</v>
      </c>
    </row>
    <row r="40">
      <c r="A40" s="12" t="s">
        <v>53</v>
      </c>
      <c r="B40" s="19">
        <v>827.0</v>
      </c>
      <c r="C40" s="15">
        <v>2751837.0</v>
      </c>
      <c r="D40" s="19">
        <v>633.0</v>
      </c>
      <c r="E40" s="15">
        <v>4788859.0</v>
      </c>
    </row>
    <row r="41">
      <c r="A41" s="12" t="s">
        <v>54</v>
      </c>
      <c r="B41" s="19">
        <v>2001.0</v>
      </c>
      <c r="C41" s="15">
        <v>7086475.0</v>
      </c>
      <c r="D41" s="19">
        <v>647.0</v>
      </c>
      <c r="E41" s="15">
        <v>1065112.0</v>
      </c>
    </row>
    <row r="42">
      <c r="A42" s="12" t="s">
        <v>55</v>
      </c>
      <c r="B42" s="19">
        <v>1487.0</v>
      </c>
      <c r="C42" s="15">
        <v>3318873.0</v>
      </c>
      <c r="D42" s="19">
        <v>315.0</v>
      </c>
      <c r="E42" s="15">
        <v>1045517.0</v>
      </c>
    </row>
    <row r="43">
      <c r="A43" s="12" t="s">
        <v>56</v>
      </c>
      <c r="B43" s="19">
        <v>86.0</v>
      </c>
      <c r="C43" s="15">
        <v>122109.0</v>
      </c>
      <c r="D43" s="19">
        <v>9.0</v>
      </c>
      <c r="E43" s="15">
        <v>190000.0</v>
      </c>
    </row>
    <row r="44">
      <c r="A44" s="12" t="s">
        <v>57</v>
      </c>
      <c r="B44" s="19">
        <v>37.0</v>
      </c>
      <c r="C44" s="15">
        <v>111232.0</v>
      </c>
      <c r="D44" s="19">
        <v>79.0</v>
      </c>
      <c r="E44" s="15">
        <v>438290.0</v>
      </c>
    </row>
    <row r="45">
      <c r="A45" s="12" t="s">
        <v>58</v>
      </c>
      <c r="B45" s="19">
        <v>614.0</v>
      </c>
      <c r="C45" s="15">
        <v>8701329.0</v>
      </c>
      <c r="D45" s="19">
        <v>508.0</v>
      </c>
      <c r="E45" s="15">
        <v>1.4744993E7</v>
      </c>
    </row>
    <row r="46">
      <c r="A46" s="12" t="s">
        <v>59</v>
      </c>
      <c r="B46" s="19">
        <v>1299.0</v>
      </c>
      <c r="C46" s="15">
        <v>2.7336297E7</v>
      </c>
      <c r="D46" s="19">
        <v>319.0</v>
      </c>
      <c r="E46" s="15">
        <v>5210523.0</v>
      </c>
    </row>
    <row r="47">
      <c r="A47" s="12" t="s">
        <v>60</v>
      </c>
      <c r="B47" s="19">
        <v>768.0</v>
      </c>
      <c r="C47" s="15">
        <v>3644698.0</v>
      </c>
      <c r="D47" s="19">
        <v>258.0</v>
      </c>
      <c r="E47" s="15">
        <v>1743892.0</v>
      </c>
    </row>
    <row r="48">
      <c r="A48" s="12" t="s">
        <v>61</v>
      </c>
      <c r="B48" s="19">
        <v>6.0</v>
      </c>
      <c r="C48" s="15">
        <v>4400.0</v>
      </c>
      <c r="D48" s="19">
        <v>0.0</v>
      </c>
      <c r="E48" s="15">
        <v>0.0</v>
      </c>
    </row>
    <row r="50">
      <c r="A50" s="8" t="s">
        <v>62</v>
      </c>
      <c r="B50" s="13">
        <f>sum((B43*1000000)/B2)</f>
        <v>4.420784452</v>
      </c>
    </row>
  </sheetData>
  <hyperlinks>
    <hyperlink r:id="rId1" location="par_textimage_1574439295" ref="A2"/>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138</v>
      </c>
      <c r="C1" s="8"/>
      <c r="D1" s="8"/>
      <c r="E1" s="8"/>
    </row>
    <row r="2">
      <c r="A2" s="9" t="s">
        <v>139</v>
      </c>
      <c r="B2" s="10">
        <v>1.0488084E7</v>
      </c>
      <c r="C2" s="8"/>
      <c r="D2" s="8"/>
      <c r="E2" s="8"/>
    </row>
    <row r="3">
      <c r="A3" s="8"/>
      <c r="B3" s="8"/>
      <c r="C3" s="8"/>
      <c r="D3" s="8"/>
      <c r="E3" s="8"/>
    </row>
    <row r="4">
      <c r="A4" s="8" t="s">
        <v>12</v>
      </c>
      <c r="B4" s="8" t="s">
        <v>13</v>
      </c>
      <c r="C4" s="8" t="s">
        <v>14</v>
      </c>
      <c r="D4" s="8" t="s">
        <v>15</v>
      </c>
      <c r="E4" s="8" t="s">
        <v>66</v>
      </c>
    </row>
    <row r="5">
      <c r="A5" s="12" t="s">
        <v>16</v>
      </c>
      <c r="B5" s="19">
        <v>258.0</v>
      </c>
      <c r="C5" s="15">
        <v>253823.0</v>
      </c>
      <c r="D5" s="11">
        <f t="shared" ref="D5:D11" si="1">C5/B5</f>
        <v>983.8100775</v>
      </c>
      <c r="E5" s="16">
        <f>sum((D5-National!D5)/National!D5)</f>
        <v>-0.753499447</v>
      </c>
    </row>
    <row r="6">
      <c r="A6" s="12" t="s">
        <v>67</v>
      </c>
      <c r="B6" s="19">
        <v>882.0</v>
      </c>
      <c r="C6" s="15">
        <v>2383787.0</v>
      </c>
      <c r="D6" s="11">
        <f t="shared" si="1"/>
        <v>2702.706349</v>
      </c>
      <c r="E6" s="16">
        <f>sum((D6-National!D6)/National!D6)</f>
        <v>0.1082868277</v>
      </c>
    </row>
    <row r="7">
      <c r="A7" s="12" t="s">
        <v>68</v>
      </c>
      <c r="B7" s="19">
        <v>1015.0</v>
      </c>
      <c r="C7" s="15">
        <v>7664948.0</v>
      </c>
      <c r="D7" s="11">
        <f t="shared" si="1"/>
        <v>7551.672906</v>
      </c>
      <c r="E7" s="16">
        <f>sum((D7-National!D7)/National!D7)</f>
        <v>0.2739051843</v>
      </c>
    </row>
    <row r="8">
      <c r="A8" s="12" t="s">
        <v>69</v>
      </c>
      <c r="B8" s="19">
        <v>1071.0</v>
      </c>
      <c r="C8" s="15">
        <v>6443219.0</v>
      </c>
      <c r="D8" s="11">
        <f t="shared" si="1"/>
        <v>6016.077498</v>
      </c>
      <c r="E8" s="16">
        <f>sum((D8-National!D8)/National!D8)</f>
        <v>-0.4024955636</v>
      </c>
    </row>
    <row r="9">
      <c r="A9" s="12" t="s">
        <v>70</v>
      </c>
      <c r="B9" s="19">
        <v>1105.0</v>
      </c>
      <c r="C9" s="15">
        <v>9239184.0</v>
      </c>
      <c r="D9" s="11">
        <f t="shared" si="1"/>
        <v>8361.252489</v>
      </c>
      <c r="E9" s="16">
        <f>sum((D9-National!D9)/National!D9)</f>
        <v>-0.2492477546</v>
      </c>
    </row>
    <row r="10">
      <c r="A10" s="12" t="s">
        <v>21</v>
      </c>
      <c r="B10" s="19">
        <v>1636.0</v>
      </c>
      <c r="C10" s="15">
        <v>1.1026791E7</v>
      </c>
      <c r="D10" s="11">
        <f t="shared" si="1"/>
        <v>6740.092298</v>
      </c>
      <c r="E10" s="16">
        <f>sum((D10-National!D10)/National!D10)</f>
        <v>-0.4453679674</v>
      </c>
    </row>
    <row r="11">
      <c r="A11" s="8" t="s">
        <v>22</v>
      </c>
      <c r="B11" s="20">
        <f t="shared" ref="B11:C11" si="2">SUM(B5:B10)</f>
        <v>5967</v>
      </c>
      <c r="C11" s="18">
        <f t="shared" si="2"/>
        <v>37011752</v>
      </c>
      <c r="D11" s="11">
        <f t="shared" si="1"/>
        <v>6202.740406</v>
      </c>
      <c r="E11" s="16">
        <f>sum((D11-National!D11)/National!D11)</f>
        <v>-0.2809939711</v>
      </c>
    </row>
    <row r="12">
      <c r="A12" s="8"/>
      <c r="B12" s="8"/>
      <c r="C12" s="8"/>
      <c r="D12" s="8"/>
      <c r="E12" s="8"/>
    </row>
    <row r="13">
      <c r="A13" s="8" t="s">
        <v>23</v>
      </c>
      <c r="B13" s="8" t="s">
        <v>13</v>
      </c>
      <c r="C13" s="8" t="s">
        <v>24</v>
      </c>
      <c r="D13" s="8" t="s">
        <v>25</v>
      </c>
      <c r="E13" s="8" t="s">
        <v>26</v>
      </c>
    </row>
    <row r="14">
      <c r="A14" s="12" t="s">
        <v>27</v>
      </c>
      <c r="B14" s="19">
        <v>397.0</v>
      </c>
      <c r="C14" s="15">
        <v>732983.0</v>
      </c>
      <c r="D14" s="19">
        <v>128.0</v>
      </c>
      <c r="E14" s="15">
        <v>590201.0</v>
      </c>
    </row>
    <row r="15">
      <c r="A15" s="12" t="s">
        <v>28</v>
      </c>
      <c r="B15" s="19">
        <v>535.0</v>
      </c>
      <c r="C15" s="15">
        <v>2.5134683E7</v>
      </c>
      <c r="D15" s="19">
        <v>83.0</v>
      </c>
      <c r="E15" s="15">
        <v>3243192.0</v>
      </c>
    </row>
    <row r="16">
      <c r="A16" s="12" t="s">
        <v>29</v>
      </c>
      <c r="B16" s="19">
        <v>14.0</v>
      </c>
      <c r="C16" s="15">
        <v>10.0</v>
      </c>
      <c r="D16" s="19">
        <v>6.0</v>
      </c>
      <c r="E16" s="15">
        <v>16935.0</v>
      </c>
    </row>
    <row r="17">
      <c r="A17" s="12" t="s">
        <v>30</v>
      </c>
      <c r="B17" s="19">
        <v>12.0</v>
      </c>
      <c r="C17" s="15">
        <v>82105.0</v>
      </c>
      <c r="D17" s="19">
        <v>11.0</v>
      </c>
      <c r="E17" s="15">
        <v>50731.0</v>
      </c>
    </row>
    <row r="18">
      <c r="A18" s="12" t="s">
        <v>31</v>
      </c>
      <c r="B18" s="19">
        <v>422.0</v>
      </c>
      <c r="C18" s="15">
        <v>5924081.0</v>
      </c>
      <c r="D18" s="19">
        <v>175.0</v>
      </c>
      <c r="E18" s="15">
        <v>2844973.0</v>
      </c>
    </row>
    <row r="19">
      <c r="A19" s="12" t="s">
        <v>32</v>
      </c>
      <c r="B19" s="19">
        <v>25.0</v>
      </c>
      <c r="C19" s="15">
        <v>1208385.0</v>
      </c>
      <c r="D19" s="19">
        <v>3.0</v>
      </c>
      <c r="E19" s="15">
        <v>10350.0</v>
      </c>
    </row>
    <row r="20">
      <c r="A20" s="12" t="s">
        <v>33</v>
      </c>
      <c r="B20" s="19">
        <v>278.0</v>
      </c>
      <c r="C20" s="15">
        <v>2057549.0</v>
      </c>
      <c r="D20" s="19">
        <v>96.0</v>
      </c>
      <c r="E20" s="15">
        <v>545867.0</v>
      </c>
    </row>
    <row r="21">
      <c r="A21" s="12" t="s">
        <v>34</v>
      </c>
      <c r="B21" s="19">
        <v>35.0</v>
      </c>
      <c r="C21" s="15">
        <v>0.0</v>
      </c>
      <c r="D21" s="19">
        <v>18.0</v>
      </c>
      <c r="E21" s="15">
        <v>0.0</v>
      </c>
    </row>
    <row r="22">
      <c r="A22" s="12" t="s">
        <v>35</v>
      </c>
      <c r="B22" s="19">
        <v>0.0</v>
      </c>
      <c r="C22" s="15">
        <v>0.0</v>
      </c>
      <c r="D22" s="19">
        <v>0.0</v>
      </c>
      <c r="E22" s="15">
        <v>0.0</v>
      </c>
    </row>
    <row r="23">
      <c r="A23" s="12" t="s">
        <v>36</v>
      </c>
      <c r="B23" s="19">
        <v>19.0</v>
      </c>
      <c r="C23" s="15">
        <v>0.0</v>
      </c>
      <c r="D23" s="19">
        <v>12.0</v>
      </c>
      <c r="E23" s="15">
        <v>0.0</v>
      </c>
    </row>
    <row r="24">
      <c r="A24" s="12" t="s">
        <v>37</v>
      </c>
      <c r="B24" s="19">
        <v>383.0</v>
      </c>
      <c r="C24" s="15">
        <v>1262846.0</v>
      </c>
      <c r="D24" s="19">
        <v>115.0</v>
      </c>
      <c r="E24" s="15">
        <v>287106.0</v>
      </c>
    </row>
    <row r="25">
      <c r="A25" s="12" t="s">
        <v>38</v>
      </c>
      <c r="B25" s="19">
        <v>1093.0</v>
      </c>
      <c r="C25" s="15">
        <v>2798495.0</v>
      </c>
      <c r="D25" s="19">
        <v>87.0</v>
      </c>
      <c r="E25" s="15">
        <v>17927.0</v>
      </c>
    </row>
    <row r="26">
      <c r="A26" s="12" t="s">
        <v>39</v>
      </c>
      <c r="B26" s="19">
        <v>5.0</v>
      </c>
      <c r="C26" s="15">
        <v>22066.0</v>
      </c>
      <c r="D26" s="19">
        <v>1.0</v>
      </c>
      <c r="E26" s="15">
        <v>39000.0</v>
      </c>
    </row>
    <row r="27">
      <c r="A27" s="12" t="s">
        <v>40</v>
      </c>
      <c r="B27" s="19">
        <v>380.0</v>
      </c>
      <c r="C27" s="15">
        <v>2733682.0</v>
      </c>
      <c r="D27" s="19">
        <v>61.0</v>
      </c>
      <c r="E27" s="15">
        <v>791992.0</v>
      </c>
    </row>
    <row r="28">
      <c r="A28" s="12" t="s">
        <v>41</v>
      </c>
      <c r="B28" s="19">
        <v>1.0</v>
      </c>
      <c r="C28" s="15">
        <v>0.0</v>
      </c>
      <c r="D28" s="19">
        <v>0.0</v>
      </c>
      <c r="E28" s="15">
        <v>0.0</v>
      </c>
    </row>
    <row r="29">
      <c r="A29" s="12" t="s">
        <v>42</v>
      </c>
      <c r="B29" s="19">
        <v>405.0</v>
      </c>
      <c r="C29" s="15">
        <v>180720.0</v>
      </c>
      <c r="D29" s="19">
        <v>159.0</v>
      </c>
      <c r="E29" s="15">
        <v>30780.0</v>
      </c>
    </row>
    <row r="30">
      <c r="A30" s="12" t="s">
        <v>43</v>
      </c>
      <c r="B30" s="19">
        <v>7.0</v>
      </c>
      <c r="C30" s="15">
        <v>23893.0</v>
      </c>
      <c r="D30" s="19">
        <v>2.0</v>
      </c>
      <c r="E30" s="15">
        <v>10090.0</v>
      </c>
    </row>
    <row r="31">
      <c r="A31" s="12" t="s">
        <v>44</v>
      </c>
      <c r="B31" s="19">
        <v>68.0</v>
      </c>
      <c r="C31" s="15">
        <v>51876.0</v>
      </c>
      <c r="D31" s="19">
        <v>11.0</v>
      </c>
      <c r="E31" s="15">
        <v>11616.0</v>
      </c>
    </row>
    <row r="32">
      <c r="A32" s="12" t="s">
        <v>45</v>
      </c>
      <c r="B32" s="19">
        <v>293.0</v>
      </c>
      <c r="C32" s="15">
        <v>942009.0</v>
      </c>
      <c r="D32" s="19">
        <v>83.0</v>
      </c>
      <c r="E32" s="15">
        <v>832911.0</v>
      </c>
    </row>
    <row r="33">
      <c r="A33" s="12" t="s">
        <v>46</v>
      </c>
      <c r="B33" s="19">
        <v>57.0</v>
      </c>
      <c r="C33" s="15">
        <v>920910.0</v>
      </c>
      <c r="D33" s="19">
        <v>18.0</v>
      </c>
      <c r="E33" s="15">
        <v>220150.0</v>
      </c>
    </row>
    <row r="34">
      <c r="A34" s="12" t="s">
        <v>47</v>
      </c>
      <c r="B34" s="19">
        <v>347.0</v>
      </c>
      <c r="C34" s="15">
        <v>865880.0</v>
      </c>
      <c r="D34" s="19">
        <v>41.0</v>
      </c>
      <c r="E34" s="15">
        <v>1080525.0</v>
      </c>
    </row>
    <row r="35">
      <c r="A35" s="12" t="s">
        <v>48</v>
      </c>
      <c r="B35" s="19">
        <v>57.0</v>
      </c>
      <c r="C35" s="15">
        <v>62508.0</v>
      </c>
      <c r="D35" s="19">
        <v>12.0</v>
      </c>
      <c r="E35" s="15">
        <v>0.0</v>
      </c>
    </row>
    <row r="36">
      <c r="A36" s="12" t="s">
        <v>49</v>
      </c>
      <c r="B36" s="19">
        <v>125.0</v>
      </c>
      <c r="C36" s="15">
        <v>85895.0</v>
      </c>
      <c r="D36" s="19">
        <v>44.0</v>
      </c>
      <c r="E36" s="15">
        <v>274100.0</v>
      </c>
    </row>
    <row r="37">
      <c r="A37" s="12" t="s">
        <v>50</v>
      </c>
      <c r="B37" s="19">
        <v>413.0</v>
      </c>
      <c r="C37" s="15">
        <v>0.0</v>
      </c>
      <c r="D37" s="19">
        <v>189.0</v>
      </c>
      <c r="E37" s="15">
        <v>0.0</v>
      </c>
    </row>
    <row r="38">
      <c r="A38" s="12" t="s">
        <v>51</v>
      </c>
      <c r="B38" s="19">
        <v>1547.0</v>
      </c>
      <c r="C38" s="15">
        <v>3754122.0</v>
      </c>
      <c r="D38" s="19">
        <v>628.0</v>
      </c>
      <c r="E38" s="15">
        <v>1706914.0</v>
      </c>
    </row>
    <row r="39">
      <c r="A39" s="12" t="s">
        <v>52</v>
      </c>
      <c r="B39" s="19">
        <v>131.0</v>
      </c>
      <c r="C39" s="15">
        <v>2430198.0</v>
      </c>
      <c r="D39" s="19">
        <v>51.0</v>
      </c>
      <c r="E39" s="15">
        <v>9666.0</v>
      </c>
    </row>
    <row r="40">
      <c r="A40" s="12" t="s">
        <v>53</v>
      </c>
      <c r="B40" s="19">
        <v>386.0</v>
      </c>
      <c r="C40" s="15">
        <v>965309.0</v>
      </c>
      <c r="D40" s="19">
        <v>141.0</v>
      </c>
      <c r="E40" s="15">
        <v>317228.0</v>
      </c>
    </row>
    <row r="41">
      <c r="A41" s="12" t="s">
        <v>54</v>
      </c>
      <c r="B41" s="19">
        <v>845.0</v>
      </c>
      <c r="C41" s="15">
        <v>1197329.0</v>
      </c>
      <c r="D41" s="19">
        <v>203.0</v>
      </c>
      <c r="E41" s="15">
        <v>1842126.0</v>
      </c>
    </row>
    <row r="42">
      <c r="A42" s="12" t="s">
        <v>55</v>
      </c>
      <c r="B42" s="19">
        <v>599.0</v>
      </c>
      <c r="C42" s="15">
        <v>496791.0</v>
      </c>
      <c r="D42" s="19">
        <v>89.0</v>
      </c>
      <c r="E42" s="15">
        <v>30568.0</v>
      </c>
    </row>
    <row r="43">
      <c r="A43" s="12" t="s">
        <v>56</v>
      </c>
      <c r="B43" s="19">
        <v>53.0</v>
      </c>
      <c r="C43" s="15">
        <v>40673.0</v>
      </c>
      <c r="D43" s="19">
        <v>4.0</v>
      </c>
      <c r="E43" s="15">
        <v>5500.0</v>
      </c>
    </row>
    <row r="44">
      <c r="A44" s="12" t="s">
        <v>57</v>
      </c>
      <c r="B44" s="19">
        <v>29.0</v>
      </c>
      <c r="C44" s="15">
        <v>26086.0</v>
      </c>
      <c r="D44" s="19">
        <v>4.0</v>
      </c>
      <c r="E44" s="15">
        <v>50000.0</v>
      </c>
    </row>
    <row r="45">
      <c r="A45" s="12" t="s">
        <v>58</v>
      </c>
      <c r="B45" s="19">
        <v>311.0</v>
      </c>
      <c r="C45" s="15">
        <v>3987220.0</v>
      </c>
      <c r="D45" s="19">
        <v>145.0</v>
      </c>
      <c r="E45" s="15">
        <v>1469032.0</v>
      </c>
    </row>
    <row r="46">
      <c r="A46" s="12" t="s">
        <v>59</v>
      </c>
      <c r="B46" s="19">
        <v>632.0</v>
      </c>
      <c r="C46" s="15">
        <v>3540327.0</v>
      </c>
      <c r="D46" s="19">
        <v>98.0</v>
      </c>
      <c r="E46" s="15">
        <v>659761.0</v>
      </c>
    </row>
    <row r="47">
      <c r="A47" s="12" t="s">
        <v>60</v>
      </c>
      <c r="B47" s="19">
        <v>302.0</v>
      </c>
      <c r="C47" s="15">
        <v>1300831.0</v>
      </c>
      <c r="D47" s="19">
        <v>43.0</v>
      </c>
      <c r="E47" s="15">
        <v>1386277.0</v>
      </c>
    </row>
    <row r="48">
      <c r="A48" s="12" t="s">
        <v>61</v>
      </c>
      <c r="B48" s="19">
        <v>4.0</v>
      </c>
      <c r="C48" s="15">
        <v>0.0</v>
      </c>
      <c r="D48" s="19">
        <v>0.0</v>
      </c>
      <c r="E48" s="15">
        <v>0.0</v>
      </c>
    </row>
    <row r="50">
      <c r="A50" s="8" t="s">
        <v>62</v>
      </c>
      <c r="B50" s="13">
        <f>sum((B43*1000000)/B2)</f>
        <v>5.053353882</v>
      </c>
    </row>
  </sheetData>
  <hyperlinks>
    <hyperlink r:id="rId1" location="par_textimage_1574439295" ref="A2"/>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140</v>
      </c>
      <c r="C1" s="8"/>
      <c r="D1" s="8"/>
      <c r="E1" s="8"/>
    </row>
    <row r="2">
      <c r="A2" s="9" t="s">
        <v>141</v>
      </c>
      <c r="B2" s="10">
        <v>762062.0</v>
      </c>
      <c r="C2" s="8"/>
      <c r="D2" s="8"/>
      <c r="E2" s="8"/>
    </row>
    <row r="3">
      <c r="A3" s="8"/>
      <c r="B3" s="8"/>
      <c r="C3" s="8"/>
      <c r="D3" s="8"/>
      <c r="E3" s="8"/>
    </row>
    <row r="4">
      <c r="A4" s="8" t="s">
        <v>12</v>
      </c>
      <c r="B4" s="8" t="s">
        <v>13</v>
      </c>
      <c r="C4" s="8" t="s">
        <v>14</v>
      </c>
      <c r="D4" s="8" t="s">
        <v>15</v>
      </c>
      <c r="E4" s="8" t="s">
        <v>66</v>
      </c>
    </row>
    <row r="5">
      <c r="A5" s="12" t="s">
        <v>16</v>
      </c>
      <c r="B5" s="19">
        <v>16.0</v>
      </c>
      <c r="C5" s="15">
        <v>2573.0</v>
      </c>
      <c r="D5" s="11">
        <f t="shared" ref="D5:D11" si="1">C5/B5</f>
        <v>160.8125</v>
      </c>
      <c r="E5" s="16">
        <f>sum((D5-National!D5)/National!D5)</f>
        <v>-0.959707294</v>
      </c>
    </row>
    <row r="6">
      <c r="A6" s="12" t="s">
        <v>67</v>
      </c>
      <c r="B6" s="19">
        <v>60.0</v>
      </c>
      <c r="C6" s="15">
        <v>91744.0</v>
      </c>
      <c r="D6" s="11">
        <f t="shared" si="1"/>
        <v>1529.066667</v>
      </c>
      <c r="E6" s="16">
        <f>sum((D6-National!D6)/National!D6)</f>
        <v>-0.3729824012</v>
      </c>
    </row>
    <row r="7">
      <c r="A7" s="12" t="s">
        <v>68</v>
      </c>
      <c r="B7" s="19">
        <v>88.0</v>
      </c>
      <c r="C7" s="15">
        <v>594345.0</v>
      </c>
      <c r="D7" s="11">
        <f t="shared" si="1"/>
        <v>6753.920455</v>
      </c>
      <c r="E7" s="16">
        <f>sum((D7-National!D7)/National!D7)</f>
        <v>0.139330899</v>
      </c>
    </row>
    <row r="8">
      <c r="A8" s="12" t="s">
        <v>69</v>
      </c>
      <c r="B8" s="19">
        <v>82.0</v>
      </c>
      <c r="C8" s="15">
        <v>877857.0</v>
      </c>
      <c r="D8" s="11">
        <f t="shared" si="1"/>
        <v>10705.57317</v>
      </c>
      <c r="E8" s="16">
        <f>sum((D8-National!D8)/National!D8)</f>
        <v>0.06325549607</v>
      </c>
    </row>
    <row r="9">
      <c r="A9" s="12" t="s">
        <v>70</v>
      </c>
      <c r="B9" s="19">
        <v>66.0</v>
      </c>
      <c r="C9" s="15">
        <v>1199248.0</v>
      </c>
      <c r="D9" s="11">
        <f t="shared" si="1"/>
        <v>18170.42424</v>
      </c>
      <c r="E9" s="16">
        <f>sum((D9-National!D9)/National!D9)</f>
        <v>0.6315123623</v>
      </c>
    </row>
    <row r="10">
      <c r="A10" s="12" t="s">
        <v>21</v>
      </c>
      <c r="B10" s="19">
        <v>77.0</v>
      </c>
      <c r="C10" s="15">
        <v>537454.0</v>
      </c>
      <c r="D10" s="11">
        <f t="shared" si="1"/>
        <v>6979.922078</v>
      </c>
      <c r="E10" s="16">
        <f>sum((D10-National!D10)/National!D10)</f>
        <v>-0.4256327364</v>
      </c>
    </row>
    <row r="11">
      <c r="A11" s="8" t="s">
        <v>22</v>
      </c>
      <c r="B11" s="20">
        <f t="shared" ref="B11:C11" si="2">SUM(B5:B10)</f>
        <v>389</v>
      </c>
      <c r="C11" s="18">
        <f t="shared" si="2"/>
        <v>3303221</v>
      </c>
      <c r="D11" s="11">
        <f t="shared" si="1"/>
        <v>8491.570694</v>
      </c>
      <c r="E11" s="16">
        <f>sum((D11-National!D11)/National!D11)</f>
        <v>-0.01567853492</v>
      </c>
    </row>
    <row r="12">
      <c r="A12" s="8"/>
      <c r="B12" s="8"/>
      <c r="C12" s="8"/>
      <c r="D12" s="8"/>
      <c r="E12" s="8"/>
    </row>
    <row r="13">
      <c r="A13" s="8" t="s">
        <v>23</v>
      </c>
      <c r="B13" s="8" t="s">
        <v>13</v>
      </c>
      <c r="C13" s="8" t="s">
        <v>24</v>
      </c>
      <c r="D13" s="8" t="s">
        <v>25</v>
      </c>
      <c r="E13" s="8" t="s">
        <v>26</v>
      </c>
    </row>
    <row r="14">
      <c r="A14" s="12" t="s">
        <v>27</v>
      </c>
      <c r="B14" s="19">
        <v>27.0</v>
      </c>
      <c r="C14" s="15">
        <v>271889.0</v>
      </c>
      <c r="D14" s="19">
        <v>13.0</v>
      </c>
      <c r="E14" s="15">
        <v>140598.0</v>
      </c>
    </row>
    <row r="15">
      <c r="A15" s="12" t="s">
        <v>28</v>
      </c>
      <c r="B15" s="19">
        <v>42.0</v>
      </c>
      <c r="C15" s="15">
        <v>2355277.0</v>
      </c>
      <c r="D15" s="19">
        <v>4.0</v>
      </c>
      <c r="E15" s="15">
        <v>67484.0</v>
      </c>
    </row>
    <row r="16">
      <c r="A16" s="12" t="s">
        <v>29</v>
      </c>
      <c r="B16" s="19">
        <v>1.0</v>
      </c>
      <c r="C16" s="15">
        <v>0.0</v>
      </c>
      <c r="D16" s="19">
        <v>0.0</v>
      </c>
      <c r="E16" s="15">
        <v>0.0</v>
      </c>
    </row>
    <row r="17">
      <c r="A17" s="12" t="s">
        <v>30</v>
      </c>
      <c r="B17" s="19">
        <v>1.0</v>
      </c>
      <c r="C17" s="15">
        <v>1100.0</v>
      </c>
      <c r="D17" s="19">
        <v>0.0</v>
      </c>
      <c r="E17" s="15">
        <v>0.0</v>
      </c>
    </row>
    <row r="18">
      <c r="A18" s="12" t="s">
        <v>31</v>
      </c>
      <c r="B18" s="19">
        <v>36.0</v>
      </c>
      <c r="C18" s="15">
        <v>335781.0</v>
      </c>
      <c r="D18" s="19">
        <v>10.0</v>
      </c>
      <c r="E18" s="15">
        <v>321062.0</v>
      </c>
    </row>
    <row r="19">
      <c r="A19" s="12" t="s">
        <v>32</v>
      </c>
      <c r="B19" s="19">
        <v>4.0</v>
      </c>
      <c r="C19" s="15">
        <v>116000.0</v>
      </c>
      <c r="D19" s="19">
        <v>0.0</v>
      </c>
      <c r="E19" s="15">
        <v>0.0</v>
      </c>
    </row>
    <row r="20">
      <c r="A20" s="12" t="s">
        <v>33</v>
      </c>
      <c r="B20" s="19">
        <v>18.0</v>
      </c>
      <c r="C20" s="15">
        <v>127800.0</v>
      </c>
      <c r="D20" s="19">
        <v>5.0</v>
      </c>
      <c r="E20" s="15">
        <v>11459.0</v>
      </c>
    </row>
    <row r="21">
      <c r="A21" s="12" t="s">
        <v>34</v>
      </c>
      <c r="B21" s="19">
        <v>0.0</v>
      </c>
      <c r="C21" s="15">
        <v>0.0</v>
      </c>
      <c r="D21" s="19">
        <v>0.0</v>
      </c>
      <c r="E21" s="15">
        <v>0.0</v>
      </c>
    </row>
    <row r="22">
      <c r="A22" s="12" t="s">
        <v>35</v>
      </c>
      <c r="B22" s="19">
        <v>0.0</v>
      </c>
      <c r="C22" s="15">
        <v>0.0</v>
      </c>
      <c r="D22" s="19">
        <v>0.0</v>
      </c>
      <c r="E22" s="15">
        <v>0.0</v>
      </c>
    </row>
    <row r="23">
      <c r="A23" s="12" t="s">
        <v>36</v>
      </c>
      <c r="B23" s="19">
        <v>6.0</v>
      </c>
      <c r="C23" s="15">
        <v>0.0</v>
      </c>
      <c r="D23" s="19">
        <v>1.0</v>
      </c>
      <c r="E23" s="15">
        <v>0.0</v>
      </c>
    </row>
    <row r="24">
      <c r="A24" s="12" t="s">
        <v>37</v>
      </c>
      <c r="B24" s="19">
        <v>24.0</v>
      </c>
      <c r="C24" s="15">
        <v>36150.0</v>
      </c>
      <c r="D24" s="19">
        <v>8.0</v>
      </c>
      <c r="E24" s="15">
        <v>42926.0</v>
      </c>
    </row>
    <row r="25">
      <c r="A25" s="12" t="s">
        <v>38</v>
      </c>
      <c r="B25" s="19">
        <v>71.0</v>
      </c>
      <c r="C25" s="15">
        <v>25543.0</v>
      </c>
      <c r="D25" s="19">
        <v>6.0</v>
      </c>
      <c r="E25" s="15">
        <v>83786.0</v>
      </c>
    </row>
    <row r="26">
      <c r="A26" s="12" t="s">
        <v>39</v>
      </c>
      <c r="B26" s="19">
        <v>0.0</v>
      </c>
      <c r="C26" s="15">
        <v>0.0</v>
      </c>
      <c r="D26" s="19">
        <v>0.0</v>
      </c>
      <c r="E26" s="15">
        <v>0.0</v>
      </c>
    </row>
    <row r="27">
      <c r="A27" s="12" t="s">
        <v>40</v>
      </c>
      <c r="B27" s="19">
        <v>30.0</v>
      </c>
      <c r="C27" s="15">
        <v>22900.0</v>
      </c>
      <c r="D27" s="19">
        <v>3.0</v>
      </c>
      <c r="E27" s="15">
        <v>75786.0</v>
      </c>
    </row>
    <row r="28">
      <c r="A28" s="12" t="s">
        <v>41</v>
      </c>
      <c r="B28" s="19">
        <v>1.0</v>
      </c>
      <c r="C28" s="15">
        <v>0.0</v>
      </c>
      <c r="D28" s="19">
        <v>0.0</v>
      </c>
      <c r="E28" s="15">
        <v>0.0</v>
      </c>
    </row>
    <row r="29">
      <c r="A29" s="12" t="s">
        <v>42</v>
      </c>
      <c r="B29" s="19">
        <v>19.0</v>
      </c>
      <c r="C29" s="15">
        <v>115.0</v>
      </c>
      <c r="D29" s="19">
        <v>8.0</v>
      </c>
      <c r="E29" s="15">
        <v>0.0</v>
      </c>
    </row>
    <row r="30">
      <c r="A30" s="12" t="s">
        <v>43</v>
      </c>
      <c r="B30" s="19">
        <v>2.0</v>
      </c>
      <c r="C30" s="15">
        <v>96.0</v>
      </c>
      <c r="D30" s="19">
        <v>0.0</v>
      </c>
      <c r="E30" s="15">
        <v>0.0</v>
      </c>
    </row>
    <row r="31">
      <c r="A31" s="12" t="s">
        <v>44</v>
      </c>
      <c r="B31" s="19">
        <v>1.0</v>
      </c>
      <c r="C31" s="15">
        <v>0.0</v>
      </c>
      <c r="D31" s="19">
        <v>2.0</v>
      </c>
      <c r="E31" s="15">
        <v>42.0</v>
      </c>
    </row>
    <row r="32">
      <c r="A32" s="12" t="s">
        <v>45</v>
      </c>
      <c r="B32" s="19">
        <v>18.0</v>
      </c>
      <c r="C32" s="15">
        <v>3607.0</v>
      </c>
      <c r="D32" s="19">
        <v>11.0</v>
      </c>
      <c r="E32" s="15">
        <v>710.0</v>
      </c>
    </row>
    <row r="33">
      <c r="A33" s="12" t="s">
        <v>46</v>
      </c>
      <c r="B33" s="19">
        <v>1.0</v>
      </c>
      <c r="C33" s="15">
        <v>71300.0</v>
      </c>
      <c r="D33" s="19">
        <v>0.0</v>
      </c>
      <c r="E33" s="15">
        <v>0.0</v>
      </c>
    </row>
    <row r="34">
      <c r="A34" s="12" t="s">
        <v>47</v>
      </c>
      <c r="B34" s="19">
        <v>12.0</v>
      </c>
      <c r="C34" s="15">
        <v>71070.0</v>
      </c>
      <c r="D34" s="19">
        <v>3.0</v>
      </c>
      <c r="E34" s="15">
        <v>129985.0</v>
      </c>
    </row>
    <row r="35">
      <c r="A35" s="12" t="s">
        <v>48</v>
      </c>
      <c r="B35" s="19">
        <v>2.0</v>
      </c>
      <c r="C35" s="15">
        <v>17000.0</v>
      </c>
      <c r="D35" s="19">
        <v>0.0</v>
      </c>
      <c r="E35" s="15">
        <v>0.0</v>
      </c>
    </row>
    <row r="36">
      <c r="A36" s="12" t="s">
        <v>49</v>
      </c>
      <c r="B36" s="19">
        <v>7.0</v>
      </c>
      <c r="C36" s="15">
        <v>772.0</v>
      </c>
      <c r="D36" s="19">
        <v>1.0</v>
      </c>
      <c r="E36" s="15">
        <v>54.0</v>
      </c>
    </row>
    <row r="37">
      <c r="A37" s="12" t="s">
        <v>50</v>
      </c>
      <c r="B37" s="19">
        <v>29.0</v>
      </c>
      <c r="C37" s="15">
        <v>0.0</v>
      </c>
      <c r="D37" s="19">
        <v>8.0</v>
      </c>
      <c r="E37" s="15">
        <v>0.0</v>
      </c>
    </row>
    <row r="38">
      <c r="A38" s="12" t="s">
        <v>51</v>
      </c>
      <c r="B38" s="19">
        <v>70.0</v>
      </c>
      <c r="C38" s="15">
        <v>94060.0</v>
      </c>
      <c r="D38" s="19">
        <v>268.0</v>
      </c>
      <c r="E38" s="15">
        <v>658185.0</v>
      </c>
    </row>
    <row r="39">
      <c r="A39" s="12" t="s">
        <v>52</v>
      </c>
      <c r="B39" s="19">
        <v>11.0</v>
      </c>
      <c r="C39" s="15">
        <v>1103403.0</v>
      </c>
      <c r="D39" s="19">
        <v>7.0</v>
      </c>
      <c r="E39" s="15">
        <v>4850.0</v>
      </c>
    </row>
    <row r="40">
      <c r="A40" s="12" t="s">
        <v>53</v>
      </c>
      <c r="B40" s="19">
        <v>28.0</v>
      </c>
      <c r="C40" s="15">
        <v>48052.0</v>
      </c>
      <c r="D40" s="19">
        <v>4.0</v>
      </c>
      <c r="E40" s="15">
        <v>6750.0</v>
      </c>
    </row>
    <row r="41">
      <c r="A41" s="12" t="s">
        <v>54</v>
      </c>
      <c r="B41" s="19">
        <v>54.0</v>
      </c>
      <c r="C41" s="15">
        <v>24890.0</v>
      </c>
      <c r="D41" s="19">
        <v>27.0</v>
      </c>
      <c r="E41" s="15">
        <v>2400.0</v>
      </c>
    </row>
    <row r="42">
      <c r="A42" s="12" t="s">
        <v>55</v>
      </c>
      <c r="B42" s="19">
        <v>17.0</v>
      </c>
      <c r="C42" s="15">
        <v>55398.0</v>
      </c>
      <c r="D42" s="19">
        <v>5.0</v>
      </c>
      <c r="E42" s="15">
        <v>150249.0</v>
      </c>
    </row>
    <row r="43">
      <c r="A43" s="12" t="s">
        <v>56</v>
      </c>
      <c r="B43" s="19">
        <v>4.0</v>
      </c>
      <c r="C43" s="15">
        <v>0.0</v>
      </c>
      <c r="D43" s="19">
        <v>0.0</v>
      </c>
      <c r="E43" s="15">
        <v>0.0</v>
      </c>
    </row>
    <row r="44">
      <c r="A44" s="12" t="s">
        <v>57</v>
      </c>
      <c r="B44" s="19">
        <v>1.0</v>
      </c>
      <c r="C44" s="15">
        <v>0.0</v>
      </c>
      <c r="D44" s="19">
        <v>1.0</v>
      </c>
      <c r="E44" s="15">
        <v>0.0</v>
      </c>
    </row>
    <row r="45">
      <c r="A45" s="12" t="s">
        <v>58</v>
      </c>
      <c r="B45" s="19">
        <v>7.0</v>
      </c>
      <c r="C45" s="15">
        <v>414887.0</v>
      </c>
      <c r="D45" s="19">
        <v>10.0</v>
      </c>
      <c r="E45" s="15">
        <v>163200.0</v>
      </c>
    </row>
    <row r="46">
      <c r="A46" s="12" t="s">
        <v>59</v>
      </c>
      <c r="B46" s="19">
        <v>30.0</v>
      </c>
      <c r="C46" s="15">
        <v>71461.0</v>
      </c>
      <c r="D46" s="19">
        <v>24.0</v>
      </c>
      <c r="E46" s="15">
        <v>146152.0</v>
      </c>
    </row>
    <row r="47">
      <c r="A47" s="12" t="s">
        <v>60</v>
      </c>
      <c r="B47" s="19">
        <v>27.0</v>
      </c>
      <c r="C47" s="15">
        <v>70038.0</v>
      </c>
      <c r="D47" s="19">
        <v>2.0</v>
      </c>
      <c r="E47" s="15">
        <v>1400.0</v>
      </c>
    </row>
    <row r="48">
      <c r="A48" s="12" t="s">
        <v>61</v>
      </c>
      <c r="B48" s="19">
        <v>0.0</v>
      </c>
      <c r="C48" s="15">
        <v>0.0</v>
      </c>
      <c r="D48" s="19">
        <v>0.0</v>
      </c>
      <c r="E48" s="15">
        <v>0.0</v>
      </c>
    </row>
    <row r="50">
      <c r="A50" s="8" t="s">
        <v>62</v>
      </c>
      <c r="B50" s="13">
        <f>sum((B43*1000000)/B2)</f>
        <v>5.248916755</v>
      </c>
    </row>
  </sheetData>
  <hyperlinks>
    <hyperlink r:id="rId1" location="par_textimage_1574439295"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14"/>
  </cols>
  <sheetData>
    <row r="1">
      <c r="A1" s="8" t="s">
        <v>63</v>
      </c>
      <c r="B1" s="8" t="s">
        <v>71</v>
      </c>
      <c r="C1" s="8"/>
      <c r="D1" s="8"/>
      <c r="E1" s="8"/>
    </row>
    <row r="2">
      <c r="A2" s="9" t="s">
        <v>72</v>
      </c>
      <c r="B2" s="10">
        <v>731545.0</v>
      </c>
      <c r="C2" s="8"/>
      <c r="D2" s="8"/>
      <c r="E2" s="8"/>
    </row>
    <row r="3">
      <c r="A3" s="8"/>
      <c r="B3" s="8"/>
      <c r="C3" s="8"/>
      <c r="D3" s="8"/>
      <c r="E3" s="8"/>
    </row>
    <row r="4">
      <c r="A4" s="8" t="s">
        <v>12</v>
      </c>
      <c r="B4" s="8" t="s">
        <v>13</v>
      </c>
      <c r="C4" s="8" t="s">
        <v>14</v>
      </c>
      <c r="D4" s="8" t="s">
        <v>15</v>
      </c>
      <c r="E4" s="8" t="s">
        <v>66</v>
      </c>
    </row>
    <row r="5">
      <c r="A5" s="12" t="s">
        <v>16</v>
      </c>
      <c r="B5" s="19">
        <v>41.0</v>
      </c>
      <c r="C5" s="15">
        <v>29157.0</v>
      </c>
      <c r="D5" s="11">
        <f t="shared" ref="D5:D11" si="1">C5/B5</f>
        <v>711.1463415</v>
      </c>
      <c r="E5" s="16">
        <f>sum((D5-National!D5)/National!D5)</f>
        <v>-0.821817269</v>
      </c>
    </row>
    <row r="6">
      <c r="A6" s="12" t="s">
        <v>67</v>
      </c>
      <c r="B6" s="19">
        <v>129.0</v>
      </c>
      <c r="C6" s="15">
        <v>150786.0</v>
      </c>
      <c r="D6" s="11">
        <f t="shared" si="1"/>
        <v>1168.883721</v>
      </c>
      <c r="E6" s="16">
        <f>sum((D6-National!D6)/National!D6)</f>
        <v>-0.5206810272</v>
      </c>
    </row>
    <row r="7">
      <c r="A7" s="12" t="s">
        <v>68</v>
      </c>
      <c r="B7" s="19">
        <v>142.0</v>
      </c>
      <c r="C7" s="15">
        <v>2001375.0</v>
      </c>
      <c r="D7" s="11">
        <f t="shared" si="1"/>
        <v>14094.19014</v>
      </c>
      <c r="E7" s="16">
        <f>sum((D7-National!D7)/National!D7)</f>
        <v>1.377574097</v>
      </c>
    </row>
    <row r="8">
      <c r="A8" s="12" t="s">
        <v>69</v>
      </c>
      <c r="B8" s="19">
        <v>170.0</v>
      </c>
      <c r="C8" s="15">
        <v>458047.0</v>
      </c>
      <c r="D8" s="11">
        <f t="shared" si="1"/>
        <v>2694.394118</v>
      </c>
      <c r="E8" s="16">
        <f>sum((D8-National!D8)/National!D8)</f>
        <v>-0.7323983211</v>
      </c>
    </row>
    <row r="9">
      <c r="A9" s="12" t="s">
        <v>70</v>
      </c>
      <c r="B9" s="19">
        <v>521.0</v>
      </c>
      <c r="C9" s="15">
        <v>1753143.0</v>
      </c>
      <c r="D9" s="11">
        <f t="shared" si="1"/>
        <v>3364.957774</v>
      </c>
      <c r="E9" s="16">
        <f>sum((D9-National!D9)/National!D9)</f>
        <v>-0.697862299</v>
      </c>
    </row>
    <row r="10">
      <c r="A10" s="12" t="s">
        <v>21</v>
      </c>
      <c r="B10" s="19">
        <v>253.0</v>
      </c>
      <c r="C10" s="15">
        <v>4239363.0</v>
      </c>
      <c r="D10" s="11">
        <f t="shared" si="1"/>
        <v>16756.37549</v>
      </c>
      <c r="E10" s="16">
        <f>sum((D10-National!D10)/National!D10)</f>
        <v>0.3788568744</v>
      </c>
    </row>
    <row r="11">
      <c r="A11" s="8" t="s">
        <v>22</v>
      </c>
      <c r="B11" s="20">
        <f t="shared" ref="B11:C11" si="2">SUM(B5:B10)</f>
        <v>1256</v>
      </c>
      <c r="C11" s="18">
        <f t="shared" si="2"/>
        <v>8631871</v>
      </c>
      <c r="D11" s="11">
        <f t="shared" si="1"/>
        <v>6872.508758</v>
      </c>
      <c r="E11" s="16">
        <f>sum((D11-National!D11)/National!D11)</f>
        <v>-0.2033561124</v>
      </c>
    </row>
    <row r="12">
      <c r="A12" s="8"/>
      <c r="B12" s="8"/>
      <c r="C12" s="8"/>
      <c r="D12" s="8"/>
      <c r="E12" s="8"/>
    </row>
    <row r="13">
      <c r="A13" s="8" t="s">
        <v>23</v>
      </c>
      <c r="B13" s="8" t="s">
        <v>13</v>
      </c>
      <c r="C13" s="8" t="s">
        <v>24</v>
      </c>
      <c r="D13" s="8" t="s">
        <v>25</v>
      </c>
      <c r="E13" s="8" t="s">
        <v>26</v>
      </c>
    </row>
    <row r="14">
      <c r="A14" s="12" t="s">
        <v>27</v>
      </c>
      <c r="B14" s="19">
        <v>53.0</v>
      </c>
      <c r="C14" s="15">
        <v>237112.0</v>
      </c>
      <c r="D14" s="19">
        <v>14.0</v>
      </c>
      <c r="E14" s="15">
        <v>56785.0</v>
      </c>
    </row>
    <row r="15">
      <c r="A15" s="12" t="s">
        <v>28</v>
      </c>
      <c r="B15" s="19">
        <v>94.0</v>
      </c>
      <c r="C15" s="15">
        <v>6762874.0</v>
      </c>
      <c r="D15" s="19">
        <v>7.0</v>
      </c>
      <c r="E15" s="15">
        <v>3500.0</v>
      </c>
    </row>
    <row r="16">
      <c r="A16" s="12" t="s">
        <v>29</v>
      </c>
      <c r="B16" s="19">
        <v>3.0</v>
      </c>
      <c r="C16" s="15">
        <v>125.0</v>
      </c>
      <c r="D16" s="19">
        <v>1.0</v>
      </c>
      <c r="E16" s="15">
        <v>0.0</v>
      </c>
    </row>
    <row r="17">
      <c r="A17" s="12" t="s">
        <v>30</v>
      </c>
      <c r="B17" s="19">
        <v>2.0</v>
      </c>
      <c r="C17" s="15">
        <v>407.0</v>
      </c>
      <c r="D17" s="19">
        <v>1.0</v>
      </c>
      <c r="E17" s="15">
        <v>0.0</v>
      </c>
    </row>
    <row r="18">
      <c r="A18" s="12" t="s">
        <v>31</v>
      </c>
      <c r="B18" s="19">
        <v>52.0</v>
      </c>
      <c r="C18" s="15">
        <v>621265.0</v>
      </c>
      <c r="D18" s="19">
        <v>17.0</v>
      </c>
      <c r="E18" s="15">
        <v>1039580.0</v>
      </c>
    </row>
    <row r="19">
      <c r="A19" s="12" t="s">
        <v>32</v>
      </c>
      <c r="B19" s="19">
        <v>7.0</v>
      </c>
      <c r="C19" s="15">
        <v>112062.0</v>
      </c>
      <c r="D19" s="19">
        <v>2.0</v>
      </c>
      <c r="E19" s="15">
        <v>0.0</v>
      </c>
    </row>
    <row r="20">
      <c r="A20" s="12" t="s">
        <v>33</v>
      </c>
      <c r="B20" s="19">
        <v>50.0</v>
      </c>
      <c r="C20" s="15">
        <v>89235.0</v>
      </c>
      <c r="D20" s="19">
        <v>14.0</v>
      </c>
      <c r="E20" s="15">
        <v>159777.0</v>
      </c>
    </row>
    <row r="21">
      <c r="A21" s="12" t="s">
        <v>34</v>
      </c>
      <c r="B21" s="19">
        <v>9.0</v>
      </c>
      <c r="C21" s="15">
        <v>0.0</v>
      </c>
      <c r="D21" s="19">
        <v>2.0</v>
      </c>
      <c r="E21" s="15">
        <v>0.0</v>
      </c>
    </row>
    <row r="22">
      <c r="A22" s="12" t="s">
        <v>35</v>
      </c>
      <c r="B22" s="19">
        <v>0.0</v>
      </c>
      <c r="C22" s="15">
        <v>0.0</v>
      </c>
      <c r="D22" s="19">
        <v>0.0</v>
      </c>
      <c r="E22" s="15">
        <v>0.0</v>
      </c>
    </row>
    <row r="23">
      <c r="A23" s="12" t="s">
        <v>36</v>
      </c>
      <c r="B23" s="19">
        <v>1.0</v>
      </c>
      <c r="C23" s="15">
        <v>0.0</v>
      </c>
      <c r="D23" s="19">
        <v>1.0</v>
      </c>
      <c r="E23" s="15">
        <v>0.0</v>
      </c>
    </row>
    <row r="24">
      <c r="A24" s="12" t="s">
        <v>37</v>
      </c>
      <c r="B24" s="19">
        <v>23.0</v>
      </c>
      <c r="C24" s="15">
        <v>27899.0</v>
      </c>
      <c r="D24" s="19">
        <v>8.0</v>
      </c>
      <c r="E24" s="15">
        <v>7325.0</v>
      </c>
    </row>
    <row r="25">
      <c r="A25" s="12" t="s">
        <v>38</v>
      </c>
      <c r="B25" s="19">
        <v>183.0</v>
      </c>
      <c r="C25" s="15">
        <v>17956.0</v>
      </c>
      <c r="D25" s="19">
        <v>14.0</v>
      </c>
      <c r="E25" s="15">
        <v>360.0</v>
      </c>
    </row>
    <row r="26">
      <c r="A26" s="12" t="s">
        <v>39</v>
      </c>
      <c r="B26" s="19">
        <v>1.0</v>
      </c>
      <c r="C26" s="15">
        <v>0.0</v>
      </c>
      <c r="D26" s="19">
        <v>0.0</v>
      </c>
      <c r="E26" s="15">
        <v>0.0</v>
      </c>
    </row>
    <row r="27">
      <c r="A27" s="12" t="s">
        <v>40</v>
      </c>
      <c r="B27" s="19">
        <v>73.0</v>
      </c>
      <c r="C27" s="15">
        <v>24639.0</v>
      </c>
      <c r="D27" s="19">
        <v>6.0</v>
      </c>
      <c r="E27" s="15">
        <v>8500.0</v>
      </c>
    </row>
    <row r="28">
      <c r="A28" s="12" t="s">
        <v>41</v>
      </c>
      <c r="B28" s="19">
        <v>0.0</v>
      </c>
      <c r="C28" s="15">
        <v>0.0</v>
      </c>
      <c r="D28" s="19">
        <v>0.0</v>
      </c>
      <c r="E28" s="15">
        <v>0.0</v>
      </c>
    </row>
    <row r="29">
      <c r="A29" s="12" t="s">
        <v>42</v>
      </c>
      <c r="B29" s="19">
        <v>73.0</v>
      </c>
      <c r="C29" s="15">
        <v>0.0</v>
      </c>
      <c r="D29" s="19">
        <v>29.0</v>
      </c>
      <c r="E29" s="15">
        <v>0.0</v>
      </c>
    </row>
    <row r="30">
      <c r="A30" s="12" t="s">
        <v>43</v>
      </c>
      <c r="B30" s="19">
        <v>53.0</v>
      </c>
      <c r="C30" s="15">
        <v>0.0</v>
      </c>
      <c r="D30" s="19">
        <v>0.0</v>
      </c>
      <c r="E30" s="15">
        <v>0.0</v>
      </c>
    </row>
    <row r="31">
      <c r="A31" s="12" t="s">
        <v>44</v>
      </c>
      <c r="B31" s="19">
        <v>84.0</v>
      </c>
      <c r="C31" s="15">
        <v>117.0</v>
      </c>
      <c r="D31" s="19">
        <v>0.0</v>
      </c>
      <c r="E31" s="15">
        <v>0.0</v>
      </c>
    </row>
    <row r="32">
      <c r="A32" s="12" t="s">
        <v>45</v>
      </c>
      <c r="B32" s="19">
        <v>73.0</v>
      </c>
      <c r="C32" s="15">
        <v>178094.0</v>
      </c>
      <c r="D32" s="19">
        <v>7.0</v>
      </c>
      <c r="E32" s="15">
        <v>14600.0</v>
      </c>
    </row>
    <row r="33">
      <c r="A33" s="12" t="s">
        <v>46</v>
      </c>
      <c r="B33" s="19">
        <v>9.0</v>
      </c>
      <c r="C33" s="15">
        <v>78217.0</v>
      </c>
      <c r="D33" s="19">
        <v>2.0</v>
      </c>
      <c r="E33" s="15">
        <v>1135.0</v>
      </c>
    </row>
    <row r="34">
      <c r="A34" s="12" t="s">
        <v>47</v>
      </c>
      <c r="B34" s="19">
        <v>30.0</v>
      </c>
      <c r="C34" s="15">
        <v>97075.0</v>
      </c>
      <c r="D34" s="19">
        <v>5.0</v>
      </c>
      <c r="E34" s="15">
        <v>2500.0</v>
      </c>
    </row>
    <row r="35">
      <c r="A35" s="12" t="s">
        <v>48</v>
      </c>
      <c r="B35" s="19">
        <v>5.0</v>
      </c>
      <c r="C35" s="15">
        <v>200.0</v>
      </c>
      <c r="D35" s="19">
        <v>1.0</v>
      </c>
      <c r="E35" s="15">
        <v>0.0</v>
      </c>
    </row>
    <row r="36">
      <c r="A36" s="12" t="s">
        <v>49</v>
      </c>
      <c r="B36" s="19">
        <v>10.0</v>
      </c>
      <c r="C36" s="15">
        <v>12219.0</v>
      </c>
      <c r="D36" s="19">
        <v>0.0</v>
      </c>
      <c r="E36" s="15">
        <v>0.0</v>
      </c>
    </row>
    <row r="37">
      <c r="A37" s="12" t="s">
        <v>50</v>
      </c>
      <c r="B37" s="19">
        <v>53.0</v>
      </c>
      <c r="C37" s="15">
        <v>0.0</v>
      </c>
      <c r="D37" s="19">
        <v>21.0</v>
      </c>
      <c r="E37" s="15">
        <v>0.0</v>
      </c>
    </row>
    <row r="38">
      <c r="A38" s="12" t="s">
        <v>51</v>
      </c>
      <c r="B38" s="19">
        <v>108.0</v>
      </c>
      <c r="C38" s="15">
        <v>292147.0</v>
      </c>
      <c r="D38" s="19">
        <v>44.0</v>
      </c>
      <c r="E38" s="15">
        <v>144344.0</v>
      </c>
    </row>
    <row r="39">
      <c r="A39" s="12" t="s">
        <v>52</v>
      </c>
      <c r="B39" s="19">
        <v>53.0</v>
      </c>
      <c r="C39" s="15">
        <v>8752.0</v>
      </c>
      <c r="D39" s="19">
        <v>2.0</v>
      </c>
      <c r="E39" s="15">
        <v>0.0</v>
      </c>
    </row>
    <row r="40">
      <c r="A40" s="12" t="s">
        <v>53</v>
      </c>
      <c r="B40" s="19">
        <v>53.0</v>
      </c>
      <c r="C40" s="15">
        <v>118764.0</v>
      </c>
      <c r="D40" s="19">
        <v>13.0</v>
      </c>
      <c r="E40" s="15">
        <v>11170.0</v>
      </c>
    </row>
    <row r="41">
      <c r="A41" s="12" t="s">
        <v>54</v>
      </c>
      <c r="B41" s="19">
        <v>114.0</v>
      </c>
      <c r="C41" s="15">
        <v>1127618.0</v>
      </c>
      <c r="D41" s="19">
        <v>25.0</v>
      </c>
      <c r="E41" s="15">
        <v>137954.0</v>
      </c>
    </row>
    <row r="42">
      <c r="A42" s="12" t="s">
        <v>55</v>
      </c>
      <c r="B42" s="19">
        <v>152.0</v>
      </c>
      <c r="C42" s="15">
        <v>616986.0</v>
      </c>
      <c r="D42" s="19">
        <v>6.0</v>
      </c>
      <c r="E42" s="15">
        <v>120000.0</v>
      </c>
    </row>
    <row r="43">
      <c r="A43" s="12" t="s">
        <v>56</v>
      </c>
      <c r="B43" s="19">
        <v>8.0</v>
      </c>
      <c r="C43" s="15">
        <v>3000.0</v>
      </c>
      <c r="D43" s="19">
        <v>1.0</v>
      </c>
      <c r="E43" s="15">
        <v>0.0</v>
      </c>
    </row>
    <row r="44">
      <c r="A44" s="12" t="s">
        <v>57</v>
      </c>
      <c r="B44" s="19">
        <v>0.0</v>
      </c>
      <c r="C44" s="15">
        <v>0.0</v>
      </c>
      <c r="D44" s="19">
        <v>0.0</v>
      </c>
      <c r="E44" s="15">
        <v>0.0</v>
      </c>
    </row>
    <row r="45">
      <c r="A45" s="12" t="s">
        <v>58</v>
      </c>
      <c r="B45" s="19">
        <v>45.0</v>
      </c>
      <c r="C45" s="15">
        <v>79400.0</v>
      </c>
      <c r="D45" s="19">
        <v>5.0</v>
      </c>
      <c r="E45" s="15">
        <v>2400.0</v>
      </c>
    </row>
    <row r="46">
      <c r="A46" s="12" t="s">
        <v>59</v>
      </c>
      <c r="B46" s="19">
        <v>287.0</v>
      </c>
      <c r="C46" s="15">
        <v>285650.0</v>
      </c>
      <c r="D46" s="19">
        <v>11.0</v>
      </c>
      <c r="E46" s="15">
        <v>2000.0</v>
      </c>
    </row>
    <row r="47">
      <c r="A47" s="12" t="s">
        <v>60</v>
      </c>
      <c r="B47" s="19">
        <v>43.0</v>
      </c>
      <c r="C47" s="15">
        <v>160794.0</v>
      </c>
      <c r="D47" s="19">
        <v>10.0</v>
      </c>
      <c r="E47" s="15">
        <v>24569.0</v>
      </c>
    </row>
    <row r="48">
      <c r="A48" s="12" t="s">
        <v>61</v>
      </c>
      <c r="B48" s="19">
        <v>0.0</v>
      </c>
      <c r="C48" s="15">
        <v>0.0</v>
      </c>
      <c r="D48" s="19">
        <v>0.0</v>
      </c>
      <c r="E48" s="15">
        <v>0.0</v>
      </c>
    </row>
    <row r="50">
      <c r="A50" s="8" t="s">
        <v>62</v>
      </c>
      <c r="B50" s="13">
        <f>sum((B43*1000000)/B2)</f>
        <v>10.93575925</v>
      </c>
    </row>
  </sheetData>
  <hyperlinks>
    <hyperlink r:id="rId1" location="par_textimage_1574439295" ref="A2"/>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142</v>
      </c>
      <c r="C1" s="8"/>
      <c r="D1" s="8"/>
      <c r="E1" s="8"/>
    </row>
    <row r="2">
      <c r="A2" s="9" t="s">
        <v>143</v>
      </c>
      <c r="B2" s="10">
        <v>57216.0</v>
      </c>
      <c r="C2" s="8"/>
      <c r="D2" s="8"/>
      <c r="E2" s="8"/>
    </row>
    <row r="3">
      <c r="A3" s="8"/>
      <c r="B3" s="8"/>
      <c r="C3" s="8"/>
      <c r="D3" s="8"/>
      <c r="E3" s="8"/>
    </row>
    <row r="4">
      <c r="A4" s="8" t="s">
        <v>12</v>
      </c>
      <c r="B4" s="8" t="s">
        <v>13</v>
      </c>
      <c r="C4" s="8" t="s">
        <v>14</v>
      </c>
      <c r="D4" s="8" t="s">
        <v>15</v>
      </c>
      <c r="E4" s="8" t="s">
        <v>66</v>
      </c>
    </row>
    <row r="5">
      <c r="A5" s="12" t="s">
        <v>16</v>
      </c>
      <c r="B5" s="19">
        <v>0.0</v>
      </c>
      <c r="C5" s="15">
        <v>0.0</v>
      </c>
      <c r="D5" s="11">
        <v>0.0</v>
      </c>
      <c r="E5" s="16">
        <f>sum((D5-National!D5)/National!D5)</f>
        <v>-1</v>
      </c>
    </row>
    <row r="6">
      <c r="A6" s="12" t="s">
        <v>67</v>
      </c>
      <c r="B6" s="19">
        <v>1.0</v>
      </c>
      <c r="C6" s="15">
        <v>0.0</v>
      </c>
      <c r="D6" s="11">
        <f t="shared" ref="D6:D8" si="1">C6/B6</f>
        <v>0</v>
      </c>
      <c r="E6" s="16">
        <f>sum((D6-National!D6)/National!D6)</f>
        <v>-1</v>
      </c>
    </row>
    <row r="7">
      <c r="A7" s="12" t="s">
        <v>68</v>
      </c>
      <c r="B7" s="19">
        <v>3.0</v>
      </c>
      <c r="C7" s="15">
        <v>1000.0</v>
      </c>
      <c r="D7" s="11">
        <f t="shared" si="1"/>
        <v>333.3333333</v>
      </c>
      <c r="E7" s="16">
        <f>sum((D7-National!D7)/National!D7)</f>
        <v>-0.9437694049</v>
      </c>
    </row>
    <row r="8">
      <c r="A8" s="12" t="s">
        <v>69</v>
      </c>
      <c r="B8" s="19">
        <v>1.0</v>
      </c>
      <c r="C8" s="15">
        <v>0.0</v>
      </c>
      <c r="D8" s="11">
        <f t="shared" si="1"/>
        <v>0</v>
      </c>
      <c r="E8" s="16">
        <f>sum((D8-National!D8)/National!D8)</f>
        <v>-1</v>
      </c>
    </row>
    <row r="9">
      <c r="A9" s="12" t="s">
        <v>70</v>
      </c>
      <c r="B9" s="19">
        <v>0.0</v>
      </c>
      <c r="C9" s="15">
        <v>0.0</v>
      </c>
      <c r="D9" s="11">
        <v>0.0</v>
      </c>
      <c r="E9" s="16">
        <f>sum((D9-National!D9)/National!D9)</f>
        <v>-1</v>
      </c>
    </row>
    <row r="10">
      <c r="A10" s="12" t="s">
        <v>21</v>
      </c>
      <c r="B10" s="19">
        <v>4.0</v>
      </c>
      <c r="C10" s="15">
        <v>1300.0</v>
      </c>
      <c r="D10" s="11">
        <f t="shared" ref="D10:D11" si="3">C10/B10</f>
        <v>325</v>
      </c>
      <c r="E10" s="16">
        <f>sum((D10-National!D10)/National!D10)</f>
        <v>-0.97325624</v>
      </c>
    </row>
    <row r="11">
      <c r="A11" s="8" t="s">
        <v>22</v>
      </c>
      <c r="B11" s="20">
        <f t="shared" ref="B11:C11" si="2">SUM(B5:B10)</f>
        <v>9</v>
      </c>
      <c r="C11" s="18">
        <f t="shared" si="2"/>
        <v>2300</v>
      </c>
      <c r="D11" s="11">
        <f t="shared" si="3"/>
        <v>255.5555556</v>
      </c>
      <c r="E11" s="16">
        <f>sum((D11-National!D11)/National!D11)</f>
        <v>-0.9703766443</v>
      </c>
    </row>
    <row r="12">
      <c r="A12" s="8"/>
      <c r="B12" s="8"/>
      <c r="C12" s="8"/>
      <c r="D12" s="8"/>
      <c r="E12" s="8"/>
    </row>
    <row r="13">
      <c r="A13" s="8" t="s">
        <v>23</v>
      </c>
      <c r="B13" s="8" t="s">
        <v>13</v>
      </c>
      <c r="C13" s="8" t="s">
        <v>24</v>
      </c>
      <c r="D13" s="8" t="s">
        <v>25</v>
      </c>
      <c r="E13" s="8" t="s">
        <v>26</v>
      </c>
    </row>
    <row r="14">
      <c r="A14" s="12" t="s">
        <v>27</v>
      </c>
      <c r="B14" s="19">
        <v>2.0</v>
      </c>
      <c r="C14" s="15">
        <v>0.0</v>
      </c>
      <c r="D14" s="19">
        <v>0.0</v>
      </c>
      <c r="E14" s="15">
        <v>0.0</v>
      </c>
    </row>
    <row r="15">
      <c r="A15" s="12" t="s">
        <v>28</v>
      </c>
      <c r="B15" s="19">
        <v>1.0</v>
      </c>
      <c r="C15" s="15">
        <v>0.0</v>
      </c>
      <c r="D15" s="19">
        <v>0.0</v>
      </c>
      <c r="E15" s="15">
        <v>0.0</v>
      </c>
    </row>
    <row r="16">
      <c r="A16" s="12" t="s">
        <v>29</v>
      </c>
      <c r="B16" s="19">
        <v>0.0</v>
      </c>
      <c r="C16" s="15">
        <v>0.0</v>
      </c>
      <c r="D16" s="19">
        <v>0.0</v>
      </c>
      <c r="E16" s="15">
        <v>0.0</v>
      </c>
    </row>
    <row r="17">
      <c r="A17" s="12" t="s">
        <v>30</v>
      </c>
      <c r="B17" s="19">
        <v>0.0</v>
      </c>
      <c r="C17" s="15">
        <v>0.0</v>
      </c>
      <c r="D17" s="19">
        <v>0.0</v>
      </c>
      <c r="E17" s="15">
        <v>0.0</v>
      </c>
    </row>
    <row r="18">
      <c r="A18" s="12" t="s">
        <v>31</v>
      </c>
      <c r="B18" s="19">
        <v>2.0</v>
      </c>
      <c r="C18" s="15">
        <v>1300.0</v>
      </c>
      <c r="D18" s="19">
        <v>0.0</v>
      </c>
      <c r="E18" s="15">
        <v>0.0</v>
      </c>
    </row>
    <row r="19">
      <c r="A19" s="12" t="s">
        <v>32</v>
      </c>
      <c r="B19" s="19">
        <v>0.0</v>
      </c>
      <c r="C19" s="15">
        <v>0.0</v>
      </c>
      <c r="D19" s="19">
        <v>0.0</v>
      </c>
      <c r="E19" s="15">
        <v>0.0</v>
      </c>
    </row>
    <row r="20">
      <c r="A20" s="12" t="s">
        <v>33</v>
      </c>
      <c r="B20" s="19">
        <v>0.0</v>
      </c>
      <c r="C20" s="15">
        <v>0.0</v>
      </c>
      <c r="D20" s="19">
        <v>0.0</v>
      </c>
      <c r="E20" s="15">
        <v>0.0</v>
      </c>
    </row>
    <row r="21">
      <c r="A21" s="12" t="s">
        <v>34</v>
      </c>
      <c r="B21" s="19">
        <v>0.0</v>
      </c>
      <c r="C21" s="15">
        <v>0.0</v>
      </c>
      <c r="D21" s="19">
        <v>0.0</v>
      </c>
      <c r="E21" s="15">
        <v>0.0</v>
      </c>
    </row>
    <row r="22">
      <c r="A22" s="12" t="s">
        <v>35</v>
      </c>
      <c r="B22" s="19">
        <v>0.0</v>
      </c>
      <c r="C22" s="15">
        <v>0.0</v>
      </c>
      <c r="D22" s="19">
        <v>0.0</v>
      </c>
      <c r="E22" s="15">
        <v>0.0</v>
      </c>
    </row>
    <row r="23">
      <c r="A23" s="12" t="s">
        <v>36</v>
      </c>
      <c r="B23" s="19">
        <v>0.0</v>
      </c>
      <c r="C23" s="15">
        <v>0.0</v>
      </c>
      <c r="D23" s="19">
        <v>0.0</v>
      </c>
      <c r="E23" s="15">
        <v>0.0</v>
      </c>
    </row>
    <row r="24">
      <c r="A24" s="12" t="s">
        <v>37</v>
      </c>
      <c r="B24" s="19">
        <v>0.0</v>
      </c>
      <c r="C24" s="15">
        <v>0.0</v>
      </c>
      <c r="D24" s="19">
        <v>0.0</v>
      </c>
      <c r="E24" s="15">
        <v>0.0</v>
      </c>
    </row>
    <row r="25">
      <c r="A25" s="12" t="s">
        <v>38</v>
      </c>
      <c r="B25" s="19">
        <v>3.0</v>
      </c>
      <c r="C25" s="15">
        <v>1000.0</v>
      </c>
      <c r="D25" s="19">
        <v>0.0</v>
      </c>
      <c r="E25" s="15">
        <v>0.0</v>
      </c>
    </row>
    <row r="26">
      <c r="A26" s="12" t="s">
        <v>39</v>
      </c>
      <c r="B26" s="19">
        <v>0.0</v>
      </c>
      <c r="C26" s="15">
        <v>0.0</v>
      </c>
      <c r="D26" s="19">
        <v>0.0</v>
      </c>
      <c r="E26" s="15">
        <v>0.0</v>
      </c>
    </row>
    <row r="27">
      <c r="A27" s="12" t="s">
        <v>40</v>
      </c>
      <c r="B27" s="19">
        <v>0.0</v>
      </c>
      <c r="C27" s="15">
        <v>0.0</v>
      </c>
      <c r="D27" s="19">
        <v>0.0</v>
      </c>
      <c r="E27" s="15">
        <v>0.0</v>
      </c>
    </row>
    <row r="28">
      <c r="A28" s="12" t="s">
        <v>41</v>
      </c>
      <c r="B28" s="19">
        <v>0.0</v>
      </c>
      <c r="C28" s="15">
        <v>0.0</v>
      </c>
      <c r="D28" s="19">
        <v>0.0</v>
      </c>
      <c r="E28" s="15">
        <v>0.0</v>
      </c>
    </row>
    <row r="29">
      <c r="A29" s="12" t="s">
        <v>42</v>
      </c>
      <c r="B29" s="19">
        <v>0.0</v>
      </c>
      <c r="C29" s="15">
        <v>0.0</v>
      </c>
      <c r="D29" s="19">
        <v>0.0</v>
      </c>
      <c r="E29" s="15">
        <v>0.0</v>
      </c>
    </row>
    <row r="30">
      <c r="A30" s="12" t="s">
        <v>43</v>
      </c>
      <c r="B30" s="19">
        <v>0.0</v>
      </c>
      <c r="C30" s="15">
        <v>0.0</v>
      </c>
      <c r="D30" s="19">
        <v>0.0</v>
      </c>
      <c r="E30" s="15">
        <v>0.0</v>
      </c>
    </row>
    <row r="31">
      <c r="A31" s="12" t="s">
        <v>44</v>
      </c>
      <c r="B31" s="19">
        <v>0.0</v>
      </c>
      <c r="C31" s="15">
        <v>0.0</v>
      </c>
      <c r="D31" s="19">
        <v>0.0</v>
      </c>
      <c r="E31" s="15">
        <v>0.0</v>
      </c>
    </row>
    <row r="32">
      <c r="A32" s="12" t="s">
        <v>45</v>
      </c>
      <c r="B32" s="19">
        <v>0.0</v>
      </c>
      <c r="C32" s="15">
        <v>0.0</v>
      </c>
      <c r="D32" s="19">
        <v>0.0</v>
      </c>
      <c r="E32" s="15">
        <v>0.0</v>
      </c>
    </row>
    <row r="33">
      <c r="A33" s="12" t="s">
        <v>46</v>
      </c>
      <c r="B33" s="19">
        <v>0.0</v>
      </c>
      <c r="C33" s="15">
        <v>0.0</v>
      </c>
      <c r="D33" s="19">
        <v>0.0</v>
      </c>
      <c r="E33" s="15">
        <v>0.0</v>
      </c>
    </row>
    <row r="34">
      <c r="A34" s="12" t="s">
        <v>47</v>
      </c>
      <c r="B34" s="19">
        <v>0.0</v>
      </c>
      <c r="C34" s="15">
        <v>0.0</v>
      </c>
      <c r="D34" s="19">
        <v>0.0</v>
      </c>
      <c r="E34" s="15">
        <v>0.0</v>
      </c>
    </row>
    <row r="35">
      <c r="A35" s="12" t="s">
        <v>48</v>
      </c>
      <c r="B35" s="19">
        <v>0.0</v>
      </c>
      <c r="C35" s="15">
        <v>0.0</v>
      </c>
      <c r="D35" s="19">
        <v>0.0</v>
      </c>
      <c r="E35" s="15">
        <v>0.0</v>
      </c>
    </row>
    <row r="36">
      <c r="A36" s="12" t="s">
        <v>49</v>
      </c>
      <c r="B36" s="19">
        <v>0.0</v>
      </c>
      <c r="C36" s="15">
        <v>0.0</v>
      </c>
      <c r="D36" s="19">
        <v>0.0</v>
      </c>
      <c r="E36" s="15">
        <v>0.0</v>
      </c>
    </row>
    <row r="37">
      <c r="A37" s="12" t="s">
        <v>50</v>
      </c>
      <c r="B37" s="19">
        <v>1.0</v>
      </c>
      <c r="C37" s="15">
        <v>0.0</v>
      </c>
      <c r="D37" s="19">
        <v>1.0</v>
      </c>
      <c r="E37" s="15">
        <v>0.0</v>
      </c>
    </row>
    <row r="38">
      <c r="A38" s="12" t="s">
        <v>51</v>
      </c>
      <c r="B38" s="19">
        <v>0.0</v>
      </c>
      <c r="C38" s="15">
        <v>0.0</v>
      </c>
      <c r="D38" s="19">
        <v>0.0</v>
      </c>
      <c r="E38" s="15">
        <v>0.0</v>
      </c>
    </row>
    <row r="39">
      <c r="A39" s="12" t="s">
        <v>52</v>
      </c>
      <c r="B39" s="19">
        <v>0.0</v>
      </c>
      <c r="C39" s="15">
        <v>0.0</v>
      </c>
      <c r="D39" s="19">
        <v>0.0</v>
      </c>
      <c r="E39" s="15">
        <v>0.0</v>
      </c>
    </row>
    <row r="40">
      <c r="A40" s="12" t="s">
        <v>53</v>
      </c>
      <c r="B40" s="19">
        <v>0.0</v>
      </c>
      <c r="C40" s="15">
        <v>0.0</v>
      </c>
      <c r="D40" s="19">
        <v>0.0</v>
      </c>
      <c r="E40" s="15">
        <v>0.0</v>
      </c>
    </row>
    <row r="41">
      <c r="A41" s="12" t="s">
        <v>54</v>
      </c>
      <c r="B41" s="19">
        <v>2.0</v>
      </c>
      <c r="C41" s="15">
        <v>0.0</v>
      </c>
      <c r="D41" s="19">
        <v>0.0</v>
      </c>
      <c r="E41" s="15">
        <v>0.0</v>
      </c>
    </row>
    <row r="42">
      <c r="A42" s="12" t="s">
        <v>55</v>
      </c>
      <c r="B42" s="19">
        <v>1.0</v>
      </c>
      <c r="C42" s="15">
        <v>0.0</v>
      </c>
      <c r="D42" s="19">
        <v>0.0</v>
      </c>
      <c r="E42" s="15">
        <v>0.0</v>
      </c>
    </row>
    <row r="43">
      <c r="A43" s="12" t="s">
        <v>56</v>
      </c>
      <c r="B43" s="19">
        <v>0.0</v>
      </c>
      <c r="C43" s="15">
        <v>0.0</v>
      </c>
      <c r="D43" s="19">
        <v>0.0</v>
      </c>
      <c r="E43" s="15">
        <v>0.0</v>
      </c>
    </row>
    <row r="44">
      <c r="A44" s="12" t="s">
        <v>57</v>
      </c>
      <c r="B44" s="19">
        <v>0.0</v>
      </c>
      <c r="C44" s="15">
        <v>0.0</v>
      </c>
      <c r="D44" s="19">
        <v>0.0</v>
      </c>
      <c r="E44" s="15">
        <v>0.0</v>
      </c>
    </row>
    <row r="45">
      <c r="A45" s="12" t="s">
        <v>58</v>
      </c>
      <c r="B45" s="19">
        <v>0.0</v>
      </c>
      <c r="C45" s="15">
        <v>0.0</v>
      </c>
      <c r="D45" s="19">
        <v>0.0</v>
      </c>
      <c r="E45" s="15">
        <v>0.0</v>
      </c>
    </row>
    <row r="46">
      <c r="A46" s="12" t="s">
        <v>59</v>
      </c>
      <c r="B46" s="19">
        <v>1.0</v>
      </c>
      <c r="C46" s="15">
        <v>0.0</v>
      </c>
      <c r="D46" s="19">
        <v>0.0</v>
      </c>
      <c r="E46" s="15">
        <v>0.0</v>
      </c>
    </row>
    <row r="47">
      <c r="A47" s="12" t="s">
        <v>60</v>
      </c>
      <c r="B47" s="19">
        <v>0.0</v>
      </c>
      <c r="C47" s="15">
        <v>0.0</v>
      </c>
      <c r="D47" s="19">
        <v>0.0</v>
      </c>
      <c r="E47" s="15">
        <v>0.0</v>
      </c>
    </row>
    <row r="48">
      <c r="A48" s="12" t="s">
        <v>61</v>
      </c>
      <c r="B48" s="19">
        <v>0.0</v>
      </c>
      <c r="C48" s="15">
        <v>0.0</v>
      </c>
      <c r="D48" s="19">
        <v>0.0</v>
      </c>
      <c r="E48" s="15">
        <v>0.0</v>
      </c>
    </row>
    <row r="50">
      <c r="A50" s="8" t="s">
        <v>62</v>
      </c>
      <c r="B50" s="13">
        <f>sum((B43*1000000)/B2)</f>
        <v>0</v>
      </c>
    </row>
  </sheetData>
  <hyperlinks>
    <hyperlink r:id="rId1" ref="A2"/>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144</v>
      </c>
      <c r="C1" s="8"/>
      <c r="D1" s="8"/>
      <c r="E1" s="8"/>
    </row>
    <row r="2">
      <c r="A2" s="9" t="s">
        <v>145</v>
      </c>
      <c r="B2" s="10">
        <v>1.16891E7</v>
      </c>
      <c r="C2" s="8"/>
      <c r="D2" s="8"/>
      <c r="E2" s="8"/>
    </row>
    <row r="3">
      <c r="A3" s="8"/>
      <c r="B3" s="8"/>
      <c r="C3" s="8"/>
      <c r="D3" s="8"/>
      <c r="E3" s="8"/>
    </row>
    <row r="4">
      <c r="A4" s="8" t="s">
        <v>12</v>
      </c>
      <c r="B4" s="8" t="s">
        <v>13</v>
      </c>
      <c r="C4" s="8" t="s">
        <v>14</v>
      </c>
      <c r="D4" s="8" t="s">
        <v>15</v>
      </c>
      <c r="E4" s="8" t="s">
        <v>66</v>
      </c>
    </row>
    <row r="5">
      <c r="A5" s="22" t="s">
        <v>16</v>
      </c>
      <c r="B5" s="19">
        <v>231.0</v>
      </c>
      <c r="C5" s="15">
        <v>851219.0</v>
      </c>
      <c r="D5" s="11">
        <f t="shared" ref="D5:D11" si="1">C5/B5</f>
        <v>3684.930736</v>
      </c>
      <c r="E5" s="16">
        <f>sum((D5-National!D5)/National!D5)</f>
        <v>-0.07671461722</v>
      </c>
    </row>
    <row r="6">
      <c r="A6" s="12" t="s">
        <v>67</v>
      </c>
      <c r="B6" s="19">
        <v>876.0</v>
      </c>
      <c r="C6" s="15">
        <v>1285280.0</v>
      </c>
      <c r="D6" s="11">
        <f t="shared" si="1"/>
        <v>1467.214612</v>
      </c>
      <c r="E6" s="16">
        <f>sum((D6-National!D6)/National!D6)</f>
        <v>-0.3983457995</v>
      </c>
    </row>
    <row r="7">
      <c r="A7" s="12" t="s">
        <v>68</v>
      </c>
      <c r="B7" s="19">
        <v>1161.0</v>
      </c>
      <c r="C7" s="15">
        <v>8025735.0</v>
      </c>
      <c r="D7" s="11">
        <f t="shared" si="1"/>
        <v>6912.777778</v>
      </c>
      <c r="E7" s="16">
        <f>sum((D7-National!D7)/National!D7)</f>
        <v>0.1661288245</v>
      </c>
    </row>
    <row r="8">
      <c r="A8" s="12" t="s">
        <v>69</v>
      </c>
      <c r="B8" s="19">
        <v>1185.0</v>
      </c>
      <c r="C8" s="15">
        <v>4054324.0</v>
      </c>
      <c r="D8" s="11">
        <f t="shared" si="1"/>
        <v>3421.370464</v>
      </c>
      <c r="E8" s="16">
        <f>sum((D8-National!D8)/National!D8)</f>
        <v>-0.6601965264</v>
      </c>
    </row>
    <row r="9">
      <c r="A9" s="12" t="s">
        <v>70</v>
      </c>
      <c r="B9" s="19">
        <v>1287.0</v>
      </c>
      <c r="C9" s="15">
        <v>1.1365216E7</v>
      </c>
      <c r="D9" s="11">
        <f t="shared" si="1"/>
        <v>8830.781663</v>
      </c>
      <c r="E9" s="16">
        <f>sum((D9-National!D9)/National!D9)</f>
        <v>-0.2070889893</v>
      </c>
    </row>
    <row r="10">
      <c r="A10" s="12" t="s">
        <v>21</v>
      </c>
      <c r="B10" s="19">
        <v>2432.0</v>
      </c>
      <c r="C10" s="15">
        <v>1.0662193E7</v>
      </c>
      <c r="D10" s="11">
        <f t="shared" si="1"/>
        <v>4384.125411</v>
      </c>
      <c r="E10" s="16">
        <f>sum((D10-National!D10)/National!D10)</f>
        <v>-0.6392369302</v>
      </c>
    </row>
    <row r="11">
      <c r="A11" s="8" t="s">
        <v>22</v>
      </c>
      <c r="B11" s="20">
        <f t="shared" ref="B11:C11" si="2">SUM(B5:B10)</f>
        <v>7172</v>
      </c>
      <c r="C11" s="18">
        <f t="shared" si="2"/>
        <v>36243967</v>
      </c>
      <c r="D11" s="11">
        <f t="shared" si="1"/>
        <v>5053.536949</v>
      </c>
      <c r="E11" s="16">
        <f>sum((D11-National!D11)/National!D11)</f>
        <v>-0.4142067383</v>
      </c>
    </row>
    <row r="12">
      <c r="A12" s="8"/>
      <c r="B12" s="8"/>
      <c r="C12" s="8"/>
      <c r="D12" s="8"/>
      <c r="E12" s="8"/>
    </row>
    <row r="13">
      <c r="A13" s="8" t="s">
        <v>23</v>
      </c>
      <c r="B13" s="8" t="s">
        <v>13</v>
      </c>
      <c r="C13" s="8" t="s">
        <v>24</v>
      </c>
      <c r="D13" s="8" t="s">
        <v>25</v>
      </c>
      <c r="E13" s="8" t="s">
        <v>26</v>
      </c>
    </row>
    <row r="14">
      <c r="A14" s="12" t="s">
        <v>27</v>
      </c>
      <c r="B14" s="19">
        <v>349.0</v>
      </c>
      <c r="C14" s="15">
        <v>1462532.0</v>
      </c>
      <c r="D14" s="19">
        <v>125.0</v>
      </c>
      <c r="E14" s="15">
        <v>697584.0</v>
      </c>
    </row>
    <row r="15">
      <c r="A15" s="12" t="s">
        <v>28</v>
      </c>
      <c r="B15" s="19">
        <v>613.0</v>
      </c>
      <c r="C15" s="15">
        <v>2.42135013E8</v>
      </c>
      <c r="D15" s="19">
        <v>83.0</v>
      </c>
      <c r="E15" s="15">
        <v>1978863.0</v>
      </c>
    </row>
    <row r="16">
      <c r="A16" s="12" t="s">
        <v>29</v>
      </c>
      <c r="B16" s="19">
        <v>18.0</v>
      </c>
      <c r="C16" s="15">
        <v>656638.0</v>
      </c>
      <c r="D16" s="19">
        <v>3.0</v>
      </c>
      <c r="E16" s="15">
        <v>721.0</v>
      </c>
    </row>
    <row r="17">
      <c r="A17" s="12" t="s">
        <v>30</v>
      </c>
      <c r="B17" s="19">
        <v>26.0</v>
      </c>
      <c r="C17" s="15">
        <v>399071.0</v>
      </c>
      <c r="D17" s="19">
        <v>12.0</v>
      </c>
      <c r="E17" s="15">
        <v>810030.0</v>
      </c>
    </row>
    <row r="18">
      <c r="A18" s="12" t="s">
        <v>31</v>
      </c>
      <c r="B18" s="19">
        <v>456.0</v>
      </c>
      <c r="C18" s="15">
        <v>5728118.0</v>
      </c>
      <c r="D18" s="19">
        <v>206.0</v>
      </c>
      <c r="E18" s="15">
        <v>5516050.0</v>
      </c>
    </row>
    <row r="19">
      <c r="A19" s="12" t="s">
        <v>32</v>
      </c>
      <c r="B19" s="19">
        <v>29.0</v>
      </c>
      <c r="C19" s="15">
        <v>580367.0</v>
      </c>
      <c r="D19" s="19">
        <v>12.0</v>
      </c>
      <c r="E19" s="15">
        <v>42258.0</v>
      </c>
    </row>
    <row r="20">
      <c r="A20" s="12" t="s">
        <v>33</v>
      </c>
      <c r="B20" s="19">
        <v>310.0</v>
      </c>
      <c r="C20" s="15">
        <v>953044.0</v>
      </c>
      <c r="D20" s="19">
        <v>97.0</v>
      </c>
      <c r="E20" s="15">
        <v>515112.0</v>
      </c>
    </row>
    <row r="21">
      <c r="A21" s="12" t="s">
        <v>34</v>
      </c>
      <c r="B21" s="19">
        <v>39.0</v>
      </c>
      <c r="C21" s="15">
        <v>7099.0</v>
      </c>
      <c r="D21" s="19">
        <v>7.0</v>
      </c>
      <c r="E21" s="15">
        <v>0.0</v>
      </c>
    </row>
    <row r="22">
      <c r="A22" s="12" t="s">
        <v>35</v>
      </c>
      <c r="B22" s="19">
        <v>0.0</v>
      </c>
      <c r="C22" s="15">
        <v>0.0</v>
      </c>
      <c r="D22" s="19">
        <v>0.0</v>
      </c>
      <c r="E22" s="15">
        <v>0.0</v>
      </c>
    </row>
    <row r="23">
      <c r="A23" s="12" t="s">
        <v>36</v>
      </c>
      <c r="B23" s="19">
        <v>25.0</v>
      </c>
      <c r="C23" s="15">
        <v>0.0</v>
      </c>
      <c r="D23" s="19">
        <v>4.0</v>
      </c>
      <c r="E23" s="15">
        <v>0.0</v>
      </c>
    </row>
    <row r="24">
      <c r="A24" s="12" t="s">
        <v>37</v>
      </c>
      <c r="B24" s="19">
        <v>290.0</v>
      </c>
      <c r="C24" s="15">
        <v>1121715.0</v>
      </c>
      <c r="D24" s="19">
        <v>125.0</v>
      </c>
      <c r="E24" s="15">
        <v>198209.0</v>
      </c>
    </row>
    <row r="25">
      <c r="A25" s="12" t="s">
        <v>38</v>
      </c>
      <c r="B25" s="19">
        <v>1051.0</v>
      </c>
      <c r="C25" s="15">
        <v>1143140.0</v>
      </c>
      <c r="D25" s="19">
        <v>93.0</v>
      </c>
      <c r="E25" s="15">
        <v>18275.0</v>
      </c>
    </row>
    <row r="26">
      <c r="A26" s="12" t="s">
        <v>39</v>
      </c>
      <c r="B26" s="19">
        <v>9.0</v>
      </c>
      <c r="C26" s="15">
        <v>6000.0</v>
      </c>
      <c r="D26" s="19">
        <v>5.0</v>
      </c>
      <c r="E26" s="15">
        <v>4810.0</v>
      </c>
    </row>
    <row r="27">
      <c r="A27" s="12" t="s">
        <v>40</v>
      </c>
      <c r="B27" s="19">
        <v>316.0</v>
      </c>
      <c r="C27" s="15">
        <v>2314673.0</v>
      </c>
      <c r="D27" s="19">
        <v>34.0</v>
      </c>
      <c r="E27" s="15">
        <v>80166.0</v>
      </c>
    </row>
    <row r="28">
      <c r="A28" s="12" t="s">
        <v>41</v>
      </c>
      <c r="B28" s="19">
        <v>0.0</v>
      </c>
      <c r="C28" s="15">
        <v>0.0</v>
      </c>
      <c r="D28" s="19">
        <v>0.0</v>
      </c>
      <c r="E28" s="15">
        <v>0.0</v>
      </c>
    </row>
    <row r="29">
      <c r="A29" s="12" t="s">
        <v>42</v>
      </c>
      <c r="B29" s="19">
        <v>634.0</v>
      </c>
      <c r="C29" s="15">
        <v>480570.0</v>
      </c>
      <c r="D29" s="19">
        <v>148.0</v>
      </c>
      <c r="E29" s="15">
        <v>17156.0</v>
      </c>
    </row>
    <row r="30">
      <c r="A30" s="12" t="s">
        <v>43</v>
      </c>
      <c r="B30" s="19">
        <v>8.0</v>
      </c>
      <c r="C30" s="15">
        <v>1260.0</v>
      </c>
      <c r="D30" s="19">
        <v>6.0</v>
      </c>
      <c r="E30" s="15">
        <v>1650.0</v>
      </c>
    </row>
    <row r="31">
      <c r="A31" s="12" t="s">
        <v>44</v>
      </c>
      <c r="B31" s="19">
        <v>67.0</v>
      </c>
      <c r="C31" s="15">
        <v>104432.0</v>
      </c>
      <c r="D31" s="19">
        <v>24.0</v>
      </c>
      <c r="E31" s="15">
        <v>9243.0</v>
      </c>
    </row>
    <row r="32">
      <c r="A32" s="12" t="s">
        <v>45</v>
      </c>
      <c r="B32" s="19">
        <v>325.0</v>
      </c>
      <c r="C32" s="15">
        <v>2925287.0</v>
      </c>
      <c r="D32" s="19">
        <v>86.0</v>
      </c>
      <c r="E32" s="15">
        <v>267228.0</v>
      </c>
    </row>
    <row r="33">
      <c r="A33" s="12" t="s">
        <v>46</v>
      </c>
      <c r="B33" s="19">
        <v>39.0</v>
      </c>
      <c r="C33" s="15">
        <v>1667024.0</v>
      </c>
      <c r="D33" s="19">
        <v>28.0</v>
      </c>
      <c r="E33" s="15">
        <v>1844372.0</v>
      </c>
    </row>
    <row r="34">
      <c r="A34" s="12" t="s">
        <v>47</v>
      </c>
      <c r="B34" s="19">
        <v>141.0</v>
      </c>
      <c r="C34" s="15">
        <v>887976.0</v>
      </c>
      <c r="D34" s="19">
        <v>32.0</v>
      </c>
      <c r="E34" s="15">
        <v>223772.0</v>
      </c>
    </row>
    <row r="35">
      <c r="A35" s="12" t="s">
        <v>48</v>
      </c>
      <c r="B35" s="19">
        <v>60.0</v>
      </c>
      <c r="C35" s="15">
        <v>21337.0</v>
      </c>
      <c r="D35" s="19">
        <v>6.0</v>
      </c>
      <c r="E35" s="15">
        <v>6260.0</v>
      </c>
    </row>
    <row r="36">
      <c r="A36" s="12" t="s">
        <v>49</v>
      </c>
      <c r="B36" s="19">
        <v>154.0</v>
      </c>
      <c r="C36" s="15">
        <v>233217.0</v>
      </c>
      <c r="D36" s="19">
        <v>47.0</v>
      </c>
      <c r="E36" s="15">
        <v>111867.0</v>
      </c>
    </row>
    <row r="37">
      <c r="A37" s="12" t="s">
        <v>50</v>
      </c>
      <c r="B37" s="19">
        <v>922.0</v>
      </c>
      <c r="C37" s="15">
        <v>0.0</v>
      </c>
      <c r="D37" s="19">
        <v>381.0</v>
      </c>
      <c r="E37" s="15">
        <v>0.0</v>
      </c>
    </row>
    <row r="38">
      <c r="A38" s="12" t="s">
        <v>51</v>
      </c>
      <c r="B38" s="19">
        <v>1557.0</v>
      </c>
      <c r="C38" s="15">
        <v>2823834.0</v>
      </c>
      <c r="D38" s="19">
        <v>619.0</v>
      </c>
      <c r="E38" s="15">
        <v>1812908.0</v>
      </c>
    </row>
    <row r="39">
      <c r="A39" s="12" t="s">
        <v>52</v>
      </c>
      <c r="B39" s="19">
        <v>137.0</v>
      </c>
      <c r="C39" s="15">
        <v>374670.0</v>
      </c>
      <c r="D39" s="19">
        <v>50.0</v>
      </c>
      <c r="E39" s="15">
        <v>204060.0</v>
      </c>
    </row>
    <row r="40">
      <c r="A40" s="12" t="s">
        <v>53</v>
      </c>
      <c r="B40" s="19">
        <v>357.0</v>
      </c>
      <c r="C40" s="15">
        <v>1979058.0</v>
      </c>
      <c r="D40" s="19">
        <v>180.0</v>
      </c>
      <c r="E40" s="15">
        <v>465854.0</v>
      </c>
    </row>
    <row r="41">
      <c r="A41" s="12" t="s">
        <v>54</v>
      </c>
      <c r="B41" s="19">
        <v>931.0</v>
      </c>
      <c r="C41" s="15">
        <v>2507952.0</v>
      </c>
      <c r="D41" s="19">
        <v>252.0</v>
      </c>
      <c r="E41" s="15">
        <v>612511.0</v>
      </c>
    </row>
    <row r="42">
      <c r="A42" s="12" t="s">
        <v>55</v>
      </c>
      <c r="B42" s="19">
        <v>546.0</v>
      </c>
      <c r="C42" s="15">
        <v>1462036.0</v>
      </c>
      <c r="D42" s="19">
        <v>86.0</v>
      </c>
      <c r="E42" s="15">
        <v>173005.0</v>
      </c>
    </row>
    <row r="43">
      <c r="A43" s="12" t="s">
        <v>56</v>
      </c>
      <c r="B43" s="19">
        <v>63.0</v>
      </c>
      <c r="C43" s="15">
        <v>533943.0</v>
      </c>
      <c r="D43" s="19">
        <v>3.0</v>
      </c>
      <c r="E43" s="15">
        <v>550.0</v>
      </c>
    </row>
    <row r="44">
      <c r="A44" s="12" t="s">
        <v>57</v>
      </c>
      <c r="B44" s="19">
        <v>19.0</v>
      </c>
      <c r="C44" s="15">
        <v>8575.0</v>
      </c>
      <c r="D44" s="19">
        <v>6.0</v>
      </c>
      <c r="E44" s="15">
        <v>341.0</v>
      </c>
    </row>
    <row r="45">
      <c r="A45" s="12" t="s">
        <v>58</v>
      </c>
      <c r="B45" s="19">
        <v>195.0</v>
      </c>
      <c r="C45" s="15">
        <v>6100963.0</v>
      </c>
      <c r="D45" s="19">
        <v>60.0</v>
      </c>
      <c r="E45" s="15">
        <v>283746.0</v>
      </c>
    </row>
    <row r="46">
      <c r="A46" s="12" t="s">
        <v>59</v>
      </c>
      <c r="B46" s="19">
        <v>1316.0</v>
      </c>
      <c r="C46" s="15">
        <v>3151120.0</v>
      </c>
      <c r="D46" s="19">
        <v>113.0</v>
      </c>
      <c r="E46" s="15">
        <v>674699.0</v>
      </c>
    </row>
    <row r="47">
      <c r="A47" s="12" t="s">
        <v>60</v>
      </c>
      <c r="B47" s="19">
        <v>341.0</v>
      </c>
      <c r="C47" s="15">
        <v>1249522.0</v>
      </c>
      <c r="D47" s="19">
        <v>41.0</v>
      </c>
      <c r="E47" s="15">
        <v>158373.0</v>
      </c>
    </row>
    <row r="48">
      <c r="A48" s="12" t="s">
        <v>61</v>
      </c>
      <c r="B48" s="19">
        <v>1.0</v>
      </c>
      <c r="C48" s="15">
        <v>0.0</v>
      </c>
      <c r="D48" s="19">
        <v>1.0</v>
      </c>
      <c r="E48" s="15">
        <v>0.0</v>
      </c>
    </row>
    <row r="50">
      <c r="A50" s="8" t="s">
        <v>62</v>
      </c>
      <c r="B50" s="13">
        <f>sum((B43*1000000)/B2)</f>
        <v>5.389636499</v>
      </c>
    </row>
  </sheetData>
  <hyperlinks>
    <hyperlink r:id="rId1" location="par_textimage_1574439295" ref="A2"/>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146</v>
      </c>
      <c r="C1" s="8"/>
      <c r="D1" s="8"/>
      <c r="E1" s="8"/>
    </row>
    <row r="2">
      <c r="A2" s="9" t="s">
        <v>147</v>
      </c>
      <c r="B2" s="10">
        <v>3956971.0</v>
      </c>
      <c r="C2" s="8"/>
      <c r="D2" s="8"/>
      <c r="E2" s="8"/>
    </row>
    <row r="3">
      <c r="A3" s="8"/>
      <c r="B3" s="8"/>
      <c r="C3" s="8"/>
      <c r="D3" s="8"/>
      <c r="E3" s="8"/>
    </row>
    <row r="4">
      <c r="A4" s="8" t="s">
        <v>12</v>
      </c>
      <c r="B4" s="8" t="s">
        <v>13</v>
      </c>
      <c r="C4" s="8" t="s">
        <v>14</v>
      </c>
      <c r="D4" s="8" t="s">
        <v>15</v>
      </c>
      <c r="E4" s="8" t="s">
        <v>66</v>
      </c>
    </row>
    <row r="5">
      <c r="A5" s="22" t="s">
        <v>16</v>
      </c>
      <c r="B5" s="19">
        <v>69.0</v>
      </c>
      <c r="C5" s="15">
        <v>194872.0</v>
      </c>
      <c r="D5" s="11">
        <f t="shared" ref="D5:D11" si="1">C5/B5</f>
        <v>2824.231884</v>
      </c>
      <c r="E5" s="16">
        <f>sum((D5-National!D5)/National!D5)</f>
        <v>-0.2923687844</v>
      </c>
    </row>
    <row r="6">
      <c r="A6" s="12" t="s">
        <v>67</v>
      </c>
      <c r="B6" s="19">
        <v>281.0</v>
      </c>
      <c r="C6" s="15">
        <v>535248.0</v>
      </c>
      <c r="D6" s="11">
        <f t="shared" si="1"/>
        <v>1904.797153</v>
      </c>
      <c r="E6" s="16">
        <f>sum((D6-National!D6)/National!D6)</f>
        <v>-0.218908264</v>
      </c>
    </row>
    <row r="7">
      <c r="A7" s="12" t="s">
        <v>68</v>
      </c>
      <c r="B7" s="19">
        <v>410.0</v>
      </c>
      <c r="C7" s="15">
        <v>2711566.0</v>
      </c>
      <c r="D7" s="11">
        <f t="shared" si="1"/>
        <v>6613.57561</v>
      </c>
      <c r="E7" s="16">
        <f>sum((D7-National!D7)/National!D7)</f>
        <v>0.1156558766</v>
      </c>
    </row>
    <row r="8">
      <c r="A8" s="12" t="s">
        <v>69</v>
      </c>
      <c r="B8" s="19">
        <v>400.0</v>
      </c>
      <c r="C8" s="15">
        <v>5181024.0</v>
      </c>
      <c r="D8" s="11">
        <f t="shared" si="1"/>
        <v>12952.56</v>
      </c>
      <c r="E8" s="16">
        <f>sum((D8-National!D8)/National!D8)</f>
        <v>0.2864216038</v>
      </c>
    </row>
    <row r="9">
      <c r="A9" s="12" t="s">
        <v>70</v>
      </c>
      <c r="B9" s="19">
        <v>352.0</v>
      </c>
      <c r="C9" s="15">
        <v>1.059441E7</v>
      </c>
      <c r="D9" s="11">
        <f t="shared" si="1"/>
        <v>30097.75568</v>
      </c>
      <c r="E9" s="16">
        <f>sum((D9-National!D9)/National!D9)</f>
        <v>1.702460868</v>
      </c>
    </row>
    <row r="10">
      <c r="A10" s="12" t="s">
        <v>21</v>
      </c>
      <c r="B10" s="19">
        <v>786.0</v>
      </c>
      <c r="C10" s="15">
        <v>6171635.0</v>
      </c>
      <c r="D10" s="11">
        <f t="shared" si="1"/>
        <v>7851.952926</v>
      </c>
      <c r="E10" s="16">
        <f>sum((D10-National!D10)/National!D10)</f>
        <v>-0.3538746328</v>
      </c>
    </row>
    <row r="11">
      <c r="A11" s="8" t="s">
        <v>22</v>
      </c>
      <c r="B11" s="20">
        <f t="shared" ref="B11:C11" si="2">SUM(B5:B10)</f>
        <v>2298</v>
      </c>
      <c r="C11" s="18">
        <f t="shared" si="2"/>
        <v>25388755</v>
      </c>
      <c r="D11" s="11">
        <f t="shared" si="1"/>
        <v>11048.19626</v>
      </c>
      <c r="E11" s="16">
        <f>sum((D11-National!D11)/National!D11)</f>
        <v>0.2806790544</v>
      </c>
    </row>
    <row r="12">
      <c r="A12" s="8"/>
      <c r="B12" s="8"/>
      <c r="C12" s="8"/>
      <c r="D12" s="8"/>
      <c r="E12" s="8"/>
    </row>
    <row r="13">
      <c r="A13" s="8" t="s">
        <v>23</v>
      </c>
      <c r="B13" s="8" t="s">
        <v>13</v>
      </c>
      <c r="C13" s="8" t="s">
        <v>24</v>
      </c>
      <c r="D13" s="8" t="s">
        <v>25</v>
      </c>
      <c r="E13" s="8" t="s">
        <v>26</v>
      </c>
    </row>
    <row r="14">
      <c r="A14" s="12" t="s">
        <v>27</v>
      </c>
      <c r="B14" s="19">
        <v>133.0</v>
      </c>
      <c r="C14" s="15">
        <v>841654.0</v>
      </c>
      <c r="D14" s="19">
        <v>58.0</v>
      </c>
      <c r="E14" s="15">
        <v>324929.0</v>
      </c>
    </row>
    <row r="15">
      <c r="A15" s="12" t="s">
        <v>28</v>
      </c>
      <c r="B15" s="19">
        <v>161.0</v>
      </c>
      <c r="C15" s="15">
        <v>1.011069E7</v>
      </c>
      <c r="D15" s="19">
        <v>29.0</v>
      </c>
      <c r="E15" s="15">
        <v>8115634.0</v>
      </c>
    </row>
    <row r="16">
      <c r="A16" s="12" t="s">
        <v>29</v>
      </c>
      <c r="B16" s="19">
        <v>3.0</v>
      </c>
      <c r="C16" s="15">
        <v>85295.0</v>
      </c>
      <c r="D16" s="19">
        <v>3.0</v>
      </c>
      <c r="E16" s="15">
        <v>84325.0</v>
      </c>
    </row>
    <row r="17">
      <c r="A17" s="12" t="s">
        <v>30</v>
      </c>
      <c r="B17" s="19">
        <v>14.0</v>
      </c>
      <c r="C17" s="15">
        <v>18278.0</v>
      </c>
      <c r="D17" s="19">
        <v>9.0</v>
      </c>
      <c r="E17" s="15">
        <v>13154.0</v>
      </c>
    </row>
    <row r="18">
      <c r="A18" s="12" t="s">
        <v>31</v>
      </c>
      <c r="B18" s="19">
        <v>182.0</v>
      </c>
      <c r="C18" s="15">
        <v>1.2792492E7</v>
      </c>
      <c r="D18" s="19">
        <v>86.0</v>
      </c>
      <c r="E18" s="15">
        <v>1729022.0</v>
      </c>
    </row>
    <row r="19">
      <c r="A19" s="12" t="s">
        <v>32</v>
      </c>
      <c r="B19" s="19">
        <v>11.0</v>
      </c>
      <c r="C19" s="15">
        <v>147430.0</v>
      </c>
      <c r="D19" s="19">
        <v>4.0</v>
      </c>
      <c r="E19" s="15">
        <v>0.0</v>
      </c>
    </row>
    <row r="20">
      <c r="A20" s="12" t="s">
        <v>33</v>
      </c>
      <c r="B20" s="19">
        <v>106.0</v>
      </c>
      <c r="C20" s="15">
        <v>280449.0</v>
      </c>
      <c r="D20" s="19">
        <v>45.0</v>
      </c>
      <c r="E20" s="15">
        <v>326711.0</v>
      </c>
    </row>
    <row r="21">
      <c r="A21" s="12" t="s">
        <v>34</v>
      </c>
      <c r="B21" s="19">
        <v>14.0</v>
      </c>
      <c r="C21" s="15">
        <v>0.0</v>
      </c>
      <c r="D21" s="19">
        <v>3.0</v>
      </c>
      <c r="E21" s="15">
        <v>0.0</v>
      </c>
    </row>
    <row r="22">
      <c r="A22" s="12" t="s">
        <v>35</v>
      </c>
      <c r="B22" s="19">
        <v>0.0</v>
      </c>
      <c r="C22" s="15">
        <v>0.0</v>
      </c>
      <c r="D22" s="19">
        <v>0.0</v>
      </c>
      <c r="E22" s="15">
        <v>0.0</v>
      </c>
    </row>
    <row r="23">
      <c r="A23" s="12" t="s">
        <v>36</v>
      </c>
      <c r="B23" s="19">
        <v>6.0</v>
      </c>
      <c r="C23" s="15">
        <v>0.0</v>
      </c>
      <c r="D23" s="19">
        <v>1.0</v>
      </c>
      <c r="E23" s="15">
        <v>0.0</v>
      </c>
    </row>
    <row r="24">
      <c r="A24" s="12" t="s">
        <v>37</v>
      </c>
      <c r="B24" s="19">
        <v>128.0</v>
      </c>
      <c r="C24" s="15">
        <v>286294.0</v>
      </c>
      <c r="D24" s="19">
        <v>29.0</v>
      </c>
      <c r="E24" s="15">
        <v>41034.0</v>
      </c>
    </row>
    <row r="25">
      <c r="A25" s="12" t="s">
        <v>38</v>
      </c>
      <c r="B25" s="19">
        <v>548.0</v>
      </c>
      <c r="C25" s="15">
        <v>378572.0</v>
      </c>
      <c r="D25" s="19">
        <v>46.0</v>
      </c>
      <c r="E25" s="15">
        <v>6780.0</v>
      </c>
    </row>
    <row r="26">
      <c r="A26" s="12" t="s">
        <v>39</v>
      </c>
      <c r="B26" s="19">
        <v>0.0</v>
      </c>
      <c r="C26" s="15">
        <v>0.0</v>
      </c>
      <c r="D26" s="19">
        <v>0.0</v>
      </c>
      <c r="E26" s="15">
        <v>0.0</v>
      </c>
    </row>
    <row r="27">
      <c r="A27" s="12" t="s">
        <v>40</v>
      </c>
      <c r="B27" s="19">
        <v>132.0</v>
      </c>
      <c r="C27" s="15">
        <v>363084.0</v>
      </c>
      <c r="D27" s="19">
        <v>16.0</v>
      </c>
      <c r="E27" s="15">
        <v>202500.0</v>
      </c>
    </row>
    <row r="28">
      <c r="A28" s="12" t="s">
        <v>41</v>
      </c>
      <c r="B28" s="19">
        <v>0.0</v>
      </c>
      <c r="C28" s="15">
        <v>0.0</v>
      </c>
      <c r="D28" s="19">
        <v>0.0</v>
      </c>
      <c r="E28" s="15">
        <v>0.0</v>
      </c>
    </row>
    <row r="29">
      <c r="A29" s="12" t="s">
        <v>42</v>
      </c>
      <c r="B29" s="19">
        <v>103.0</v>
      </c>
      <c r="C29" s="15">
        <v>1767.0</v>
      </c>
      <c r="D29" s="19">
        <v>61.0</v>
      </c>
      <c r="E29" s="15">
        <v>2335.0</v>
      </c>
    </row>
    <row r="30">
      <c r="A30" s="12" t="s">
        <v>43</v>
      </c>
      <c r="B30" s="19">
        <v>2.0</v>
      </c>
      <c r="C30" s="15">
        <v>0.0</v>
      </c>
      <c r="D30" s="19">
        <v>3.0</v>
      </c>
      <c r="E30" s="15">
        <v>0.0</v>
      </c>
    </row>
    <row r="31">
      <c r="A31" s="12" t="s">
        <v>44</v>
      </c>
      <c r="B31" s="19">
        <v>12.0</v>
      </c>
      <c r="C31" s="15">
        <v>41505.0</v>
      </c>
      <c r="D31" s="19">
        <v>2.0</v>
      </c>
      <c r="E31" s="15">
        <v>390.0</v>
      </c>
    </row>
    <row r="32">
      <c r="A32" s="12" t="s">
        <v>45</v>
      </c>
      <c r="B32" s="19">
        <v>114.0</v>
      </c>
      <c r="C32" s="15">
        <v>661895.0</v>
      </c>
      <c r="D32" s="19">
        <v>36.0</v>
      </c>
      <c r="E32" s="15">
        <v>310506.0</v>
      </c>
    </row>
    <row r="33">
      <c r="A33" s="12" t="s">
        <v>46</v>
      </c>
      <c r="B33" s="19">
        <v>20.0</v>
      </c>
      <c r="C33" s="15">
        <v>300649.0</v>
      </c>
      <c r="D33" s="19">
        <v>8.0</v>
      </c>
      <c r="E33" s="15">
        <v>299355.0</v>
      </c>
    </row>
    <row r="34">
      <c r="A34" s="12" t="s">
        <v>47</v>
      </c>
      <c r="B34" s="19">
        <v>59.0</v>
      </c>
      <c r="C34" s="15">
        <v>566896.0</v>
      </c>
      <c r="D34" s="19">
        <v>15.0</v>
      </c>
      <c r="E34" s="15">
        <v>121270.0</v>
      </c>
    </row>
    <row r="35">
      <c r="A35" s="12" t="s">
        <v>48</v>
      </c>
      <c r="B35" s="19">
        <v>30.0</v>
      </c>
      <c r="C35" s="15">
        <v>0.0</v>
      </c>
      <c r="D35" s="19">
        <v>2.0</v>
      </c>
      <c r="E35" s="15">
        <v>0.0</v>
      </c>
    </row>
    <row r="36">
      <c r="A36" s="12" t="s">
        <v>49</v>
      </c>
      <c r="B36" s="19">
        <v>36.0</v>
      </c>
      <c r="C36" s="15">
        <v>53231.0</v>
      </c>
      <c r="D36" s="19">
        <v>17.0</v>
      </c>
      <c r="E36" s="15">
        <v>39404.0</v>
      </c>
    </row>
    <row r="37">
      <c r="A37" s="12" t="s">
        <v>50</v>
      </c>
      <c r="B37" s="19">
        <v>145.0</v>
      </c>
      <c r="C37" s="15">
        <v>0.0</v>
      </c>
      <c r="D37" s="19">
        <v>29.0</v>
      </c>
      <c r="E37" s="15">
        <v>0.0</v>
      </c>
    </row>
    <row r="38">
      <c r="A38" s="12" t="s">
        <v>51</v>
      </c>
      <c r="B38" s="19">
        <v>487.0</v>
      </c>
      <c r="C38" s="15">
        <v>1662772.0</v>
      </c>
      <c r="D38" s="19">
        <v>337.0</v>
      </c>
      <c r="E38" s="15">
        <v>512662.0</v>
      </c>
    </row>
    <row r="39">
      <c r="A39" s="12" t="s">
        <v>52</v>
      </c>
      <c r="B39" s="19">
        <v>44.0</v>
      </c>
      <c r="C39" s="15">
        <v>90059.0</v>
      </c>
      <c r="D39" s="19">
        <v>8.0</v>
      </c>
      <c r="E39" s="15">
        <v>407.0</v>
      </c>
    </row>
    <row r="40">
      <c r="A40" s="12" t="s">
        <v>53</v>
      </c>
      <c r="B40" s="19">
        <v>115.0</v>
      </c>
      <c r="C40" s="15">
        <v>406759.0</v>
      </c>
      <c r="D40" s="19">
        <v>57.0</v>
      </c>
      <c r="E40" s="15">
        <v>100656.0</v>
      </c>
    </row>
    <row r="41">
      <c r="A41" s="12" t="s">
        <v>54</v>
      </c>
      <c r="B41" s="19">
        <v>329.0</v>
      </c>
      <c r="C41" s="15">
        <v>202485.0</v>
      </c>
      <c r="D41" s="19">
        <v>111.0</v>
      </c>
      <c r="E41" s="15">
        <v>113337.0</v>
      </c>
    </row>
    <row r="42">
      <c r="A42" s="12" t="s">
        <v>55</v>
      </c>
      <c r="B42" s="19">
        <v>169.0</v>
      </c>
      <c r="C42" s="15">
        <v>532747.0</v>
      </c>
      <c r="D42" s="19">
        <v>26.0</v>
      </c>
      <c r="E42" s="15">
        <v>55870.0</v>
      </c>
    </row>
    <row r="43">
      <c r="A43" s="12" t="s">
        <v>56</v>
      </c>
      <c r="B43" s="19">
        <v>30.0</v>
      </c>
      <c r="C43" s="15">
        <v>112892.0</v>
      </c>
      <c r="D43" s="19">
        <v>1.0</v>
      </c>
      <c r="E43" s="15">
        <v>0.0</v>
      </c>
    </row>
    <row r="44">
      <c r="A44" s="12" t="s">
        <v>57</v>
      </c>
      <c r="B44" s="19">
        <v>9.0</v>
      </c>
      <c r="C44" s="15">
        <v>13554.0</v>
      </c>
      <c r="D44" s="19">
        <v>1.0</v>
      </c>
      <c r="E44" s="15">
        <v>9954.0</v>
      </c>
    </row>
    <row r="45">
      <c r="A45" s="12" t="s">
        <v>58</v>
      </c>
      <c r="B45" s="19">
        <v>36.0</v>
      </c>
      <c r="C45" s="15">
        <v>336900.0</v>
      </c>
      <c r="D45" s="19">
        <v>45.0</v>
      </c>
      <c r="E45" s="15">
        <v>272993.0</v>
      </c>
    </row>
    <row r="46">
      <c r="A46" s="12" t="s">
        <v>59</v>
      </c>
      <c r="B46" s="19">
        <v>146.0</v>
      </c>
      <c r="C46" s="15">
        <v>374908.0</v>
      </c>
      <c r="D46" s="19">
        <v>50.0</v>
      </c>
      <c r="E46" s="15">
        <v>178984.0</v>
      </c>
    </row>
    <row r="47">
      <c r="A47" s="12" t="s">
        <v>60</v>
      </c>
      <c r="B47" s="19">
        <v>115.0</v>
      </c>
      <c r="C47" s="15">
        <v>297887.0</v>
      </c>
      <c r="D47" s="19">
        <v>10.0</v>
      </c>
      <c r="E47" s="15">
        <v>6911.0</v>
      </c>
    </row>
    <row r="48">
      <c r="A48" s="12" t="s">
        <v>61</v>
      </c>
      <c r="B48" s="19">
        <v>0.0</v>
      </c>
      <c r="C48" s="15">
        <v>0.0</v>
      </c>
      <c r="D48" s="19">
        <v>0.0</v>
      </c>
      <c r="E48" s="15">
        <v>0.0</v>
      </c>
    </row>
    <row r="50">
      <c r="A50" s="8" t="s">
        <v>62</v>
      </c>
      <c r="B50" s="13">
        <f>sum((B43*1000000)/B2)</f>
        <v>7.581556701</v>
      </c>
    </row>
  </sheetData>
  <hyperlinks>
    <hyperlink r:id="rId1" location="par_textimage_1574439295" ref="A2"/>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s>
  <sheetData>
    <row r="1">
      <c r="A1" s="8" t="s">
        <v>63</v>
      </c>
      <c r="B1" s="8" t="s">
        <v>148</v>
      </c>
      <c r="C1" s="8"/>
      <c r="D1" s="8"/>
      <c r="E1" s="8"/>
    </row>
    <row r="2">
      <c r="A2" s="9" t="s">
        <v>149</v>
      </c>
      <c r="B2" s="10">
        <v>4217737.0</v>
      </c>
      <c r="C2" s="8"/>
      <c r="D2" s="8"/>
      <c r="E2" s="8"/>
    </row>
    <row r="3">
      <c r="A3" s="8"/>
      <c r="B3" s="8"/>
      <c r="C3" s="8"/>
      <c r="D3" s="8"/>
      <c r="E3" s="8"/>
    </row>
    <row r="4">
      <c r="A4" s="8" t="s">
        <v>12</v>
      </c>
      <c r="B4" s="8" t="s">
        <v>13</v>
      </c>
      <c r="C4" s="8" t="s">
        <v>14</v>
      </c>
      <c r="D4" s="8" t="s">
        <v>15</v>
      </c>
      <c r="E4" s="8" t="s">
        <v>66</v>
      </c>
    </row>
    <row r="5">
      <c r="A5" s="22" t="s">
        <v>16</v>
      </c>
      <c r="B5" s="19">
        <v>109.0</v>
      </c>
      <c r="C5" s="15">
        <v>265580.0</v>
      </c>
      <c r="D5" s="11">
        <f t="shared" ref="D5:D11" si="1">C5/B5</f>
        <v>2436.513761</v>
      </c>
      <c r="E5" s="16">
        <f>sum((D5-National!D5)/National!D5)</f>
        <v>-0.3895142943</v>
      </c>
    </row>
    <row r="6">
      <c r="A6" s="12" t="s">
        <v>67</v>
      </c>
      <c r="B6" s="19">
        <v>460.0</v>
      </c>
      <c r="C6" s="15">
        <v>5206324.0</v>
      </c>
      <c r="D6" s="11">
        <f t="shared" si="1"/>
        <v>11318.09565</v>
      </c>
      <c r="E6" s="16">
        <f>sum((D6-National!D6)/National!D6)</f>
        <v>3.641161379</v>
      </c>
    </row>
    <row r="7">
      <c r="A7" s="12" t="s">
        <v>68</v>
      </c>
      <c r="B7" s="19">
        <v>615.0</v>
      </c>
      <c r="C7" s="15">
        <v>6783970.0</v>
      </c>
      <c r="D7" s="11">
        <f t="shared" si="1"/>
        <v>11030.84553</v>
      </c>
      <c r="E7" s="16">
        <f>sum((D7-National!D7)/National!D7)</f>
        <v>0.8608130252</v>
      </c>
    </row>
    <row r="8">
      <c r="A8" s="12" t="s">
        <v>69</v>
      </c>
      <c r="B8" s="19">
        <v>650.0</v>
      </c>
      <c r="C8" s="15">
        <v>2814529.0</v>
      </c>
      <c r="D8" s="11">
        <f t="shared" si="1"/>
        <v>4330.044615</v>
      </c>
      <c r="E8" s="16">
        <f>sum((D8-National!D8)/National!D8)</f>
        <v>-0.5699488797</v>
      </c>
    </row>
    <row r="9">
      <c r="A9" s="12" t="s">
        <v>70</v>
      </c>
      <c r="B9" s="19">
        <v>753.0</v>
      </c>
      <c r="C9" s="15">
        <v>2726870.0</v>
      </c>
      <c r="D9" s="11">
        <f t="shared" si="1"/>
        <v>3621.341301</v>
      </c>
      <c r="E9" s="16">
        <f>sum((D9-National!D9)/National!D9)</f>
        <v>-0.6748417636</v>
      </c>
    </row>
    <row r="10">
      <c r="A10" s="12" t="s">
        <v>21</v>
      </c>
      <c r="B10" s="19">
        <v>1143.0</v>
      </c>
      <c r="C10" s="15">
        <v>1.0776858E7</v>
      </c>
      <c r="D10" s="11">
        <f t="shared" si="1"/>
        <v>9428.572178</v>
      </c>
      <c r="E10" s="16">
        <f>sum((D10-National!D10)/National!D10)</f>
        <v>-0.2241370117</v>
      </c>
    </row>
    <row r="11">
      <c r="A11" s="8" t="s">
        <v>22</v>
      </c>
      <c r="B11" s="20">
        <f t="shared" ref="B11:C11" si="2">SUM(B5:B10)</f>
        <v>3730</v>
      </c>
      <c r="C11" s="18">
        <f t="shared" si="2"/>
        <v>28574131</v>
      </c>
      <c r="D11" s="11">
        <f t="shared" si="1"/>
        <v>7660.624933</v>
      </c>
      <c r="E11" s="16">
        <f>sum((D11-National!D11)/National!D11)</f>
        <v>-0.1119996725</v>
      </c>
    </row>
    <row r="12">
      <c r="A12" s="8"/>
      <c r="B12" s="8"/>
      <c r="C12" s="8"/>
      <c r="D12" s="8"/>
      <c r="E12" s="8"/>
    </row>
    <row r="13">
      <c r="A13" s="8" t="s">
        <v>23</v>
      </c>
      <c r="B13" s="8" t="s">
        <v>13</v>
      </c>
      <c r="C13" s="8" t="s">
        <v>24</v>
      </c>
      <c r="D13" s="8" t="s">
        <v>25</v>
      </c>
      <c r="E13" s="8" t="s">
        <v>26</v>
      </c>
    </row>
    <row r="14">
      <c r="A14" s="12" t="s">
        <v>27</v>
      </c>
      <c r="B14" s="19">
        <v>215.0</v>
      </c>
      <c r="C14" s="15">
        <v>742598.0</v>
      </c>
      <c r="D14" s="19">
        <v>49.0</v>
      </c>
      <c r="E14" s="15">
        <v>313285.0</v>
      </c>
    </row>
    <row r="15">
      <c r="A15" s="12" t="s">
        <v>28</v>
      </c>
      <c r="B15" s="19">
        <v>317.0</v>
      </c>
      <c r="C15" s="15">
        <v>1.2231269E7</v>
      </c>
      <c r="D15" s="19">
        <v>39.0</v>
      </c>
      <c r="E15" s="15">
        <v>1375736.0</v>
      </c>
    </row>
    <row r="16">
      <c r="A16" s="12" t="s">
        <v>29</v>
      </c>
      <c r="B16" s="19">
        <v>4.0</v>
      </c>
      <c r="C16" s="15">
        <v>70.0</v>
      </c>
      <c r="D16" s="19">
        <v>0.0</v>
      </c>
      <c r="E16" s="15">
        <v>0.0</v>
      </c>
    </row>
    <row r="17">
      <c r="A17" s="12" t="s">
        <v>30</v>
      </c>
      <c r="B17" s="19">
        <v>15.0</v>
      </c>
      <c r="C17" s="15">
        <v>155036.0</v>
      </c>
      <c r="D17" s="19">
        <v>11.0</v>
      </c>
      <c r="E17" s="15">
        <v>556.0</v>
      </c>
    </row>
    <row r="18">
      <c r="A18" s="12" t="s">
        <v>31</v>
      </c>
      <c r="B18" s="19">
        <v>261.0</v>
      </c>
      <c r="C18" s="15">
        <v>4351573.0</v>
      </c>
      <c r="D18" s="19">
        <v>76.0</v>
      </c>
      <c r="E18" s="15">
        <v>3019417.0</v>
      </c>
    </row>
    <row r="19">
      <c r="A19" s="12" t="s">
        <v>32</v>
      </c>
      <c r="B19" s="19">
        <v>24.0</v>
      </c>
      <c r="C19" s="15">
        <v>4587404.0</v>
      </c>
      <c r="D19" s="19">
        <v>4.0</v>
      </c>
      <c r="E19" s="15">
        <v>0.0</v>
      </c>
    </row>
    <row r="20">
      <c r="A20" s="12" t="s">
        <v>33</v>
      </c>
      <c r="B20" s="19">
        <v>208.0</v>
      </c>
      <c r="C20" s="15">
        <v>1512921.0</v>
      </c>
      <c r="D20" s="19">
        <v>83.0</v>
      </c>
      <c r="E20" s="15">
        <v>602442.0</v>
      </c>
    </row>
    <row r="21">
      <c r="A21" s="12" t="s">
        <v>34</v>
      </c>
      <c r="B21" s="19">
        <v>18.0</v>
      </c>
      <c r="C21" s="15">
        <v>0.0</v>
      </c>
      <c r="D21" s="19">
        <v>3.0</v>
      </c>
      <c r="E21" s="15">
        <v>0.0</v>
      </c>
    </row>
    <row r="22">
      <c r="A22" s="12" t="s">
        <v>35</v>
      </c>
      <c r="B22" s="19">
        <v>0.0</v>
      </c>
      <c r="C22" s="15">
        <v>0.0</v>
      </c>
      <c r="D22" s="19">
        <v>0.0</v>
      </c>
      <c r="E22" s="15">
        <v>0.0</v>
      </c>
    </row>
    <row r="23">
      <c r="A23" s="12" t="s">
        <v>36</v>
      </c>
      <c r="B23" s="19">
        <v>19.0</v>
      </c>
      <c r="C23" s="15">
        <v>48000.0</v>
      </c>
      <c r="D23" s="19">
        <v>5.0</v>
      </c>
      <c r="E23" s="15">
        <v>259.0</v>
      </c>
    </row>
    <row r="24">
      <c r="A24" s="12" t="s">
        <v>37</v>
      </c>
      <c r="B24" s="19">
        <v>160.0</v>
      </c>
      <c r="C24" s="15">
        <v>404987.0</v>
      </c>
      <c r="D24" s="19">
        <v>34.0</v>
      </c>
      <c r="E24" s="15">
        <v>120682.0</v>
      </c>
    </row>
    <row r="25">
      <c r="A25" s="12" t="s">
        <v>38</v>
      </c>
      <c r="B25" s="19">
        <v>756.0</v>
      </c>
      <c r="C25" s="15">
        <v>541497.0</v>
      </c>
      <c r="D25" s="19">
        <v>62.0</v>
      </c>
      <c r="E25" s="15">
        <v>1503949.0</v>
      </c>
    </row>
    <row r="26">
      <c r="A26" s="12" t="s">
        <v>39</v>
      </c>
      <c r="B26" s="19">
        <v>0.0</v>
      </c>
      <c r="C26" s="15">
        <v>0.0</v>
      </c>
      <c r="D26" s="19">
        <v>0.0</v>
      </c>
      <c r="E26" s="15">
        <v>0.0</v>
      </c>
    </row>
    <row r="27">
      <c r="A27" s="12" t="s">
        <v>40</v>
      </c>
      <c r="B27" s="19">
        <v>232.0</v>
      </c>
      <c r="C27" s="15">
        <v>1040539.0</v>
      </c>
      <c r="D27" s="19">
        <v>36.0</v>
      </c>
      <c r="E27" s="15">
        <v>1723651.0</v>
      </c>
    </row>
    <row r="28">
      <c r="A28" s="12" t="s">
        <v>41</v>
      </c>
      <c r="B28" s="19">
        <v>1.0</v>
      </c>
      <c r="C28" s="15">
        <v>0.0</v>
      </c>
      <c r="D28" s="19">
        <v>0.0</v>
      </c>
      <c r="E28" s="15">
        <v>0.0</v>
      </c>
    </row>
    <row r="29">
      <c r="A29" s="12" t="s">
        <v>42</v>
      </c>
      <c r="B29" s="19">
        <v>228.0</v>
      </c>
      <c r="C29" s="15">
        <v>4565982.0</v>
      </c>
      <c r="D29" s="19">
        <v>123.0</v>
      </c>
      <c r="E29" s="15">
        <v>22808.0</v>
      </c>
    </row>
    <row r="30">
      <c r="A30" s="12" t="s">
        <v>43</v>
      </c>
      <c r="B30" s="19">
        <v>6.0</v>
      </c>
      <c r="C30" s="15">
        <v>1525.0</v>
      </c>
      <c r="D30" s="19">
        <v>2.0</v>
      </c>
      <c r="E30" s="15">
        <v>0.0</v>
      </c>
    </row>
    <row r="31">
      <c r="A31" s="12" t="s">
        <v>44</v>
      </c>
      <c r="B31" s="19">
        <v>36.0</v>
      </c>
      <c r="C31" s="15">
        <v>2794.0</v>
      </c>
      <c r="D31" s="19">
        <v>11.0</v>
      </c>
      <c r="E31" s="15">
        <v>213463.0</v>
      </c>
    </row>
    <row r="32">
      <c r="A32" s="12" t="s">
        <v>45</v>
      </c>
      <c r="B32" s="19">
        <v>191.0</v>
      </c>
      <c r="C32" s="15">
        <v>917563.0</v>
      </c>
      <c r="D32" s="19">
        <v>56.0</v>
      </c>
      <c r="E32" s="15">
        <v>777618.0</v>
      </c>
    </row>
    <row r="33">
      <c r="A33" s="12" t="s">
        <v>46</v>
      </c>
      <c r="B33" s="19">
        <v>17.0</v>
      </c>
      <c r="C33" s="15">
        <v>4138874.0</v>
      </c>
      <c r="D33" s="19">
        <v>9.0</v>
      </c>
      <c r="E33" s="15">
        <v>716947.0</v>
      </c>
    </row>
    <row r="34">
      <c r="A34" s="12" t="s">
        <v>47</v>
      </c>
      <c r="B34" s="19">
        <v>102.0</v>
      </c>
      <c r="C34" s="15">
        <v>382739.0</v>
      </c>
      <c r="D34" s="19">
        <v>18.0</v>
      </c>
      <c r="E34" s="15">
        <v>63325.0</v>
      </c>
    </row>
    <row r="35">
      <c r="A35" s="12" t="s">
        <v>48</v>
      </c>
      <c r="B35" s="19">
        <v>41.0</v>
      </c>
      <c r="C35" s="15">
        <v>3181.0</v>
      </c>
      <c r="D35" s="19">
        <v>6.0</v>
      </c>
      <c r="E35" s="15">
        <v>1655.0</v>
      </c>
    </row>
    <row r="36">
      <c r="A36" s="12" t="s">
        <v>49</v>
      </c>
      <c r="B36" s="19">
        <v>69.0</v>
      </c>
      <c r="C36" s="15">
        <v>118866.0</v>
      </c>
      <c r="D36" s="19">
        <v>30.0</v>
      </c>
      <c r="E36" s="15">
        <v>58884.0</v>
      </c>
    </row>
    <row r="37">
      <c r="A37" s="12" t="s">
        <v>50</v>
      </c>
      <c r="B37" s="19">
        <v>324.0</v>
      </c>
      <c r="C37" s="15">
        <v>0.0</v>
      </c>
      <c r="D37" s="19">
        <v>107.0</v>
      </c>
      <c r="E37" s="15">
        <v>0.0</v>
      </c>
    </row>
    <row r="38">
      <c r="A38" s="12" t="s">
        <v>51</v>
      </c>
      <c r="B38" s="19">
        <v>744.0</v>
      </c>
      <c r="C38" s="15">
        <v>1574821.0</v>
      </c>
      <c r="D38" s="19">
        <v>322.0</v>
      </c>
      <c r="E38" s="15">
        <v>553156.0</v>
      </c>
    </row>
    <row r="39">
      <c r="A39" s="12" t="s">
        <v>52</v>
      </c>
      <c r="B39" s="19">
        <v>112.0</v>
      </c>
      <c r="C39" s="15">
        <v>13187.0</v>
      </c>
      <c r="D39" s="19">
        <v>28.0</v>
      </c>
      <c r="E39" s="15">
        <v>27184.0</v>
      </c>
    </row>
    <row r="40">
      <c r="A40" s="12" t="s">
        <v>53</v>
      </c>
      <c r="B40" s="19">
        <v>234.0</v>
      </c>
      <c r="C40" s="15">
        <v>428744.0</v>
      </c>
      <c r="D40" s="19">
        <v>52.0</v>
      </c>
      <c r="E40" s="15">
        <v>110051.0</v>
      </c>
    </row>
    <row r="41">
      <c r="A41" s="12" t="s">
        <v>54</v>
      </c>
      <c r="B41" s="19">
        <v>570.0</v>
      </c>
      <c r="C41" s="15">
        <v>1.0208752E7</v>
      </c>
      <c r="D41" s="19">
        <v>149.0</v>
      </c>
      <c r="E41" s="15">
        <v>940462.0</v>
      </c>
    </row>
    <row r="42">
      <c r="A42" s="12" t="s">
        <v>55</v>
      </c>
      <c r="B42" s="19">
        <v>349.0</v>
      </c>
      <c r="C42" s="15">
        <v>238771.0</v>
      </c>
      <c r="D42" s="19">
        <v>38.0</v>
      </c>
      <c r="E42" s="15">
        <v>12514.0</v>
      </c>
    </row>
    <row r="43">
      <c r="A43" s="12" t="s">
        <v>56</v>
      </c>
      <c r="B43" s="19">
        <v>27.0</v>
      </c>
      <c r="C43" s="15">
        <v>20200.0</v>
      </c>
      <c r="D43" s="19">
        <v>1.0</v>
      </c>
      <c r="E43" s="15">
        <v>3500.0</v>
      </c>
    </row>
    <row r="44">
      <c r="A44" s="12" t="s">
        <v>57</v>
      </c>
      <c r="B44" s="19">
        <v>12.0</v>
      </c>
      <c r="C44" s="15">
        <v>7519.0</v>
      </c>
      <c r="D44" s="19">
        <v>18.0</v>
      </c>
      <c r="E44" s="15">
        <v>13563.0</v>
      </c>
    </row>
    <row r="45">
      <c r="A45" s="12" t="s">
        <v>58</v>
      </c>
      <c r="B45" s="19">
        <v>201.0</v>
      </c>
      <c r="C45" s="15">
        <v>844542.0</v>
      </c>
      <c r="D45" s="19">
        <v>76.0</v>
      </c>
      <c r="E45" s="15">
        <v>578337.0</v>
      </c>
    </row>
    <row r="46">
      <c r="A46" s="12" t="s">
        <v>59</v>
      </c>
      <c r="B46" s="19">
        <v>255.0</v>
      </c>
      <c r="C46" s="15">
        <v>788067.0</v>
      </c>
      <c r="D46" s="19">
        <v>40.0</v>
      </c>
      <c r="E46" s="15">
        <v>729810.0</v>
      </c>
    </row>
    <row r="47">
      <c r="A47" s="12" t="s">
        <v>60</v>
      </c>
      <c r="B47" s="19">
        <v>201.0</v>
      </c>
      <c r="C47" s="15">
        <v>646326.0</v>
      </c>
      <c r="D47" s="19">
        <v>24.0</v>
      </c>
      <c r="E47" s="15">
        <v>43488.0</v>
      </c>
    </row>
    <row r="48">
      <c r="A48" s="12" t="s">
        <v>61</v>
      </c>
      <c r="B48" s="19">
        <v>0.0</v>
      </c>
      <c r="C48" s="15">
        <v>0.0</v>
      </c>
      <c r="D48" s="19">
        <v>0.0</v>
      </c>
      <c r="E48" s="15">
        <v>0.0</v>
      </c>
    </row>
    <row r="50">
      <c r="A50" s="8" t="s">
        <v>62</v>
      </c>
      <c r="B50" s="13">
        <f>sum((B43*1000000)/B2)</f>
        <v>6.401537128</v>
      </c>
    </row>
  </sheetData>
  <hyperlinks>
    <hyperlink r:id="rId1" location="par_textimage_1574439295" ref="A2"/>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150</v>
      </c>
      <c r="C1" s="8"/>
      <c r="D1" s="8"/>
      <c r="E1" s="8"/>
    </row>
    <row r="2">
      <c r="A2" s="9" t="s">
        <v>151</v>
      </c>
      <c r="B2" s="10">
        <v>1.2801989E7</v>
      </c>
      <c r="C2" s="8"/>
      <c r="D2" s="8"/>
      <c r="E2" s="8"/>
    </row>
    <row r="3">
      <c r="A3" s="8"/>
      <c r="B3" s="8"/>
      <c r="C3" s="8"/>
      <c r="D3" s="8"/>
      <c r="E3" s="8"/>
    </row>
    <row r="4">
      <c r="A4" s="8" t="s">
        <v>12</v>
      </c>
      <c r="B4" s="8" t="s">
        <v>13</v>
      </c>
      <c r="C4" s="8" t="s">
        <v>14</v>
      </c>
      <c r="D4" s="8" t="s">
        <v>15</v>
      </c>
      <c r="E4" s="8" t="s">
        <v>66</v>
      </c>
    </row>
    <row r="5">
      <c r="A5" s="22" t="s">
        <v>16</v>
      </c>
      <c r="B5" s="19">
        <v>312.0</v>
      </c>
      <c r="C5" s="15">
        <v>2760692.0</v>
      </c>
      <c r="D5" s="11">
        <f t="shared" ref="D5:D11" si="1">C5/B5</f>
        <v>8848.371795</v>
      </c>
      <c r="E5" s="16">
        <f>sum((D5-National!D5)/National!D5)</f>
        <v>1.217021954</v>
      </c>
    </row>
    <row r="6">
      <c r="A6" s="12" t="s">
        <v>67</v>
      </c>
      <c r="B6" s="19">
        <v>1169.0</v>
      </c>
      <c r="C6" s="15">
        <v>2368069.0</v>
      </c>
      <c r="D6" s="11">
        <f t="shared" si="1"/>
        <v>2025.721985</v>
      </c>
      <c r="E6" s="16">
        <f>sum((D6-National!D6)/National!D6)</f>
        <v>-0.1693211537</v>
      </c>
    </row>
    <row r="7">
      <c r="A7" s="12" t="s">
        <v>68</v>
      </c>
      <c r="B7" s="19">
        <v>1422.0</v>
      </c>
      <c r="C7" s="15">
        <v>5732498.0</v>
      </c>
      <c r="D7" s="11">
        <f t="shared" si="1"/>
        <v>4031.292546</v>
      </c>
      <c r="E7" s="16">
        <f>sum((D7-National!D7)/National!D7)</f>
        <v>-0.3199540635</v>
      </c>
    </row>
    <row r="8">
      <c r="A8" s="12" t="s">
        <v>69</v>
      </c>
      <c r="B8" s="19">
        <v>1359.0</v>
      </c>
      <c r="C8" s="15">
        <v>2.4230781E7</v>
      </c>
      <c r="D8" s="11">
        <f t="shared" si="1"/>
        <v>17829.86093</v>
      </c>
      <c r="E8" s="16">
        <f>sum((D8-National!D8)/National!D8)</f>
        <v>0.7708250948</v>
      </c>
    </row>
    <row r="9">
      <c r="A9" s="12" t="s">
        <v>70</v>
      </c>
      <c r="B9" s="19">
        <v>1491.0</v>
      </c>
      <c r="C9" s="15">
        <v>1.752505E7</v>
      </c>
      <c r="D9" s="11">
        <f t="shared" si="1"/>
        <v>11753.89001</v>
      </c>
      <c r="E9" s="16">
        <f>sum((D9-National!D9)/National!D9)</f>
        <v>0.05537529531</v>
      </c>
    </row>
    <row r="10">
      <c r="A10" s="12" t="s">
        <v>21</v>
      </c>
      <c r="B10" s="19">
        <v>2032.0</v>
      </c>
      <c r="C10" s="15">
        <v>1.8555041E7</v>
      </c>
      <c r="D10" s="11">
        <f t="shared" si="1"/>
        <v>9131.417815</v>
      </c>
      <c r="E10" s="16">
        <f>sum((D10-National!D10)/National!D10)</f>
        <v>-0.2485893962</v>
      </c>
    </row>
    <row r="11">
      <c r="A11" s="8" t="s">
        <v>22</v>
      </c>
      <c r="B11" s="20">
        <f t="shared" ref="B11:C11" si="2">SUM(B5:B10)</f>
        <v>7785</v>
      </c>
      <c r="C11" s="18">
        <f t="shared" si="2"/>
        <v>71172131</v>
      </c>
      <c r="D11" s="11">
        <f t="shared" si="1"/>
        <v>9142.213359</v>
      </c>
      <c r="E11" s="16">
        <f>sum((D11-National!D11)/National!D11)</f>
        <v>0.05974232234</v>
      </c>
    </row>
    <row r="12">
      <c r="A12" s="8"/>
      <c r="B12" s="8"/>
      <c r="C12" s="8"/>
      <c r="D12" s="8"/>
      <c r="E12" s="8"/>
    </row>
    <row r="13">
      <c r="A13" s="8" t="s">
        <v>23</v>
      </c>
      <c r="B13" s="8" t="s">
        <v>13</v>
      </c>
      <c r="C13" s="8" t="s">
        <v>24</v>
      </c>
      <c r="D13" s="8" t="s">
        <v>25</v>
      </c>
      <c r="E13" s="8" t="s">
        <v>26</v>
      </c>
    </row>
    <row r="14">
      <c r="A14" s="12" t="s">
        <v>27</v>
      </c>
      <c r="B14" s="19">
        <v>400.0</v>
      </c>
      <c r="C14" s="15">
        <v>1826924.0</v>
      </c>
      <c r="D14" s="19">
        <v>105.0</v>
      </c>
      <c r="E14" s="15">
        <v>337124.0</v>
      </c>
    </row>
    <row r="15">
      <c r="A15" s="12" t="s">
        <v>28</v>
      </c>
      <c r="B15" s="19">
        <v>826.0</v>
      </c>
      <c r="C15" s="15">
        <v>5.3899517E7</v>
      </c>
      <c r="D15" s="19">
        <v>125.0</v>
      </c>
      <c r="E15" s="15">
        <v>1.009607E7</v>
      </c>
    </row>
    <row r="16">
      <c r="A16" s="12" t="s">
        <v>29</v>
      </c>
      <c r="B16" s="19">
        <v>13.0</v>
      </c>
      <c r="C16" s="15">
        <v>12950.0</v>
      </c>
      <c r="D16" s="19">
        <v>5.0</v>
      </c>
      <c r="E16" s="15">
        <v>10050.0</v>
      </c>
    </row>
    <row r="17">
      <c r="A17" s="12" t="s">
        <v>30</v>
      </c>
      <c r="B17" s="19">
        <v>18.0</v>
      </c>
      <c r="C17" s="15">
        <v>1838.0</v>
      </c>
      <c r="D17" s="19">
        <v>21.0</v>
      </c>
      <c r="E17" s="15">
        <v>55688.0</v>
      </c>
    </row>
    <row r="18">
      <c r="A18" s="12" t="s">
        <v>31</v>
      </c>
      <c r="B18" s="19">
        <v>607.0</v>
      </c>
      <c r="C18" s="15">
        <v>1.4126697E7</v>
      </c>
      <c r="D18" s="19">
        <v>207.0</v>
      </c>
      <c r="E18" s="15">
        <v>7381420.0</v>
      </c>
    </row>
    <row r="19">
      <c r="A19" s="12" t="s">
        <v>32</v>
      </c>
      <c r="B19" s="19">
        <v>43.0</v>
      </c>
      <c r="C19" s="15">
        <v>533284.0</v>
      </c>
      <c r="D19" s="19">
        <v>12.0</v>
      </c>
      <c r="E19" s="15">
        <v>14850.0</v>
      </c>
    </row>
    <row r="20">
      <c r="A20" s="12" t="s">
        <v>33</v>
      </c>
      <c r="B20" s="19">
        <v>445.0</v>
      </c>
      <c r="C20" s="15">
        <v>2533342.0</v>
      </c>
      <c r="D20" s="19">
        <v>122.0</v>
      </c>
      <c r="E20" s="15">
        <v>587295.0</v>
      </c>
    </row>
    <row r="21">
      <c r="A21" s="12" t="s">
        <v>34</v>
      </c>
      <c r="B21" s="19">
        <v>31.0</v>
      </c>
      <c r="C21" s="15">
        <v>110.0</v>
      </c>
      <c r="D21" s="19">
        <v>6.0</v>
      </c>
      <c r="E21" s="15">
        <v>0.0</v>
      </c>
    </row>
    <row r="22">
      <c r="A22" s="12" t="s">
        <v>35</v>
      </c>
      <c r="B22" s="19">
        <v>0.0</v>
      </c>
      <c r="C22" s="15">
        <v>0.0</v>
      </c>
      <c r="D22" s="19">
        <v>0.0</v>
      </c>
      <c r="E22" s="15">
        <v>0.0</v>
      </c>
    </row>
    <row r="23">
      <c r="A23" s="12" t="s">
        <v>36</v>
      </c>
      <c r="B23" s="19">
        <v>37.0</v>
      </c>
      <c r="C23" s="15">
        <v>1100.0</v>
      </c>
      <c r="D23" s="19">
        <v>11.0</v>
      </c>
      <c r="E23" s="15">
        <v>0.0</v>
      </c>
    </row>
    <row r="24">
      <c r="A24" s="12" t="s">
        <v>37</v>
      </c>
      <c r="B24" s="19">
        <v>411.0</v>
      </c>
      <c r="C24" s="15">
        <v>1690059.0</v>
      </c>
      <c r="D24" s="19">
        <v>136.0</v>
      </c>
      <c r="E24" s="15">
        <v>972037.0</v>
      </c>
    </row>
    <row r="25">
      <c r="A25" s="12" t="s">
        <v>38</v>
      </c>
      <c r="B25" s="19">
        <v>1376.0</v>
      </c>
      <c r="C25" s="15">
        <v>5444355.0</v>
      </c>
      <c r="D25" s="19">
        <v>136.0</v>
      </c>
      <c r="E25" s="15">
        <v>97819.0</v>
      </c>
    </row>
    <row r="26">
      <c r="A26" s="12" t="s">
        <v>39</v>
      </c>
      <c r="B26" s="19">
        <v>11.0</v>
      </c>
      <c r="C26" s="15">
        <v>13473.0</v>
      </c>
      <c r="D26" s="19">
        <v>1.0</v>
      </c>
      <c r="E26" s="15">
        <v>18.0</v>
      </c>
    </row>
    <row r="27">
      <c r="A27" s="12" t="s">
        <v>40</v>
      </c>
      <c r="B27" s="19">
        <v>416.0</v>
      </c>
      <c r="C27" s="15">
        <v>5040078.0</v>
      </c>
      <c r="D27" s="19">
        <v>52.0</v>
      </c>
      <c r="E27" s="15">
        <v>264441.0</v>
      </c>
    </row>
    <row r="28">
      <c r="A28" s="12" t="s">
        <v>41</v>
      </c>
      <c r="B28" s="19">
        <v>1.0</v>
      </c>
      <c r="C28" s="15">
        <v>0.0</v>
      </c>
      <c r="D28" s="19">
        <v>0.0</v>
      </c>
      <c r="E28" s="15">
        <v>0.0</v>
      </c>
    </row>
    <row r="29">
      <c r="A29" s="12" t="s">
        <v>42</v>
      </c>
      <c r="B29" s="19">
        <v>382.0</v>
      </c>
      <c r="C29" s="15">
        <v>1027611.0</v>
      </c>
      <c r="D29" s="19">
        <v>183.0</v>
      </c>
      <c r="E29" s="15">
        <v>71283.0</v>
      </c>
    </row>
    <row r="30">
      <c r="A30" s="12" t="s">
        <v>43</v>
      </c>
      <c r="B30" s="19">
        <v>125.0</v>
      </c>
      <c r="C30" s="15">
        <v>1063.0</v>
      </c>
      <c r="D30" s="19">
        <v>3.0</v>
      </c>
      <c r="E30" s="15">
        <v>950.0</v>
      </c>
    </row>
    <row r="31">
      <c r="A31" s="12" t="s">
        <v>44</v>
      </c>
      <c r="B31" s="19">
        <v>93.0</v>
      </c>
      <c r="C31" s="15">
        <v>352245.0</v>
      </c>
      <c r="D31" s="19">
        <v>28.0</v>
      </c>
      <c r="E31" s="15">
        <v>69273.0</v>
      </c>
    </row>
    <row r="32">
      <c r="A32" s="12" t="s">
        <v>45</v>
      </c>
      <c r="B32" s="19">
        <v>532.0</v>
      </c>
      <c r="C32" s="15">
        <v>4842584.0</v>
      </c>
      <c r="D32" s="19">
        <v>141.0</v>
      </c>
      <c r="E32" s="15">
        <v>2890262.0</v>
      </c>
    </row>
    <row r="33">
      <c r="A33" s="12" t="s">
        <v>46</v>
      </c>
      <c r="B33" s="19">
        <v>62.0</v>
      </c>
      <c r="C33" s="15">
        <v>1858645.0</v>
      </c>
      <c r="D33" s="19">
        <v>30.0</v>
      </c>
      <c r="E33" s="15">
        <v>1105392.0</v>
      </c>
    </row>
    <row r="34">
      <c r="A34" s="12" t="s">
        <v>47</v>
      </c>
      <c r="B34" s="19">
        <v>216.0</v>
      </c>
      <c r="C34" s="15">
        <v>963953.0</v>
      </c>
      <c r="D34" s="19">
        <v>35.0</v>
      </c>
      <c r="E34" s="15">
        <v>902227.0</v>
      </c>
    </row>
    <row r="35">
      <c r="A35" s="12" t="s">
        <v>48</v>
      </c>
      <c r="B35" s="19">
        <v>56.0</v>
      </c>
      <c r="C35" s="15">
        <v>314893.0</v>
      </c>
      <c r="D35" s="19">
        <v>9.0</v>
      </c>
      <c r="E35" s="15">
        <v>300.0</v>
      </c>
    </row>
    <row r="36">
      <c r="A36" s="12" t="s">
        <v>49</v>
      </c>
      <c r="B36" s="19">
        <v>152.0</v>
      </c>
      <c r="C36" s="15">
        <v>135953.0</v>
      </c>
      <c r="D36" s="19">
        <v>60.0</v>
      </c>
      <c r="E36" s="15">
        <v>810704.0</v>
      </c>
    </row>
    <row r="37">
      <c r="A37" s="12" t="s">
        <v>50</v>
      </c>
      <c r="B37" s="19">
        <v>519.0</v>
      </c>
      <c r="C37" s="15">
        <v>0.0</v>
      </c>
      <c r="D37" s="19">
        <v>173.0</v>
      </c>
      <c r="E37" s="15">
        <v>0.0</v>
      </c>
    </row>
    <row r="38">
      <c r="A38" s="12" t="s">
        <v>51</v>
      </c>
      <c r="B38" s="19">
        <v>1980.0</v>
      </c>
      <c r="C38" s="15">
        <v>4991252.0</v>
      </c>
      <c r="D38" s="19">
        <v>798.0</v>
      </c>
      <c r="E38" s="15">
        <v>3463896.0</v>
      </c>
    </row>
    <row r="39">
      <c r="A39" s="12" t="s">
        <v>52</v>
      </c>
      <c r="B39" s="19">
        <v>440.0</v>
      </c>
      <c r="C39" s="15">
        <v>176069.0</v>
      </c>
      <c r="D39" s="19">
        <v>66.0</v>
      </c>
      <c r="E39" s="15">
        <v>2558803.0</v>
      </c>
    </row>
    <row r="40">
      <c r="A40" s="12" t="s">
        <v>53</v>
      </c>
      <c r="B40" s="19">
        <v>498.0</v>
      </c>
      <c r="C40" s="15">
        <v>2376398.0</v>
      </c>
      <c r="D40" s="19">
        <v>222.0</v>
      </c>
      <c r="E40" s="15">
        <v>1158684.0</v>
      </c>
    </row>
    <row r="41">
      <c r="A41" s="12" t="s">
        <v>54</v>
      </c>
      <c r="B41" s="19">
        <v>1201.0</v>
      </c>
      <c r="C41" s="15">
        <v>4309861.0</v>
      </c>
      <c r="D41" s="19">
        <v>328.0</v>
      </c>
      <c r="E41" s="15">
        <v>675095.0</v>
      </c>
    </row>
    <row r="42">
      <c r="A42" s="12" t="s">
        <v>55</v>
      </c>
      <c r="B42" s="19">
        <v>778.0</v>
      </c>
      <c r="C42" s="15">
        <v>1130857.0</v>
      </c>
      <c r="D42" s="19">
        <v>108.0</v>
      </c>
      <c r="E42" s="15">
        <v>128669.0</v>
      </c>
    </row>
    <row r="43">
      <c r="A43" s="12" t="s">
        <v>56</v>
      </c>
      <c r="B43" s="19">
        <v>76.0</v>
      </c>
      <c r="C43" s="15">
        <v>26833.0</v>
      </c>
      <c r="D43" s="19">
        <v>4.0</v>
      </c>
      <c r="E43" s="15">
        <v>0.0</v>
      </c>
    </row>
    <row r="44">
      <c r="A44" s="12" t="s">
        <v>57</v>
      </c>
      <c r="B44" s="19">
        <v>33.0</v>
      </c>
      <c r="C44" s="15">
        <v>28206.0</v>
      </c>
      <c r="D44" s="19">
        <v>6.0</v>
      </c>
      <c r="E44" s="15">
        <v>1060.0</v>
      </c>
    </row>
    <row r="45">
      <c r="A45" s="12" t="s">
        <v>58</v>
      </c>
      <c r="B45" s="19">
        <v>334.0</v>
      </c>
      <c r="C45" s="15">
        <v>1.4649784E7</v>
      </c>
      <c r="D45" s="19">
        <v>81.0</v>
      </c>
      <c r="E45" s="15">
        <v>4156528.0</v>
      </c>
    </row>
    <row r="46">
      <c r="A46" s="12" t="s">
        <v>59</v>
      </c>
      <c r="B46" s="19">
        <v>731.0</v>
      </c>
      <c r="C46" s="15">
        <v>8851751.0</v>
      </c>
      <c r="D46" s="19">
        <v>130.0</v>
      </c>
      <c r="E46" s="15">
        <v>826867.0</v>
      </c>
    </row>
    <row r="47">
      <c r="A47" s="12" t="s">
        <v>60</v>
      </c>
      <c r="B47" s="19">
        <v>553.0</v>
      </c>
      <c r="C47" s="15">
        <v>2664048.0</v>
      </c>
      <c r="D47" s="19">
        <v>65.0</v>
      </c>
      <c r="E47" s="15">
        <v>158718.0</v>
      </c>
    </row>
    <row r="48">
      <c r="A48" s="12" t="s">
        <v>61</v>
      </c>
      <c r="B48" s="19">
        <v>1.0</v>
      </c>
      <c r="C48" s="15">
        <v>0.0</v>
      </c>
      <c r="D48" s="19">
        <v>0.0</v>
      </c>
      <c r="E48" s="15">
        <v>0.0</v>
      </c>
    </row>
    <row r="50">
      <c r="A50" s="8" t="s">
        <v>62</v>
      </c>
      <c r="B50" s="13">
        <f>sum((B43*1000000)/B2)</f>
        <v>5.936577512</v>
      </c>
    </row>
  </sheetData>
  <hyperlinks>
    <hyperlink r:id="rId1" location="par_textimage_1574439295" ref="A2"/>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s>
  <sheetData>
    <row r="1">
      <c r="A1" s="8" t="s">
        <v>63</v>
      </c>
      <c r="B1" s="8" t="s">
        <v>152</v>
      </c>
      <c r="C1" s="8"/>
      <c r="D1" s="8"/>
      <c r="E1" s="8"/>
    </row>
    <row r="2">
      <c r="A2" s="9" t="s">
        <v>153</v>
      </c>
      <c r="B2" s="10">
        <v>3193694.0</v>
      </c>
      <c r="C2" s="8"/>
      <c r="D2" s="8"/>
      <c r="E2" s="8"/>
    </row>
    <row r="3">
      <c r="A3" s="8"/>
      <c r="B3" s="8"/>
      <c r="C3" s="8"/>
      <c r="D3" s="8"/>
      <c r="E3" s="8"/>
    </row>
    <row r="4">
      <c r="A4" s="8" t="s">
        <v>12</v>
      </c>
      <c r="B4" s="8" t="s">
        <v>13</v>
      </c>
      <c r="C4" s="8" t="s">
        <v>14</v>
      </c>
      <c r="D4" s="8" t="s">
        <v>15</v>
      </c>
      <c r="E4" s="8" t="s">
        <v>66</v>
      </c>
    </row>
    <row r="5">
      <c r="A5" s="22" t="s">
        <v>16</v>
      </c>
      <c r="B5" s="19">
        <v>19.0</v>
      </c>
      <c r="C5" s="15">
        <v>19752.0</v>
      </c>
      <c r="D5" s="11">
        <f t="shared" ref="D5:D11" si="1">C5/B5</f>
        <v>1039.578947</v>
      </c>
      <c r="E5" s="16">
        <f>sum((D5-National!D5)/National!D5)</f>
        <v>-0.7395261634</v>
      </c>
    </row>
    <row r="6">
      <c r="A6" s="12" t="s">
        <v>67</v>
      </c>
      <c r="B6" s="19">
        <v>86.0</v>
      </c>
      <c r="C6" s="15">
        <v>60308.0</v>
      </c>
      <c r="D6" s="11">
        <f t="shared" si="1"/>
        <v>701.255814</v>
      </c>
      <c r="E6" s="16">
        <f>sum((D6-National!D6)/National!D6)</f>
        <v>-0.7124391328</v>
      </c>
    </row>
    <row r="7">
      <c r="A7" s="12" t="s">
        <v>68</v>
      </c>
      <c r="B7" s="19">
        <v>114.0</v>
      </c>
      <c r="C7" s="15">
        <v>440987.0</v>
      </c>
      <c r="D7" s="11">
        <f t="shared" si="1"/>
        <v>3868.307018</v>
      </c>
      <c r="E7" s="16">
        <f>sum((D7-National!D7)/National!D7)</f>
        <v>-0.3474483832</v>
      </c>
    </row>
    <row r="8">
      <c r="A8" s="12" t="s">
        <v>69</v>
      </c>
      <c r="B8" s="19">
        <v>193.0</v>
      </c>
      <c r="C8" s="15">
        <v>2649496.0</v>
      </c>
      <c r="D8" s="11">
        <f t="shared" si="1"/>
        <v>13727.95855</v>
      </c>
      <c r="E8" s="16">
        <f>sum((D8-National!D8)/National!D8)</f>
        <v>0.363432592</v>
      </c>
    </row>
    <row r="9">
      <c r="A9" s="12" t="s">
        <v>70</v>
      </c>
      <c r="B9" s="19">
        <v>188.0</v>
      </c>
      <c r="C9" s="15">
        <v>3496400.0</v>
      </c>
      <c r="D9" s="11">
        <f t="shared" si="1"/>
        <v>18597.87234</v>
      </c>
      <c r="E9" s="16">
        <f>sum((D9-National!D9)/National!D9)</f>
        <v>0.669892691</v>
      </c>
    </row>
    <row r="10">
      <c r="A10" s="12" t="s">
        <v>21</v>
      </c>
      <c r="B10" s="19">
        <v>129.0</v>
      </c>
      <c r="C10" s="15">
        <v>383561.0</v>
      </c>
      <c r="D10" s="11">
        <f t="shared" si="1"/>
        <v>2973.341085</v>
      </c>
      <c r="E10" s="16">
        <f>sum((D10-National!D10)/National!D10)</f>
        <v>-0.7553282453</v>
      </c>
    </row>
    <row r="11">
      <c r="A11" s="8" t="s">
        <v>22</v>
      </c>
      <c r="B11" s="20">
        <f t="shared" ref="B11:C11" si="2">SUM(B5:B10)</f>
        <v>729</v>
      </c>
      <c r="C11" s="18">
        <f t="shared" si="2"/>
        <v>7050504</v>
      </c>
      <c r="D11" s="11">
        <f t="shared" si="1"/>
        <v>9671.473251</v>
      </c>
      <c r="E11" s="16">
        <f>sum((D11-National!D11)/National!D11)</f>
        <v>0.1210927946</v>
      </c>
    </row>
    <row r="12">
      <c r="A12" s="8"/>
      <c r="B12" s="8"/>
      <c r="C12" s="8"/>
      <c r="D12" s="8"/>
      <c r="E12" s="8"/>
    </row>
    <row r="13">
      <c r="A13" s="8" t="s">
        <v>23</v>
      </c>
      <c r="B13" s="8" t="s">
        <v>13</v>
      </c>
      <c r="C13" s="8" t="s">
        <v>24</v>
      </c>
      <c r="D13" s="8" t="s">
        <v>25</v>
      </c>
      <c r="E13" s="8" t="s">
        <v>26</v>
      </c>
    </row>
    <row r="14">
      <c r="A14" s="12" t="s">
        <v>27</v>
      </c>
      <c r="B14" s="19">
        <v>48.0</v>
      </c>
      <c r="C14" s="15">
        <v>263256.0</v>
      </c>
      <c r="D14" s="19">
        <v>7.0</v>
      </c>
      <c r="E14" s="15">
        <v>130569.0</v>
      </c>
    </row>
    <row r="15">
      <c r="A15" s="12" t="s">
        <v>28</v>
      </c>
      <c r="B15" s="19">
        <v>24.0</v>
      </c>
      <c r="C15" s="15">
        <v>4944094.0</v>
      </c>
      <c r="D15" s="19">
        <v>6.0</v>
      </c>
      <c r="E15" s="15">
        <v>129445.0</v>
      </c>
    </row>
    <row r="16">
      <c r="A16" s="12" t="s">
        <v>29</v>
      </c>
      <c r="B16" s="19">
        <v>1.0</v>
      </c>
      <c r="C16" s="15">
        <v>0.0</v>
      </c>
      <c r="D16" s="19">
        <v>0.0</v>
      </c>
      <c r="E16" s="15">
        <v>0.0</v>
      </c>
    </row>
    <row r="17">
      <c r="A17" s="12" t="s">
        <v>30</v>
      </c>
      <c r="B17" s="19">
        <v>1.0</v>
      </c>
      <c r="C17" s="15">
        <v>5.0</v>
      </c>
      <c r="D17" s="19">
        <v>0.0</v>
      </c>
      <c r="E17" s="15">
        <v>0.0</v>
      </c>
    </row>
    <row r="18">
      <c r="A18" s="12" t="s">
        <v>31</v>
      </c>
      <c r="B18" s="19">
        <v>59.0</v>
      </c>
      <c r="C18" s="15">
        <v>357154.0</v>
      </c>
      <c r="D18" s="19">
        <v>7.0</v>
      </c>
      <c r="E18" s="15">
        <v>8050.0</v>
      </c>
    </row>
    <row r="19">
      <c r="A19" s="12" t="s">
        <v>32</v>
      </c>
      <c r="B19" s="19">
        <v>5.0</v>
      </c>
      <c r="C19" s="15">
        <v>83690.0</v>
      </c>
      <c r="D19" s="19">
        <v>1.0</v>
      </c>
      <c r="E19" s="15">
        <v>0.0</v>
      </c>
    </row>
    <row r="20">
      <c r="A20" s="12" t="s">
        <v>33</v>
      </c>
      <c r="B20" s="19">
        <v>22.0</v>
      </c>
      <c r="C20" s="15">
        <v>161271.0</v>
      </c>
      <c r="D20" s="19">
        <v>11.0</v>
      </c>
      <c r="E20" s="15">
        <v>155921.0</v>
      </c>
    </row>
    <row r="21">
      <c r="A21" s="12" t="s">
        <v>34</v>
      </c>
      <c r="B21" s="19">
        <v>8.0</v>
      </c>
      <c r="C21" s="15">
        <v>0.0</v>
      </c>
      <c r="D21" s="19">
        <v>2.0</v>
      </c>
      <c r="E21" s="15">
        <v>0.0</v>
      </c>
    </row>
    <row r="22">
      <c r="A22" s="12" t="s">
        <v>35</v>
      </c>
      <c r="B22" s="19">
        <v>0.0</v>
      </c>
      <c r="C22" s="15">
        <v>0.0</v>
      </c>
      <c r="D22" s="19">
        <v>0.0</v>
      </c>
      <c r="E22" s="15">
        <v>0.0</v>
      </c>
    </row>
    <row r="23">
      <c r="A23" s="12" t="s">
        <v>36</v>
      </c>
      <c r="B23" s="19">
        <v>0.0</v>
      </c>
      <c r="C23" s="15">
        <v>0.0</v>
      </c>
      <c r="D23" s="19">
        <v>0.0</v>
      </c>
      <c r="E23" s="15">
        <v>0.0</v>
      </c>
    </row>
    <row r="24">
      <c r="A24" s="12" t="s">
        <v>37</v>
      </c>
      <c r="B24" s="19">
        <v>31.0</v>
      </c>
      <c r="C24" s="15">
        <v>93191.0</v>
      </c>
      <c r="D24" s="19">
        <v>4.0</v>
      </c>
      <c r="E24" s="15">
        <v>600.0</v>
      </c>
    </row>
    <row r="25">
      <c r="A25" s="12" t="s">
        <v>38</v>
      </c>
      <c r="B25" s="19">
        <v>114.0</v>
      </c>
      <c r="C25" s="15">
        <v>140399.0</v>
      </c>
      <c r="D25" s="19">
        <v>6.0</v>
      </c>
      <c r="E25" s="15">
        <v>450.0</v>
      </c>
    </row>
    <row r="26">
      <c r="A26" s="12" t="s">
        <v>39</v>
      </c>
      <c r="B26" s="19">
        <v>0.0</v>
      </c>
      <c r="C26" s="15">
        <v>0.0</v>
      </c>
      <c r="D26" s="19">
        <v>0.0</v>
      </c>
      <c r="E26" s="15">
        <v>0.0</v>
      </c>
    </row>
    <row r="27">
      <c r="A27" s="12" t="s">
        <v>40</v>
      </c>
      <c r="B27" s="19">
        <v>42.0</v>
      </c>
      <c r="C27" s="15">
        <v>136384.0</v>
      </c>
      <c r="D27" s="19">
        <v>0.0</v>
      </c>
      <c r="E27" s="15">
        <v>0.0</v>
      </c>
    </row>
    <row r="28">
      <c r="A28" s="12" t="s">
        <v>41</v>
      </c>
      <c r="B28" s="19">
        <v>0.0</v>
      </c>
      <c r="C28" s="15">
        <v>0.0</v>
      </c>
      <c r="D28" s="19">
        <v>0.0</v>
      </c>
      <c r="E28" s="15">
        <v>0.0</v>
      </c>
    </row>
    <row r="29">
      <c r="A29" s="12" t="s">
        <v>42</v>
      </c>
      <c r="B29" s="19">
        <v>75.0</v>
      </c>
      <c r="C29" s="15">
        <v>2212.0</v>
      </c>
      <c r="D29" s="19">
        <v>21.0</v>
      </c>
      <c r="E29" s="15">
        <v>400.0</v>
      </c>
    </row>
    <row r="30">
      <c r="A30" s="12" t="s">
        <v>43</v>
      </c>
      <c r="B30" s="19">
        <v>4.0</v>
      </c>
      <c r="C30" s="15">
        <v>420.0</v>
      </c>
      <c r="D30" s="19">
        <v>1.0</v>
      </c>
      <c r="E30" s="15">
        <v>130.0</v>
      </c>
    </row>
    <row r="31">
      <c r="A31" s="12" t="s">
        <v>44</v>
      </c>
      <c r="B31" s="19">
        <v>3.0</v>
      </c>
      <c r="C31" s="15">
        <v>15000.0</v>
      </c>
      <c r="D31" s="19">
        <v>1.0</v>
      </c>
      <c r="E31" s="15">
        <v>0.0</v>
      </c>
    </row>
    <row r="32">
      <c r="A32" s="12" t="s">
        <v>45</v>
      </c>
      <c r="B32" s="19">
        <v>15.0</v>
      </c>
      <c r="C32" s="15">
        <v>9884.0</v>
      </c>
      <c r="D32" s="19">
        <v>4.0</v>
      </c>
      <c r="E32" s="15">
        <v>0.0</v>
      </c>
    </row>
    <row r="33">
      <c r="A33" s="12" t="s">
        <v>46</v>
      </c>
      <c r="B33" s="19">
        <v>11.0</v>
      </c>
      <c r="C33" s="15">
        <v>154805.0</v>
      </c>
      <c r="D33" s="19">
        <v>0.0</v>
      </c>
      <c r="E33" s="15">
        <v>0.0</v>
      </c>
    </row>
    <row r="34">
      <c r="A34" s="12" t="s">
        <v>47</v>
      </c>
      <c r="B34" s="19">
        <v>18.0</v>
      </c>
      <c r="C34" s="15">
        <v>16180.0</v>
      </c>
      <c r="D34" s="19">
        <v>2.0</v>
      </c>
      <c r="E34" s="15">
        <v>93000.0</v>
      </c>
    </row>
    <row r="35">
      <c r="A35" s="12" t="s">
        <v>48</v>
      </c>
      <c r="B35" s="19">
        <v>5.0</v>
      </c>
      <c r="C35" s="15">
        <v>0.0</v>
      </c>
      <c r="D35" s="19">
        <v>0.0</v>
      </c>
      <c r="E35" s="15">
        <v>0.0</v>
      </c>
    </row>
    <row r="36">
      <c r="A36" s="12" t="s">
        <v>49</v>
      </c>
      <c r="B36" s="19">
        <v>10.0</v>
      </c>
      <c r="C36" s="15">
        <v>40479.0</v>
      </c>
      <c r="D36" s="19">
        <v>6.0</v>
      </c>
      <c r="E36" s="15">
        <v>8455.0</v>
      </c>
    </row>
    <row r="37">
      <c r="A37" s="12" t="s">
        <v>50</v>
      </c>
      <c r="B37" s="19">
        <v>104.0</v>
      </c>
      <c r="C37" s="15">
        <v>0.0</v>
      </c>
      <c r="D37" s="19">
        <v>69.0</v>
      </c>
      <c r="E37" s="15">
        <v>0.0</v>
      </c>
    </row>
    <row r="38">
      <c r="A38" s="12" t="s">
        <v>51</v>
      </c>
      <c r="B38" s="19">
        <v>98.0</v>
      </c>
      <c r="C38" s="15">
        <v>296176.0</v>
      </c>
      <c r="D38" s="19">
        <v>29.0</v>
      </c>
      <c r="E38" s="15">
        <v>215660.0</v>
      </c>
    </row>
    <row r="39">
      <c r="A39" s="12" t="s">
        <v>52</v>
      </c>
      <c r="B39" s="19">
        <v>37.0</v>
      </c>
      <c r="C39" s="15">
        <v>150562.0</v>
      </c>
      <c r="D39" s="19">
        <v>5.0</v>
      </c>
      <c r="E39" s="15">
        <v>0.0</v>
      </c>
    </row>
    <row r="40">
      <c r="A40" s="12" t="s">
        <v>53</v>
      </c>
      <c r="B40" s="19">
        <v>26.0</v>
      </c>
      <c r="C40" s="15">
        <v>49585.0</v>
      </c>
      <c r="D40" s="19">
        <v>3.0</v>
      </c>
      <c r="E40" s="15">
        <v>600.0</v>
      </c>
    </row>
    <row r="41">
      <c r="A41" s="12" t="s">
        <v>54</v>
      </c>
      <c r="B41" s="19">
        <v>118.0</v>
      </c>
      <c r="C41" s="15">
        <v>104439.0</v>
      </c>
      <c r="D41" s="19">
        <v>304.0</v>
      </c>
      <c r="E41" s="15">
        <v>93835.0</v>
      </c>
    </row>
    <row r="42">
      <c r="A42" s="12" t="s">
        <v>55</v>
      </c>
      <c r="B42" s="19">
        <v>52.0</v>
      </c>
      <c r="C42" s="15">
        <v>509700.0</v>
      </c>
      <c r="D42" s="19">
        <v>7.0</v>
      </c>
      <c r="E42" s="15">
        <v>368000.0</v>
      </c>
    </row>
    <row r="43">
      <c r="A43" s="12" t="s">
        <v>56</v>
      </c>
      <c r="B43" s="19">
        <v>10.0</v>
      </c>
      <c r="C43" s="15">
        <v>370030.0</v>
      </c>
      <c r="D43" s="19">
        <v>0.0</v>
      </c>
      <c r="E43" s="15">
        <v>0.0</v>
      </c>
    </row>
    <row r="44">
      <c r="A44" s="12" t="s">
        <v>57</v>
      </c>
      <c r="B44" s="19">
        <v>2.0</v>
      </c>
      <c r="C44" s="15">
        <v>41810.0</v>
      </c>
      <c r="D44" s="19">
        <v>0.0</v>
      </c>
      <c r="E44" s="15">
        <v>0.0</v>
      </c>
    </row>
    <row r="45">
      <c r="A45" s="12" t="s">
        <v>58</v>
      </c>
      <c r="B45" s="19">
        <v>26.0</v>
      </c>
      <c r="C45" s="15">
        <v>288941.0</v>
      </c>
      <c r="D45" s="19">
        <v>3.0</v>
      </c>
      <c r="E45" s="15">
        <v>23981.0</v>
      </c>
    </row>
    <row r="46">
      <c r="A46" s="12" t="s">
        <v>59</v>
      </c>
      <c r="B46" s="19">
        <v>41.0</v>
      </c>
      <c r="C46" s="15">
        <v>1331291.0</v>
      </c>
      <c r="D46" s="19">
        <v>6.0</v>
      </c>
      <c r="E46" s="15">
        <v>5300.0</v>
      </c>
    </row>
    <row r="47">
      <c r="A47" s="12" t="s">
        <v>60</v>
      </c>
      <c r="B47" s="19">
        <v>16.0</v>
      </c>
      <c r="C47" s="15">
        <v>24762.0</v>
      </c>
      <c r="D47" s="19">
        <v>0.0</v>
      </c>
      <c r="E47" s="15">
        <v>0.0</v>
      </c>
    </row>
    <row r="48">
      <c r="A48" s="12" t="s">
        <v>61</v>
      </c>
      <c r="B48" s="19">
        <v>0.0</v>
      </c>
      <c r="C48" s="15">
        <v>0.0</v>
      </c>
      <c r="D48" s="19">
        <v>0.0</v>
      </c>
      <c r="E48" s="15">
        <v>0.0</v>
      </c>
    </row>
    <row r="50">
      <c r="A50" s="8" t="s">
        <v>62</v>
      </c>
      <c r="B50" s="13">
        <f>sum((B43*1000000)/B2)</f>
        <v>3.131170363</v>
      </c>
    </row>
  </sheetData>
  <hyperlinks>
    <hyperlink r:id="rId1" location="par_textimage_1574439295" ref="A2"/>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154</v>
      </c>
      <c r="C1" s="8"/>
      <c r="D1" s="8"/>
      <c r="E1" s="8"/>
    </row>
    <row r="2">
      <c r="A2" s="9" t="s">
        <v>155</v>
      </c>
      <c r="B2" s="10">
        <v>1059361.0</v>
      </c>
      <c r="C2" s="8"/>
      <c r="D2" s="8"/>
      <c r="E2" s="8"/>
    </row>
    <row r="3">
      <c r="A3" s="8"/>
      <c r="B3" s="8"/>
      <c r="C3" s="8"/>
      <c r="D3" s="8"/>
      <c r="E3" s="8"/>
    </row>
    <row r="4">
      <c r="A4" s="8" t="s">
        <v>12</v>
      </c>
      <c r="B4" s="8" t="s">
        <v>13</v>
      </c>
      <c r="C4" s="8" t="s">
        <v>14</v>
      </c>
      <c r="D4" s="8" t="s">
        <v>15</v>
      </c>
      <c r="E4" s="8" t="s">
        <v>66</v>
      </c>
    </row>
    <row r="5">
      <c r="A5" s="22" t="s">
        <v>16</v>
      </c>
      <c r="B5" s="19">
        <v>26.0</v>
      </c>
      <c r="C5" s="15">
        <v>9324.0</v>
      </c>
      <c r="D5" s="11">
        <f t="shared" ref="D5:D11" si="1">C5/B5</f>
        <v>358.6153846</v>
      </c>
      <c r="E5" s="16">
        <f>sum((D5-National!D5)/National!D5)</f>
        <v>-0.9101463864</v>
      </c>
    </row>
    <row r="6">
      <c r="A6" s="12" t="s">
        <v>67</v>
      </c>
      <c r="B6" s="19">
        <v>114.0</v>
      </c>
      <c r="C6" s="15">
        <v>122714.0</v>
      </c>
      <c r="D6" s="11">
        <f t="shared" si="1"/>
        <v>1076.438596</v>
      </c>
      <c r="E6" s="16">
        <f>sum((D6-National!D6)/National!D6)</f>
        <v>-0.5585895901</v>
      </c>
    </row>
    <row r="7">
      <c r="A7" s="12" t="s">
        <v>68</v>
      </c>
      <c r="B7" s="19">
        <v>168.0</v>
      </c>
      <c r="C7" s="15">
        <v>279042.0</v>
      </c>
      <c r="D7" s="11">
        <f t="shared" si="1"/>
        <v>1660.964286</v>
      </c>
      <c r="E7" s="16">
        <f>sum((D7-National!D7)/National!D7)</f>
        <v>-0.7198089694</v>
      </c>
    </row>
    <row r="8">
      <c r="A8" s="12" t="s">
        <v>69</v>
      </c>
      <c r="B8" s="19">
        <v>170.0</v>
      </c>
      <c r="C8" s="15">
        <v>821598.0</v>
      </c>
      <c r="D8" s="11">
        <f t="shared" si="1"/>
        <v>4832.929412</v>
      </c>
      <c r="E8" s="16">
        <f>sum((D8-National!D8)/National!D8)</f>
        <v>-0.5200033966</v>
      </c>
    </row>
    <row r="9">
      <c r="A9" s="12" t="s">
        <v>70</v>
      </c>
      <c r="B9" s="19">
        <v>146.0</v>
      </c>
      <c r="C9" s="15">
        <v>2062064.0</v>
      </c>
      <c r="D9" s="11">
        <f t="shared" si="1"/>
        <v>14123.72603</v>
      </c>
      <c r="E9" s="16">
        <f>sum((D9-National!D9)/National!D9)</f>
        <v>0.2681615634</v>
      </c>
    </row>
    <row r="10">
      <c r="A10" s="12" t="s">
        <v>21</v>
      </c>
      <c r="B10" s="19">
        <v>169.0</v>
      </c>
      <c r="C10" s="15">
        <v>4778260.0</v>
      </c>
      <c r="D10" s="11">
        <f t="shared" si="1"/>
        <v>28273.72781</v>
      </c>
      <c r="E10" s="16">
        <f>sum((D10-National!D10)/National!D10)</f>
        <v>1.326602431</v>
      </c>
    </row>
    <row r="11">
      <c r="A11" s="8" t="s">
        <v>22</v>
      </c>
      <c r="B11" s="20">
        <f t="shared" ref="B11:C11" si="2">SUM(B5:B10)</f>
        <v>793</v>
      </c>
      <c r="C11" s="18">
        <f t="shared" si="2"/>
        <v>8073002</v>
      </c>
      <c r="D11" s="11">
        <f t="shared" si="1"/>
        <v>10180.33039</v>
      </c>
      <c r="E11" s="16">
        <f>sum((D11-National!D11)/National!D11)</f>
        <v>0.1800782313</v>
      </c>
    </row>
    <row r="12">
      <c r="A12" s="8"/>
      <c r="B12" s="8"/>
      <c r="C12" s="8"/>
      <c r="D12" s="8"/>
      <c r="E12" s="8"/>
    </row>
    <row r="13">
      <c r="A13" s="8" t="s">
        <v>23</v>
      </c>
      <c r="B13" s="8" t="s">
        <v>13</v>
      </c>
      <c r="C13" s="8" t="s">
        <v>24</v>
      </c>
      <c r="D13" s="8" t="s">
        <v>25</v>
      </c>
      <c r="E13" s="8" t="s">
        <v>26</v>
      </c>
    </row>
    <row r="14">
      <c r="A14" s="12" t="s">
        <v>27</v>
      </c>
      <c r="B14" s="19">
        <v>40.0</v>
      </c>
      <c r="C14" s="15">
        <v>455422.0</v>
      </c>
      <c r="D14" s="19">
        <v>14.0</v>
      </c>
      <c r="E14" s="15">
        <v>152626.0</v>
      </c>
    </row>
    <row r="15">
      <c r="A15" s="12" t="s">
        <v>28</v>
      </c>
      <c r="B15" s="19">
        <v>108.0</v>
      </c>
      <c r="C15" s="15">
        <v>7007312.0</v>
      </c>
      <c r="D15" s="19">
        <v>12.0</v>
      </c>
      <c r="E15" s="15">
        <v>734870.0</v>
      </c>
    </row>
    <row r="16">
      <c r="A16" s="12" t="s">
        <v>29</v>
      </c>
      <c r="B16" s="19">
        <v>0.0</v>
      </c>
      <c r="C16" s="15">
        <v>0.0</v>
      </c>
      <c r="D16" s="19">
        <v>0.0</v>
      </c>
      <c r="E16" s="15">
        <v>0.0</v>
      </c>
    </row>
    <row r="17">
      <c r="A17" s="12" t="s">
        <v>30</v>
      </c>
      <c r="B17" s="19">
        <v>2.0</v>
      </c>
      <c r="C17" s="15">
        <v>0.0</v>
      </c>
      <c r="D17" s="19">
        <v>2.0</v>
      </c>
      <c r="E17" s="15">
        <v>0.0</v>
      </c>
    </row>
    <row r="18">
      <c r="A18" s="12" t="s">
        <v>31</v>
      </c>
      <c r="B18" s="19">
        <v>55.0</v>
      </c>
      <c r="C18" s="15">
        <v>1611497.0</v>
      </c>
      <c r="D18" s="19">
        <v>29.0</v>
      </c>
      <c r="E18" s="15">
        <v>773780.0</v>
      </c>
    </row>
    <row r="19">
      <c r="A19" s="12" t="s">
        <v>32</v>
      </c>
      <c r="B19" s="19">
        <v>2.0</v>
      </c>
      <c r="C19" s="15">
        <v>0.0</v>
      </c>
      <c r="D19" s="19">
        <v>0.0</v>
      </c>
      <c r="E19" s="15">
        <v>0.0</v>
      </c>
    </row>
    <row r="20">
      <c r="A20" s="12" t="s">
        <v>33</v>
      </c>
      <c r="B20" s="19">
        <v>38.0</v>
      </c>
      <c r="C20" s="15">
        <v>347395.0</v>
      </c>
      <c r="D20" s="19">
        <v>8.0</v>
      </c>
      <c r="E20" s="15">
        <v>9991.0</v>
      </c>
    </row>
    <row r="21">
      <c r="A21" s="12" t="s">
        <v>34</v>
      </c>
      <c r="B21" s="19">
        <v>2.0</v>
      </c>
      <c r="C21" s="15">
        <v>0.0</v>
      </c>
      <c r="D21" s="19">
        <v>1.0</v>
      </c>
      <c r="E21" s="15">
        <v>0.0</v>
      </c>
    </row>
    <row r="22">
      <c r="A22" s="12" t="s">
        <v>35</v>
      </c>
      <c r="B22" s="19">
        <v>0.0</v>
      </c>
      <c r="C22" s="15">
        <v>0.0</v>
      </c>
      <c r="D22" s="19">
        <v>0.0</v>
      </c>
      <c r="E22" s="15">
        <v>0.0</v>
      </c>
    </row>
    <row r="23">
      <c r="A23" s="12" t="s">
        <v>36</v>
      </c>
      <c r="B23" s="19">
        <v>1.0</v>
      </c>
      <c r="C23" s="15">
        <v>0.0</v>
      </c>
      <c r="D23" s="19">
        <v>1.0</v>
      </c>
      <c r="E23" s="15">
        <v>0.0</v>
      </c>
    </row>
    <row r="24">
      <c r="A24" s="12" t="s">
        <v>37</v>
      </c>
      <c r="B24" s="19">
        <v>26.0</v>
      </c>
      <c r="C24" s="15">
        <v>24896.0</v>
      </c>
      <c r="D24" s="19">
        <v>8.0</v>
      </c>
      <c r="E24" s="15">
        <v>25284.0</v>
      </c>
    </row>
    <row r="25">
      <c r="A25" s="12" t="s">
        <v>38</v>
      </c>
      <c r="B25" s="19">
        <v>92.0</v>
      </c>
      <c r="C25" s="15">
        <v>120038.0</v>
      </c>
      <c r="D25" s="19">
        <v>4.0</v>
      </c>
      <c r="E25" s="15">
        <v>3500.0</v>
      </c>
    </row>
    <row r="26">
      <c r="A26" s="12" t="s">
        <v>39</v>
      </c>
      <c r="B26" s="19">
        <v>3.0</v>
      </c>
      <c r="C26" s="15">
        <v>1969.0</v>
      </c>
      <c r="D26" s="19">
        <v>0.0</v>
      </c>
      <c r="E26" s="15">
        <v>0.0</v>
      </c>
    </row>
    <row r="27">
      <c r="A27" s="12" t="s">
        <v>40</v>
      </c>
      <c r="B27" s="19">
        <v>34.0</v>
      </c>
      <c r="C27" s="15">
        <v>49593.0</v>
      </c>
      <c r="D27" s="19">
        <v>3.0</v>
      </c>
      <c r="E27" s="15">
        <v>2000.0</v>
      </c>
    </row>
    <row r="28">
      <c r="A28" s="12" t="s">
        <v>41</v>
      </c>
      <c r="B28" s="19">
        <v>0.0</v>
      </c>
      <c r="C28" s="15">
        <v>0.0</v>
      </c>
      <c r="D28" s="19">
        <v>0.0</v>
      </c>
      <c r="E28" s="15">
        <v>0.0</v>
      </c>
    </row>
    <row r="29">
      <c r="A29" s="12" t="s">
        <v>42</v>
      </c>
      <c r="B29" s="19">
        <v>36.0</v>
      </c>
      <c r="C29" s="15">
        <v>9300.0</v>
      </c>
      <c r="D29" s="19">
        <v>18.0</v>
      </c>
      <c r="E29" s="15">
        <v>36.0</v>
      </c>
    </row>
    <row r="30">
      <c r="A30" s="12" t="s">
        <v>43</v>
      </c>
      <c r="B30" s="19">
        <v>0.0</v>
      </c>
      <c r="C30" s="15">
        <v>0.0</v>
      </c>
      <c r="D30" s="19">
        <v>0.0</v>
      </c>
      <c r="E30" s="15">
        <v>0.0</v>
      </c>
    </row>
    <row r="31">
      <c r="A31" s="12" t="s">
        <v>44</v>
      </c>
      <c r="B31" s="19">
        <v>6.0</v>
      </c>
      <c r="C31" s="15">
        <v>282610.0</v>
      </c>
      <c r="D31" s="19">
        <v>2.0</v>
      </c>
      <c r="E31" s="15">
        <v>4160.0</v>
      </c>
    </row>
    <row r="32">
      <c r="A32" s="12" t="s">
        <v>45</v>
      </c>
      <c r="B32" s="19">
        <v>54.0</v>
      </c>
      <c r="C32" s="15">
        <v>385953.0</v>
      </c>
      <c r="D32" s="19">
        <v>11.0</v>
      </c>
      <c r="E32" s="15">
        <v>305499.0</v>
      </c>
    </row>
    <row r="33">
      <c r="A33" s="12" t="s">
        <v>46</v>
      </c>
      <c r="B33" s="19">
        <v>11.0</v>
      </c>
      <c r="C33" s="15">
        <v>392835.0</v>
      </c>
      <c r="D33" s="19">
        <v>3.0</v>
      </c>
      <c r="E33" s="15">
        <v>371300.0</v>
      </c>
    </row>
    <row r="34">
      <c r="A34" s="12" t="s">
        <v>47</v>
      </c>
      <c r="B34" s="19">
        <v>18.0</v>
      </c>
      <c r="C34" s="15">
        <v>313451.0</v>
      </c>
      <c r="D34" s="19">
        <v>3.0</v>
      </c>
      <c r="E34" s="15">
        <v>7650.0</v>
      </c>
    </row>
    <row r="35">
      <c r="A35" s="12" t="s">
        <v>48</v>
      </c>
      <c r="B35" s="19">
        <v>7.0</v>
      </c>
      <c r="C35" s="15">
        <v>0.0</v>
      </c>
      <c r="D35" s="19">
        <v>1.0</v>
      </c>
      <c r="E35" s="15">
        <v>1208.0</v>
      </c>
    </row>
    <row r="36">
      <c r="A36" s="12" t="s">
        <v>49</v>
      </c>
      <c r="B36" s="19">
        <v>10.0</v>
      </c>
      <c r="C36" s="15">
        <v>28368.0</v>
      </c>
      <c r="D36" s="19">
        <v>8.0</v>
      </c>
      <c r="E36" s="15">
        <v>16889.0</v>
      </c>
    </row>
    <row r="37">
      <c r="A37" s="12" t="s">
        <v>50</v>
      </c>
      <c r="B37" s="19">
        <v>130.0</v>
      </c>
      <c r="C37" s="15">
        <v>0.0</v>
      </c>
      <c r="D37" s="19">
        <v>18.0</v>
      </c>
      <c r="E37" s="15">
        <v>0.0</v>
      </c>
    </row>
    <row r="38">
      <c r="A38" s="12" t="s">
        <v>51</v>
      </c>
      <c r="B38" s="19">
        <v>169.0</v>
      </c>
      <c r="C38" s="15">
        <v>225220.0</v>
      </c>
      <c r="D38" s="19">
        <v>82.0</v>
      </c>
      <c r="E38" s="15">
        <v>389539.0</v>
      </c>
    </row>
    <row r="39">
      <c r="A39" s="12" t="s">
        <v>52</v>
      </c>
      <c r="B39" s="19">
        <v>16.0</v>
      </c>
      <c r="C39" s="15">
        <v>7201.0</v>
      </c>
      <c r="D39" s="19">
        <v>4.0</v>
      </c>
      <c r="E39" s="15">
        <v>200.0</v>
      </c>
    </row>
    <row r="40">
      <c r="A40" s="12" t="s">
        <v>53</v>
      </c>
      <c r="B40" s="19">
        <v>34.0</v>
      </c>
      <c r="C40" s="15">
        <v>33442.0</v>
      </c>
      <c r="D40" s="19">
        <v>9.0</v>
      </c>
      <c r="E40" s="15">
        <v>17033.0</v>
      </c>
    </row>
    <row r="41">
      <c r="A41" s="12" t="s">
        <v>54</v>
      </c>
      <c r="B41" s="19">
        <v>98.0</v>
      </c>
      <c r="C41" s="15">
        <v>101942.0</v>
      </c>
      <c r="D41" s="19">
        <v>24.0</v>
      </c>
      <c r="E41" s="15">
        <v>11654.0</v>
      </c>
    </row>
    <row r="42">
      <c r="A42" s="12" t="s">
        <v>55</v>
      </c>
      <c r="B42" s="19">
        <v>76.0</v>
      </c>
      <c r="C42" s="15">
        <v>9815.0</v>
      </c>
      <c r="D42" s="19">
        <v>6.0</v>
      </c>
      <c r="E42" s="15">
        <v>114717.0</v>
      </c>
    </row>
    <row r="43">
      <c r="A43" s="12" t="s">
        <v>56</v>
      </c>
      <c r="B43" s="19">
        <v>9.0</v>
      </c>
      <c r="C43" s="15">
        <v>12873.0</v>
      </c>
      <c r="D43" s="19">
        <v>0.0</v>
      </c>
      <c r="E43" s="15">
        <v>0.0</v>
      </c>
    </row>
    <row r="44">
      <c r="A44" s="12" t="s">
        <v>57</v>
      </c>
      <c r="B44" s="19">
        <v>1.0</v>
      </c>
      <c r="C44" s="15">
        <v>631.0</v>
      </c>
      <c r="D44" s="19">
        <v>0.0</v>
      </c>
      <c r="E44" s="15">
        <v>0.0</v>
      </c>
    </row>
    <row r="45">
      <c r="A45" s="12" t="s">
        <v>58</v>
      </c>
      <c r="B45" s="19">
        <v>47.0</v>
      </c>
      <c r="C45" s="15">
        <v>150849.0</v>
      </c>
      <c r="D45" s="19">
        <v>14.0</v>
      </c>
      <c r="E45" s="15">
        <v>18080.0</v>
      </c>
    </row>
    <row r="46">
      <c r="A46" s="12" t="s">
        <v>59</v>
      </c>
      <c r="B46" s="19">
        <v>65.0</v>
      </c>
      <c r="C46" s="15">
        <v>235043.0</v>
      </c>
      <c r="D46" s="19">
        <v>9.0</v>
      </c>
      <c r="E46" s="15">
        <v>1816.0</v>
      </c>
    </row>
    <row r="47">
      <c r="A47" s="12" t="s">
        <v>60</v>
      </c>
      <c r="B47" s="19">
        <v>37.0</v>
      </c>
      <c r="C47" s="15">
        <v>53026.0</v>
      </c>
      <c r="D47" s="19">
        <v>4.0</v>
      </c>
      <c r="E47" s="15">
        <v>2100.0</v>
      </c>
    </row>
    <row r="48">
      <c r="A48" s="12" t="s">
        <v>61</v>
      </c>
      <c r="B48" s="19">
        <v>1.0</v>
      </c>
      <c r="C48" s="15">
        <v>0.0</v>
      </c>
      <c r="D48" s="19">
        <v>0.0</v>
      </c>
      <c r="E48" s="15">
        <v>0.0</v>
      </c>
    </row>
    <row r="50">
      <c r="A50" s="8" t="s">
        <v>62</v>
      </c>
      <c r="B50" s="13">
        <f>sum((B43*1000000)/B2)</f>
        <v>8.495687495</v>
      </c>
    </row>
  </sheetData>
  <hyperlinks>
    <hyperlink r:id="rId1" location="par_textimage_1574439295" ref="A2"/>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156</v>
      </c>
      <c r="C1" s="8"/>
      <c r="D1" s="8"/>
      <c r="E1" s="8"/>
    </row>
    <row r="2">
      <c r="A2" s="9" t="s">
        <v>157</v>
      </c>
      <c r="B2" s="10">
        <v>5148714.0</v>
      </c>
      <c r="C2" s="8"/>
      <c r="D2" s="8"/>
      <c r="E2" s="8"/>
    </row>
    <row r="3">
      <c r="A3" s="8"/>
      <c r="B3" s="8"/>
      <c r="C3" s="8"/>
      <c r="D3" s="8"/>
      <c r="E3" s="8"/>
    </row>
    <row r="4">
      <c r="A4" s="8" t="s">
        <v>12</v>
      </c>
      <c r="B4" s="8" t="s">
        <v>13</v>
      </c>
      <c r="C4" s="8" t="s">
        <v>14</v>
      </c>
      <c r="D4" s="8" t="s">
        <v>15</v>
      </c>
      <c r="E4" s="8" t="s">
        <v>66</v>
      </c>
    </row>
    <row r="5">
      <c r="A5" s="22" t="s">
        <v>16</v>
      </c>
      <c r="B5" s="19">
        <v>121.0</v>
      </c>
      <c r="C5" s="15">
        <v>161145.0</v>
      </c>
      <c r="D5" s="11">
        <f t="shared" ref="D5:D11" si="1">C5/B5</f>
        <v>1331.77686</v>
      </c>
      <c r="E5" s="16">
        <f>sum((D5-National!D5)/National!D5)</f>
        <v>-0.6663139159</v>
      </c>
    </row>
    <row r="6">
      <c r="A6" s="12" t="s">
        <v>67</v>
      </c>
      <c r="B6" s="19">
        <v>716.0</v>
      </c>
      <c r="C6" s="15">
        <v>558042.0</v>
      </c>
      <c r="D6" s="11">
        <f t="shared" si="1"/>
        <v>779.3882682</v>
      </c>
      <c r="E6" s="16">
        <f>sum((D6-National!D6)/National!D6)</f>
        <v>-0.6803997032</v>
      </c>
    </row>
    <row r="7">
      <c r="A7" s="12" t="s">
        <v>68</v>
      </c>
      <c r="B7" s="19">
        <v>561.0</v>
      </c>
      <c r="C7" s="15">
        <v>1048143.0</v>
      </c>
      <c r="D7" s="11">
        <f t="shared" si="1"/>
        <v>1868.347594</v>
      </c>
      <c r="E7" s="16">
        <f>sum((D7-National!D7)/National!D7)</f>
        <v>-0.6848251089</v>
      </c>
    </row>
    <row r="8">
      <c r="A8" s="12" t="s">
        <v>69</v>
      </c>
      <c r="B8" s="19">
        <v>539.0</v>
      </c>
      <c r="C8" s="15">
        <v>3338773.0</v>
      </c>
      <c r="D8" s="11">
        <f t="shared" si="1"/>
        <v>6194.384045</v>
      </c>
      <c r="E8" s="16">
        <f>sum((D8-National!D8)/National!D8)</f>
        <v>-0.3847865243</v>
      </c>
    </row>
    <row r="9">
      <c r="A9" s="12" t="s">
        <v>70</v>
      </c>
      <c r="B9" s="19">
        <v>954.0</v>
      </c>
      <c r="C9" s="15">
        <v>3517766.0</v>
      </c>
      <c r="D9" s="11">
        <f t="shared" si="1"/>
        <v>3687.385744</v>
      </c>
      <c r="E9" s="16">
        <f>sum((D9-National!D9)/National!D9)</f>
        <v>-0.6689116695</v>
      </c>
    </row>
    <row r="10">
      <c r="A10" s="12" t="s">
        <v>21</v>
      </c>
      <c r="B10" s="19">
        <v>854.0</v>
      </c>
      <c r="C10" s="15">
        <v>5521749.0</v>
      </c>
      <c r="D10" s="11">
        <f t="shared" si="1"/>
        <v>6465.748244</v>
      </c>
      <c r="E10" s="16">
        <f>sum((D10-National!D10)/National!D10)</f>
        <v>-0.467943326</v>
      </c>
    </row>
    <row r="11">
      <c r="A11" s="8" t="s">
        <v>22</v>
      </c>
      <c r="B11" s="20">
        <f t="shared" ref="B11:C11" si="2">SUM(B5:B10)</f>
        <v>3745</v>
      </c>
      <c r="C11" s="18">
        <f t="shared" si="2"/>
        <v>14145618</v>
      </c>
      <c r="D11" s="11">
        <f t="shared" si="1"/>
        <v>3777.201068</v>
      </c>
      <c r="E11" s="16">
        <f>sum((D11-National!D11)/National!D11)</f>
        <v>-0.5621563756</v>
      </c>
    </row>
    <row r="12">
      <c r="A12" s="8"/>
      <c r="B12" s="8"/>
      <c r="C12" s="8"/>
      <c r="D12" s="8"/>
      <c r="E12" s="8"/>
    </row>
    <row r="13">
      <c r="A13" s="8" t="s">
        <v>23</v>
      </c>
      <c r="B13" s="8" t="s">
        <v>13</v>
      </c>
      <c r="C13" s="8" t="s">
        <v>24</v>
      </c>
      <c r="D13" s="8" t="s">
        <v>25</v>
      </c>
      <c r="E13" s="8" t="s">
        <v>26</v>
      </c>
    </row>
    <row r="14">
      <c r="A14" s="12" t="s">
        <v>27</v>
      </c>
      <c r="B14" s="19">
        <v>189.0</v>
      </c>
      <c r="C14" s="15">
        <v>751554.0</v>
      </c>
      <c r="D14" s="19">
        <v>74.0</v>
      </c>
      <c r="E14" s="15">
        <v>528299.0</v>
      </c>
    </row>
    <row r="15">
      <c r="A15" s="12" t="s">
        <v>28</v>
      </c>
      <c r="B15" s="19">
        <v>270.0</v>
      </c>
      <c r="C15" s="15">
        <v>7433141.0</v>
      </c>
      <c r="D15" s="19">
        <v>59.0</v>
      </c>
      <c r="E15" s="15">
        <v>3004378.0</v>
      </c>
    </row>
    <row r="16">
      <c r="A16" s="12" t="s">
        <v>29</v>
      </c>
      <c r="B16" s="19">
        <v>3.0</v>
      </c>
      <c r="C16" s="15">
        <v>55.0</v>
      </c>
      <c r="D16" s="19">
        <v>1.0</v>
      </c>
      <c r="E16" s="15">
        <v>0.0</v>
      </c>
    </row>
    <row r="17">
      <c r="A17" s="12" t="s">
        <v>30</v>
      </c>
      <c r="B17" s="19">
        <v>5.0</v>
      </c>
      <c r="C17" s="15">
        <v>541772.0</v>
      </c>
      <c r="D17" s="19">
        <v>4.0</v>
      </c>
      <c r="E17" s="15">
        <v>661700.0</v>
      </c>
    </row>
    <row r="18">
      <c r="A18" s="12" t="s">
        <v>31</v>
      </c>
      <c r="B18" s="19">
        <v>212.0</v>
      </c>
      <c r="C18" s="15">
        <v>4695662.0</v>
      </c>
      <c r="D18" s="19">
        <v>88.0</v>
      </c>
      <c r="E18" s="15">
        <v>926821.0</v>
      </c>
    </row>
    <row r="19">
      <c r="A19" s="12" t="s">
        <v>32</v>
      </c>
      <c r="B19" s="19">
        <v>15.0</v>
      </c>
      <c r="C19" s="15">
        <v>6271.0</v>
      </c>
      <c r="D19" s="19">
        <v>6.0</v>
      </c>
      <c r="E19" s="15">
        <v>4899.0</v>
      </c>
    </row>
    <row r="20">
      <c r="A20" s="12" t="s">
        <v>33</v>
      </c>
      <c r="B20" s="19">
        <v>136.0</v>
      </c>
      <c r="C20" s="15">
        <v>461908.0</v>
      </c>
      <c r="D20" s="19">
        <v>62.0</v>
      </c>
      <c r="E20" s="15">
        <v>259872.0</v>
      </c>
    </row>
    <row r="21">
      <c r="A21" s="12" t="s">
        <v>34</v>
      </c>
      <c r="B21" s="19">
        <v>16.0</v>
      </c>
      <c r="C21" s="15">
        <v>0.0</v>
      </c>
      <c r="D21" s="19">
        <v>1.0</v>
      </c>
      <c r="E21" s="15">
        <v>0.0</v>
      </c>
    </row>
    <row r="22">
      <c r="A22" s="12" t="s">
        <v>35</v>
      </c>
      <c r="B22" s="19">
        <v>0.0</v>
      </c>
      <c r="C22" s="15">
        <v>0.0</v>
      </c>
      <c r="D22" s="19">
        <v>0.0</v>
      </c>
      <c r="E22" s="15">
        <v>0.0</v>
      </c>
    </row>
    <row r="23">
      <c r="A23" s="12" t="s">
        <v>36</v>
      </c>
      <c r="B23" s="19">
        <v>17.0</v>
      </c>
      <c r="C23" s="15">
        <v>0.0</v>
      </c>
      <c r="D23" s="19">
        <v>2.0</v>
      </c>
      <c r="E23" s="15">
        <v>0.0</v>
      </c>
    </row>
    <row r="24">
      <c r="A24" s="12" t="s">
        <v>37</v>
      </c>
      <c r="B24" s="19">
        <v>185.0</v>
      </c>
      <c r="C24" s="15">
        <v>225240.0</v>
      </c>
      <c r="D24" s="19">
        <v>38.0</v>
      </c>
      <c r="E24" s="15">
        <v>153988.0</v>
      </c>
    </row>
    <row r="25">
      <c r="A25" s="12" t="s">
        <v>38</v>
      </c>
      <c r="B25" s="19">
        <v>500.0</v>
      </c>
      <c r="C25" s="15">
        <v>384868.0</v>
      </c>
      <c r="D25" s="19">
        <v>73.0</v>
      </c>
      <c r="E25" s="15">
        <v>44528.0</v>
      </c>
    </row>
    <row r="26">
      <c r="A26" s="12" t="s">
        <v>39</v>
      </c>
      <c r="B26" s="19">
        <v>1.0</v>
      </c>
      <c r="C26" s="15">
        <v>0.0</v>
      </c>
      <c r="D26" s="19">
        <v>0.0</v>
      </c>
      <c r="E26" s="15">
        <v>0.0</v>
      </c>
    </row>
    <row r="27">
      <c r="A27" s="12" t="s">
        <v>40</v>
      </c>
      <c r="B27" s="19">
        <v>160.0</v>
      </c>
      <c r="C27" s="15">
        <v>211907.0</v>
      </c>
      <c r="D27" s="19">
        <v>27.0</v>
      </c>
      <c r="E27" s="15">
        <v>730047.0</v>
      </c>
    </row>
    <row r="28">
      <c r="A28" s="12" t="s">
        <v>41</v>
      </c>
      <c r="B28" s="19">
        <v>1.0</v>
      </c>
      <c r="C28" s="15">
        <v>0.0</v>
      </c>
      <c r="D28" s="19">
        <v>1.0</v>
      </c>
      <c r="E28" s="15">
        <v>0.0</v>
      </c>
    </row>
    <row r="29">
      <c r="A29" s="12" t="s">
        <v>42</v>
      </c>
      <c r="B29" s="19">
        <v>138.0</v>
      </c>
      <c r="C29" s="15">
        <v>72375.0</v>
      </c>
      <c r="D29" s="19">
        <v>86.0</v>
      </c>
      <c r="E29" s="15">
        <v>20450.0</v>
      </c>
    </row>
    <row r="30">
      <c r="A30" s="12" t="s">
        <v>43</v>
      </c>
      <c r="B30" s="19">
        <v>2.0</v>
      </c>
      <c r="C30" s="15">
        <v>0.0</v>
      </c>
      <c r="D30" s="19">
        <v>2.0</v>
      </c>
      <c r="E30" s="15">
        <v>842.0</v>
      </c>
    </row>
    <row r="31">
      <c r="A31" s="12" t="s">
        <v>44</v>
      </c>
      <c r="B31" s="19">
        <v>20.0</v>
      </c>
      <c r="C31" s="15">
        <v>7684.0</v>
      </c>
      <c r="D31" s="19">
        <v>7.0</v>
      </c>
      <c r="E31" s="15">
        <v>7825.0</v>
      </c>
    </row>
    <row r="32">
      <c r="A32" s="12" t="s">
        <v>45</v>
      </c>
      <c r="B32" s="19">
        <v>158.0</v>
      </c>
      <c r="C32" s="15">
        <v>2584555.0</v>
      </c>
      <c r="D32" s="19">
        <v>73.0</v>
      </c>
      <c r="E32" s="15">
        <v>1101763.0</v>
      </c>
    </row>
    <row r="33">
      <c r="A33" s="12" t="s">
        <v>46</v>
      </c>
      <c r="B33" s="19">
        <v>25.0</v>
      </c>
      <c r="C33" s="15">
        <v>636968.0</v>
      </c>
      <c r="D33" s="19">
        <v>10.0</v>
      </c>
      <c r="E33" s="15">
        <v>420449.0</v>
      </c>
    </row>
    <row r="34">
      <c r="A34" s="12" t="s">
        <v>47</v>
      </c>
      <c r="B34" s="19">
        <v>68.0</v>
      </c>
      <c r="C34" s="15">
        <v>290923.0</v>
      </c>
      <c r="D34" s="19">
        <v>17.0</v>
      </c>
      <c r="E34" s="15">
        <v>349884.0</v>
      </c>
    </row>
    <row r="35">
      <c r="A35" s="12" t="s">
        <v>48</v>
      </c>
      <c r="B35" s="19">
        <v>25.0</v>
      </c>
      <c r="C35" s="15">
        <v>2300.0</v>
      </c>
      <c r="D35" s="19">
        <v>0.0</v>
      </c>
      <c r="E35" s="15">
        <v>0.0</v>
      </c>
    </row>
    <row r="36">
      <c r="A36" s="12" t="s">
        <v>49</v>
      </c>
      <c r="B36" s="19">
        <v>61.0</v>
      </c>
      <c r="C36" s="15">
        <v>211259.0</v>
      </c>
      <c r="D36" s="19">
        <v>25.0</v>
      </c>
      <c r="E36" s="15">
        <v>16528.0</v>
      </c>
    </row>
    <row r="37">
      <c r="A37" s="12" t="s">
        <v>50</v>
      </c>
      <c r="B37" s="19">
        <v>839.0</v>
      </c>
      <c r="C37" s="15">
        <v>0.0</v>
      </c>
      <c r="D37" s="19">
        <v>64.0</v>
      </c>
      <c r="E37" s="15">
        <v>0.0</v>
      </c>
    </row>
    <row r="38">
      <c r="A38" s="12" t="s">
        <v>51</v>
      </c>
      <c r="B38" s="19">
        <v>814.0</v>
      </c>
      <c r="C38" s="15">
        <v>2283070.0</v>
      </c>
      <c r="D38" s="19">
        <v>311.0</v>
      </c>
      <c r="E38" s="15">
        <v>378554.0</v>
      </c>
    </row>
    <row r="39">
      <c r="A39" s="12" t="s">
        <v>52</v>
      </c>
      <c r="B39" s="19">
        <v>55.0</v>
      </c>
      <c r="C39" s="15">
        <v>52511.0</v>
      </c>
      <c r="D39" s="19">
        <v>17.0</v>
      </c>
      <c r="E39" s="15">
        <v>10604.0</v>
      </c>
    </row>
    <row r="40">
      <c r="A40" s="12" t="s">
        <v>53</v>
      </c>
      <c r="B40" s="19">
        <v>205.0</v>
      </c>
      <c r="C40" s="15">
        <v>361865.0</v>
      </c>
      <c r="D40" s="19">
        <v>64.0</v>
      </c>
      <c r="E40" s="15">
        <v>259095.0</v>
      </c>
    </row>
    <row r="41">
      <c r="A41" s="12" t="s">
        <v>54</v>
      </c>
      <c r="B41" s="19">
        <v>406.0</v>
      </c>
      <c r="C41" s="15">
        <v>482337.0</v>
      </c>
      <c r="D41" s="19">
        <v>117.0</v>
      </c>
      <c r="E41" s="15">
        <v>841701.0</v>
      </c>
    </row>
    <row r="42">
      <c r="A42" s="12" t="s">
        <v>55</v>
      </c>
      <c r="B42" s="19">
        <v>238.0</v>
      </c>
      <c r="C42" s="15">
        <v>267295.0</v>
      </c>
      <c r="D42" s="19">
        <v>57.0</v>
      </c>
      <c r="E42" s="15">
        <v>253389.0</v>
      </c>
    </row>
    <row r="43">
      <c r="A43" s="12" t="s">
        <v>56</v>
      </c>
      <c r="B43" s="19">
        <v>27.0</v>
      </c>
      <c r="C43" s="15">
        <v>1000.0</v>
      </c>
      <c r="D43" s="19">
        <v>1.0</v>
      </c>
      <c r="E43" s="15">
        <v>0.0</v>
      </c>
    </row>
    <row r="44">
      <c r="A44" s="12" t="s">
        <v>57</v>
      </c>
      <c r="B44" s="19">
        <v>14.0</v>
      </c>
      <c r="C44" s="15">
        <v>6491.0</v>
      </c>
      <c r="D44" s="19">
        <v>2.0</v>
      </c>
      <c r="E44" s="15">
        <v>11439.0</v>
      </c>
    </row>
    <row r="45">
      <c r="A45" s="12" t="s">
        <v>58</v>
      </c>
      <c r="B45" s="19">
        <v>127.0</v>
      </c>
      <c r="C45" s="15">
        <v>1311680.0</v>
      </c>
      <c r="D45" s="19">
        <v>77.0</v>
      </c>
      <c r="E45" s="15">
        <v>610661.0</v>
      </c>
    </row>
    <row r="46">
      <c r="A46" s="12" t="s">
        <v>59</v>
      </c>
      <c r="B46" s="19">
        <v>299.0</v>
      </c>
      <c r="C46" s="15">
        <v>1755323.0</v>
      </c>
      <c r="D46" s="19">
        <v>57.0</v>
      </c>
      <c r="E46" s="15">
        <v>1061441.0</v>
      </c>
    </row>
    <row r="47">
      <c r="A47" s="12" t="s">
        <v>60</v>
      </c>
      <c r="B47" s="19">
        <v>169.0</v>
      </c>
      <c r="C47" s="15">
        <v>424085.0</v>
      </c>
      <c r="D47" s="19">
        <v>26.0</v>
      </c>
      <c r="E47" s="15">
        <v>734367.0</v>
      </c>
    </row>
    <row r="48">
      <c r="A48" s="12" t="s">
        <v>61</v>
      </c>
      <c r="B48" s="19">
        <v>0.0</v>
      </c>
      <c r="C48" s="15">
        <v>0.0</v>
      </c>
      <c r="D48" s="19">
        <v>0.0</v>
      </c>
      <c r="E48" s="15">
        <v>0.0</v>
      </c>
    </row>
    <row r="50">
      <c r="A50" s="8" t="s">
        <v>62</v>
      </c>
      <c r="B50" s="13">
        <f>sum((B43*1000000)/B2)</f>
        <v>5.244027926</v>
      </c>
    </row>
  </sheetData>
  <hyperlinks>
    <hyperlink r:id="rId1" location="par_textimage_1574439295" ref="A2"/>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s>
  <sheetData>
    <row r="1">
      <c r="A1" s="8" t="s">
        <v>63</v>
      </c>
      <c r="B1" s="8" t="s">
        <v>158</v>
      </c>
      <c r="C1" s="8"/>
      <c r="D1" s="8"/>
      <c r="E1" s="8"/>
    </row>
    <row r="2">
      <c r="A2" s="9" t="s">
        <v>159</v>
      </c>
      <c r="B2" s="10">
        <v>884659.0</v>
      </c>
      <c r="C2" s="8"/>
      <c r="D2" s="8"/>
      <c r="E2" s="8"/>
    </row>
    <row r="3">
      <c r="A3" s="8"/>
      <c r="B3" s="8"/>
      <c r="C3" s="8"/>
      <c r="D3" s="8"/>
      <c r="E3" s="8"/>
    </row>
    <row r="4">
      <c r="A4" s="8" t="s">
        <v>12</v>
      </c>
      <c r="B4" s="8" t="s">
        <v>13</v>
      </c>
      <c r="C4" s="8" t="s">
        <v>14</v>
      </c>
      <c r="D4" s="8" t="s">
        <v>15</v>
      </c>
      <c r="E4" s="8" t="s">
        <v>66</v>
      </c>
    </row>
    <row r="5">
      <c r="A5" s="22" t="s">
        <v>16</v>
      </c>
      <c r="B5" s="19">
        <v>14.0</v>
      </c>
      <c r="C5" s="15">
        <v>8911.0</v>
      </c>
      <c r="D5" s="11">
        <f t="shared" ref="D5:D11" si="1">C5/B5</f>
        <v>636.5</v>
      </c>
      <c r="E5" s="16">
        <f>sum((D5-National!D5)/National!D5)</f>
        <v>-0.8405204363</v>
      </c>
    </row>
    <row r="6">
      <c r="A6" s="12" t="s">
        <v>67</v>
      </c>
      <c r="B6" s="19">
        <v>54.0</v>
      </c>
      <c r="C6" s="15">
        <v>82967.0</v>
      </c>
      <c r="D6" s="11">
        <f t="shared" si="1"/>
        <v>1536.425926</v>
      </c>
      <c r="E6" s="16">
        <f>sum((D6-National!D6)/National!D6)</f>
        <v>-0.3699646223</v>
      </c>
    </row>
    <row r="7">
      <c r="A7" s="12" t="s">
        <v>68</v>
      </c>
      <c r="B7" s="19">
        <v>55.0</v>
      </c>
      <c r="C7" s="15">
        <v>71902.0</v>
      </c>
      <c r="D7" s="11">
        <f t="shared" si="1"/>
        <v>1307.309091</v>
      </c>
      <c r="E7" s="16">
        <f>sum((D7-National!D7)/National!D7)</f>
        <v>-0.7794676956</v>
      </c>
    </row>
    <row r="8">
      <c r="A8" s="12" t="s">
        <v>69</v>
      </c>
      <c r="B8" s="19">
        <v>74.0</v>
      </c>
      <c r="C8" s="15">
        <v>746503.0</v>
      </c>
      <c r="D8" s="11">
        <f t="shared" si="1"/>
        <v>10087.87838</v>
      </c>
      <c r="E8" s="16">
        <f>sum((D8-National!D8)/National!D8)</f>
        <v>0.001907320458</v>
      </c>
    </row>
    <row r="9">
      <c r="A9" s="12" t="s">
        <v>70</v>
      </c>
      <c r="B9" s="19">
        <v>81.0</v>
      </c>
      <c r="C9" s="15">
        <v>132742.0</v>
      </c>
      <c r="D9" s="11">
        <f t="shared" si="1"/>
        <v>1638.790123</v>
      </c>
      <c r="E9" s="16">
        <f>sum((D9-National!D9)/National!D9)</f>
        <v>-0.8528539395</v>
      </c>
    </row>
    <row r="10">
      <c r="A10" s="12" t="s">
        <v>21</v>
      </c>
      <c r="B10" s="19">
        <v>89.0</v>
      </c>
      <c r="C10" s="15">
        <v>1497758.0</v>
      </c>
      <c r="D10" s="11">
        <f t="shared" si="1"/>
        <v>16828.74157</v>
      </c>
      <c r="E10" s="16">
        <f>sum((D10-National!D10)/National!D10)</f>
        <v>0.3848117699</v>
      </c>
    </row>
    <row r="11">
      <c r="A11" s="8" t="s">
        <v>22</v>
      </c>
      <c r="B11" s="20">
        <f t="shared" ref="B11:C11" si="2">SUM(B5:B10)</f>
        <v>367</v>
      </c>
      <c r="C11" s="18">
        <f t="shared" si="2"/>
        <v>2540783</v>
      </c>
      <c r="D11" s="11">
        <f t="shared" si="1"/>
        <v>6923.114441</v>
      </c>
      <c r="E11" s="16">
        <f>sum((D11-National!D11)/National!D11)</f>
        <v>-0.1974900292</v>
      </c>
    </row>
    <row r="12">
      <c r="A12" s="8"/>
      <c r="B12" s="8"/>
      <c r="C12" s="8"/>
      <c r="D12" s="8"/>
      <c r="E12" s="8"/>
    </row>
    <row r="13">
      <c r="A13" s="8" t="s">
        <v>23</v>
      </c>
      <c r="B13" s="8" t="s">
        <v>13</v>
      </c>
      <c r="C13" s="8" t="s">
        <v>24</v>
      </c>
      <c r="D13" s="8" t="s">
        <v>25</v>
      </c>
      <c r="E13" s="8" t="s">
        <v>26</v>
      </c>
    </row>
    <row r="14">
      <c r="A14" s="12" t="s">
        <v>27</v>
      </c>
      <c r="B14" s="19">
        <v>25.0</v>
      </c>
      <c r="C14" s="15">
        <v>228372.0</v>
      </c>
      <c r="D14" s="19">
        <v>4.0</v>
      </c>
      <c r="E14" s="15">
        <v>2760.0</v>
      </c>
    </row>
    <row r="15">
      <c r="A15" s="12" t="s">
        <v>28</v>
      </c>
      <c r="B15" s="19">
        <v>34.0</v>
      </c>
      <c r="C15" s="15">
        <v>879695.0</v>
      </c>
      <c r="D15" s="19">
        <v>4.0</v>
      </c>
      <c r="E15" s="15">
        <v>1000.0</v>
      </c>
    </row>
    <row r="16">
      <c r="A16" s="12" t="s">
        <v>29</v>
      </c>
      <c r="B16" s="19">
        <v>0.0</v>
      </c>
      <c r="C16" s="15">
        <v>0.0</v>
      </c>
      <c r="D16" s="19">
        <v>0.0</v>
      </c>
      <c r="E16" s="15">
        <v>0.0</v>
      </c>
    </row>
    <row r="17">
      <c r="A17" s="12" t="s">
        <v>30</v>
      </c>
      <c r="B17" s="19">
        <v>2.0</v>
      </c>
      <c r="C17" s="15">
        <v>0.0</v>
      </c>
      <c r="D17" s="19">
        <v>1.0</v>
      </c>
      <c r="E17" s="15">
        <v>0.0</v>
      </c>
    </row>
    <row r="18">
      <c r="A18" s="12" t="s">
        <v>31</v>
      </c>
      <c r="B18" s="19">
        <v>27.0</v>
      </c>
      <c r="C18" s="15">
        <v>351153.0</v>
      </c>
      <c r="D18" s="19">
        <v>11.0</v>
      </c>
      <c r="E18" s="15">
        <v>44572.0</v>
      </c>
    </row>
    <row r="19">
      <c r="A19" s="12" t="s">
        <v>32</v>
      </c>
      <c r="B19" s="19">
        <v>2.0</v>
      </c>
      <c r="C19" s="15">
        <v>0.0</v>
      </c>
      <c r="D19" s="19">
        <v>0.0</v>
      </c>
      <c r="E19" s="15">
        <v>0.0</v>
      </c>
    </row>
    <row r="20">
      <c r="A20" s="12" t="s">
        <v>33</v>
      </c>
      <c r="B20" s="19">
        <v>19.0</v>
      </c>
      <c r="C20" s="15">
        <v>214558.0</v>
      </c>
      <c r="D20" s="19">
        <v>4.0</v>
      </c>
      <c r="E20" s="15">
        <v>57157.0</v>
      </c>
    </row>
    <row r="21">
      <c r="A21" s="12" t="s">
        <v>34</v>
      </c>
      <c r="B21" s="19">
        <v>3.0</v>
      </c>
      <c r="C21" s="15">
        <v>0.0</v>
      </c>
      <c r="D21" s="19">
        <v>0.0</v>
      </c>
      <c r="E21" s="15">
        <v>0.0</v>
      </c>
    </row>
    <row r="22">
      <c r="A22" s="12" t="s">
        <v>35</v>
      </c>
      <c r="B22" s="19">
        <v>0.0</v>
      </c>
      <c r="C22" s="15">
        <v>0.0</v>
      </c>
      <c r="D22" s="19">
        <v>0.0</v>
      </c>
      <c r="E22" s="15">
        <v>0.0</v>
      </c>
    </row>
    <row r="23">
      <c r="A23" s="12" t="s">
        <v>36</v>
      </c>
      <c r="B23" s="19">
        <v>1.0</v>
      </c>
      <c r="C23" s="15">
        <v>0.0</v>
      </c>
      <c r="D23" s="19">
        <v>0.0</v>
      </c>
      <c r="E23" s="15">
        <v>0.0</v>
      </c>
    </row>
    <row r="24">
      <c r="A24" s="12" t="s">
        <v>37</v>
      </c>
      <c r="B24" s="19">
        <v>16.0</v>
      </c>
      <c r="C24" s="15">
        <v>25788.0</v>
      </c>
      <c r="D24" s="19">
        <v>5.0</v>
      </c>
      <c r="E24" s="15">
        <v>590.0</v>
      </c>
    </row>
    <row r="25">
      <c r="A25" s="12" t="s">
        <v>38</v>
      </c>
      <c r="B25" s="19">
        <v>63.0</v>
      </c>
      <c r="C25" s="15">
        <v>16950.0</v>
      </c>
      <c r="D25" s="19">
        <v>6.0</v>
      </c>
      <c r="E25" s="15">
        <v>8572.0</v>
      </c>
    </row>
    <row r="26">
      <c r="A26" s="12" t="s">
        <v>39</v>
      </c>
      <c r="B26" s="19">
        <v>0.0</v>
      </c>
      <c r="C26" s="15">
        <v>0.0</v>
      </c>
      <c r="D26" s="19">
        <v>0.0</v>
      </c>
      <c r="E26" s="15">
        <v>0.0</v>
      </c>
    </row>
    <row r="27">
      <c r="A27" s="12" t="s">
        <v>40</v>
      </c>
      <c r="B27" s="19">
        <v>21.0</v>
      </c>
      <c r="C27" s="15">
        <v>22474.0</v>
      </c>
      <c r="D27" s="19">
        <v>1.0</v>
      </c>
      <c r="E27" s="15">
        <v>0.0</v>
      </c>
    </row>
    <row r="28">
      <c r="A28" s="12" t="s">
        <v>41</v>
      </c>
      <c r="B28" s="19">
        <v>0.0</v>
      </c>
      <c r="C28" s="15">
        <v>0.0</v>
      </c>
      <c r="D28" s="19">
        <v>0.0</v>
      </c>
      <c r="E28" s="15">
        <v>0.0</v>
      </c>
    </row>
    <row r="29">
      <c r="A29" s="12" t="s">
        <v>42</v>
      </c>
      <c r="B29" s="19">
        <v>25.0</v>
      </c>
      <c r="C29" s="15">
        <v>0.0</v>
      </c>
      <c r="D29" s="19">
        <v>7.0</v>
      </c>
      <c r="E29" s="15">
        <v>0.0</v>
      </c>
    </row>
    <row r="30">
      <c r="A30" s="12" t="s">
        <v>43</v>
      </c>
      <c r="B30" s="19">
        <v>0.0</v>
      </c>
      <c r="C30" s="15">
        <v>0.0</v>
      </c>
      <c r="D30" s="19">
        <v>0.0</v>
      </c>
      <c r="E30" s="15">
        <v>0.0</v>
      </c>
    </row>
    <row r="31">
      <c r="A31" s="12" t="s">
        <v>44</v>
      </c>
      <c r="B31" s="19">
        <v>0.0</v>
      </c>
      <c r="C31" s="15">
        <v>0.0</v>
      </c>
      <c r="D31" s="19">
        <v>1.0</v>
      </c>
      <c r="E31" s="15">
        <v>0.0</v>
      </c>
    </row>
    <row r="32">
      <c r="A32" s="12" t="s">
        <v>45</v>
      </c>
      <c r="B32" s="19">
        <v>20.0</v>
      </c>
      <c r="C32" s="15">
        <v>507316.0</v>
      </c>
      <c r="D32" s="19">
        <v>3.0</v>
      </c>
      <c r="E32" s="15">
        <v>6392.0</v>
      </c>
    </row>
    <row r="33">
      <c r="A33" s="12" t="s">
        <v>46</v>
      </c>
      <c r="B33" s="19">
        <v>3.0</v>
      </c>
      <c r="C33" s="15">
        <v>459000.0</v>
      </c>
      <c r="D33" s="19">
        <v>1.0</v>
      </c>
      <c r="E33" s="15">
        <v>0.0</v>
      </c>
    </row>
    <row r="34">
      <c r="A34" s="12" t="s">
        <v>47</v>
      </c>
      <c r="B34" s="19">
        <v>9.0</v>
      </c>
      <c r="C34" s="15">
        <v>72460.0</v>
      </c>
      <c r="D34" s="19">
        <v>4.0</v>
      </c>
      <c r="E34" s="15">
        <v>69550.0</v>
      </c>
    </row>
    <row r="35">
      <c r="A35" s="12" t="s">
        <v>48</v>
      </c>
      <c r="B35" s="19">
        <v>5.0</v>
      </c>
      <c r="C35" s="15">
        <v>0.0</v>
      </c>
      <c r="D35" s="19">
        <v>1.0</v>
      </c>
      <c r="E35" s="15">
        <v>0.0</v>
      </c>
    </row>
    <row r="36">
      <c r="A36" s="12" t="s">
        <v>49</v>
      </c>
      <c r="B36" s="19">
        <v>6.0</v>
      </c>
      <c r="C36" s="15">
        <v>1614.0</v>
      </c>
      <c r="D36" s="19">
        <v>3.0</v>
      </c>
      <c r="E36" s="15">
        <v>2990.0</v>
      </c>
    </row>
    <row r="37">
      <c r="A37" s="12" t="s">
        <v>50</v>
      </c>
      <c r="B37" s="19">
        <v>30.0</v>
      </c>
      <c r="C37" s="15">
        <v>0.0</v>
      </c>
      <c r="D37" s="19">
        <v>13.0</v>
      </c>
      <c r="E37" s="15">
        <v>0.0</v>
      </c>
    </row>
    <row r="38">
      <c r="A38" s="12" t="s">
        <v>51</v>
      </c>
      <c r="B38" s="19">
        <v>99.0</v>
      </c>
      <c r="C38" s="15">
        <v>286640.0</v>
      </c>
      <c r="D38" s="19">
        <v>52.0</v>
      </c>
      <c r="E38" s="15">
        <v>777395.0</v>
      </c>
    </row>
    <row r="39">
      <c r="A39" s="12" t="s">
        <v>52</v>
      </c>
      <c r="B39" s="19">
        <v>7.0</v>
      </c>
      <c r="C39" s="15">
        <v>970.0</v>
      </c>
      <c r="D39" s="19">
        <v>3.0</v>
      </c>
      <c r="E39" s="15">
        <v>500.0</v>
      </c>
    </row>
    <row r="40">
      <c r="A40" s="12" t="s">
        <v>53</v>
      </c>
      <c r="B40" s="19">
        <v>16.0</v>
      </c>
      <c r="C40" s="15">
        <v>27544.0</v>
      </c>
      <c r="D40" s="19">
        <v>13.0</v>
      </c>
      <c r="E40" s="15">
        <v>32836.0</v>
      </c>
    </row>
    <row r="41">
      <c r="A41" s="12" t="s">
        <v>54</v>
      </c>
      <c r="B41" s="19">
        <v>52.0</v>
      </c>
      <c r="C41" s="15">
        <v>395635.0</v>
      </c>
      <c r="D41" s="19">
        <v>14.0</v>
      </c>
      <c r="E41" s="15">
        <v>12212.0</v>
      </c>
    </row>
    <row r="42">
      <c r="A42" s="12" t="s">
        <v>55</v>
      </c>
      <c r="B42" s="19">
        <v>32.0</v>
      </c>
      <c r="C42" s="15">
        <v>34144.0</v>
      </c>
      <c r="D42" s="19">
        <v>2.0</v>
      </c>
      <c r="E42" s="15">
        <v>0.0</v>
      </c>
    </row>
    <row r="43">
      <c r="A43" s="12" t="s">
        <v>56</v>
      </c>
      <c r="B43" s="19">
        <v>6.0</v>
      </c>
      <c r="C43" s="15">
        <v>0.0</v>
      </c>
      <c r="D43" s="19">
        <v>0.0</v>
      </c>
      <c r="E43" s="15">
        <v>0.0</v>
      </c>
    </row>
    <row r="44">
      <c r="A44" s="12" t="s">
        <v>57</v>
      </c>
      <c r="B44" s="19">
        <v>1.0</v>
      </c>
      <c r="C44" s="15">
        <v>0.0</v>
      </c>
      <c r="D44" s="19">
        <v>0.0</v>
      </c>
      <c r="E44" s="15">
        <v>0.0</v>
      </c>
    </row>
    <row r="45">
      <c r="A45" s="12" t="s">
        <v>58</v>
      </c>
      <c r="B45" s="19">
        <v>9.0</v>
      </c>
      <c r="C45" s="15">
        <v>204577.0</v>
      </c>
      <c r="D45" s="19">
        <v>2.0</v>
      </c>
      <c r="E45" s="15">
        <v>1850.0</v>
      </c>
    </row>
    <row r="46">
      <c r="A46" s="12" t="s">
        <v>59</v>
      </c>
      <c r="B46" s="19">
        <v>25.0</v>
      </c>
      <c r="C46" s="15">
        <v>14544.0</v>
      </c>
      <c r="D46" s="19">
        <v>5.0</v>
      </c>
      <c r="E46" s="15">
        <v>8780.0</v>
      </c>
    </row>
    <row r="47">
      <c r="A47" s="12" t="s">
        <v>60</v>
      </c>
      <c r="B47" s="19">
        <v>26.0</v>
      </c>
      <c r="C47" s="15">
        <v>34489.0</v>
      </c>
      <c r="D47" s="19">
        <v>1.0</v>
      </c>
      <c r="E47" s="15">
        <v>0.0</v>
      </c>
    </row>
    <row r="48">
      <c r="A48" s="12" t="s">
        <v>61</v>
      </c>
      <c r="B48" s="19">
        <v>0.0</v>
      </c>
      <c r="C48" s="15">
        <v>0.0</v>
      </c>
      <c r="D48" s="19">
        <v>0.0</v>
      </c>
      <c r="E48" s="15">
        <v>0.0</v>
      </c>
    </row>
    <row r="50">
      <c r="A50" s="8" t="s">
        <v>62</v>
      </c>
      <c r="B50" s="13">
        <f>sum((B43*1000000)/B2)</f>
        <v>6.7822743</v>
      </c>
    </row>
  </sheetData>
  <hyperlinks>
    <hyperlink r:id="rId1" location="par_textimage_1574439295" ref="A2"/>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160</v>
      </c>
      <c r="C1" s="8"/>
      <c r="D1" s="8"/>
      <c r="E1" s="8"/>
    </row>
    <row r="2">
      <c r="A2" s="9" t="s">
        <v>161</v>
      </c>
      <c r="B2" s="10">
        <v>6829174.0</v>
      </c>
      <c r="C2" s="8"/>
      <c r="D2" s="8"/>
      <c r="E2" s="8"/>
    </row>
    <row r="3">
      <c r="A3" s="8"/>
      <c r="B3" s="8"/>
      <c r="C3" s="8"/>
      <c r="D3" s="8"/>
      <c r="E3" s="8"/>
    </row>
    <row r="4">
      <c r="A4" s="8" t="s">
        <v>12</v>
      </c>
      <c r="B4" s="8" t="s">
        <v>13</v>
      </c>
      <c r="C4" s="8" t="s">
        <v>14</v>
      </c>
      <c r="D4" s="8" t="s">
        <v>15</v>
      </c>
      <c r="E4" s="8" t="s">
        <v>66</v>
      </c>
    </row>
    <row r="5">
      <c r="A5" s="22" t="s">
        <v>16</v>
      </c>
      <c r="B5" s="19">
        <v>153.0</v>
      </c>
      <c r="C5" s="15">
        <v>491863.0</v>
      </c>
      <c r="D5" s="11">
        <f t="shared" ref="D5:D11" si="1">C5/B5</f>
        <v>3214.79085</v>
      </c>
      <c r="E5" s="16">
        <f>sum((D5-National!D5)/National!D5)</f>
        <v>-0.1945114812</v>
      </c>
    </row>
    <row r="6">
      <c r="A6" s="12" t="s">
        <v>67</v>
      </c>
      <c r="B6" s="19">
        <v>594.0</v>
      </c>
      <c r="C6" s="15">
        <v>1104266.0</v>
      </c>
      <c r="D6" s="11">
        <f t="shared" si="1"/>
        <v>1859.03367</v>
      </c>
      <c r="E6" s="16">
        <f>sum((D6-National!D6)/National!D6)</f>
        <v>-0.2376742929</v>
      </c>
    </row>
    <row r="7">
      <c r="A7" s="12" t="s">
        <v>68</v>
      </c>
      <c r="B7" s="19">
        <v>699.0</v>
      </c>
      <c r="C7" s="15">
        <v>1770551.0</v>
      </c>
      <c r="D7" s="11">
        <f t="shared" si="1"/>
        <v>2532.97711</v>
      </c>
      <c r="E7" s="16">
        <f>sum((D7-National!D7)/National!D7)</f>
        <v>-0.5727075692</v>
      </c>
    </row>
    <row r="8">
      <c r="A8" s="12" t="s">
        <v>69</v>
      </c>
      <c r="B8" s="19">
        <v>847.0</v>
      </c>
      <c r="C8" s="15">
        <v>2917496.0</v>
      </c>
      <c r="D8" s="11">
        <f t="shared" si="1"/>
        <v>3444.505313</v>
      </c>
      <c r="E8" s="16">
        <f>sum((D8-National!D8)/National!D8)</f>
        <v>-0.6578988209</v>
      </c>
    </row>
    <row r="9">
      <c r="A9" s="12" t="s">
        <v>70</v>
      </c>
      <c r="B9" s="19">
        <v>831.0</v>
      </c>
      <c r="C9" s="15">
        <v>4738543.0</v>
      </c>
      <c r="D9" s="11">
        <f t="shared" si="1"/>
        <v>5702.21781</v>
      </c>
      <c r="E9" s="16">
        <f>sum((D9-National!D9)/National!D9)</f>
        <v>-0.4880010106</v>
      </c>
    </row>
    <row r="10">
      <c r="A10" s="12" t="s">
        <v>21</v>
      </c>
      <c r="B10" s="19">
        <v>1199.0</v>
      </c>
      <c r="C10" s="15">
        <v>1.4035513E7</v>
      </c>
      <c r="D10" s="11">
        <f t="shared" si="1"/>
        <v>11706.01585</v>
      </c>
      <c r="E10" s="16">
        <f>sum((D10-National!D10)/National!D10)</f>
        <v>-0.03672960616</v>
      </c>
    </row>
    <row r="11">
      <c r="A11" s="8" t="s">
        <v>22</v>
      </c>
      <c r="B11" s="20">
        <f t="shared" ref="B11:C11" si="2">SUM(B5:B10)</f>
        <v>4323</v>
      </c>
      <c r="C11" s="18">
        <f t="shared" si="2"/>
        <v>25058232</v>
      </c>
      <c r="D11" s="11">
        <f t="shared" si="1"/>
        <v>5796.491325</v>
      </c>
      <c r="E11" s="16">
        <f>sum((D11-National!D11)/National!D11)</f>
        <v>-0.3280853402</v>
      </c>
    </row>
    <row r="12">
      <c r="A12" s="8"/>
      <c r="B12" s="8"/>
      <c r="C12" s="8"/>
      <c r="D12" s="8"/>
      <c r="E12" s="8"/>
    </row>
    <row r="13">
      <c r="A13" s="8" t="s">
        <v>23</v>
      </c>
      <c r="B13" s="8" t="s">
        <v>13</v>
      </c>
      <c r="C13" s="8" t="s">
        <v>24</v>
      </c>
      <c r="D13" s="8" t="s">
        <v>25</v>
      </c>
      <c r="E13" s="8" t="s">
        <v>26</v>
      </c>
    </row>
    <row r="14">
      <c r="A14" s="12" t="s">
        <v>27</v>
      </c>
      <c r="B14" s="19">
        <v>213.0</v>
      </c>
      <c r="C14" s="15">
        <v>1071731.0</v>
      </c>
      <c r="D14" s="19">
        <v>50.0</v>
      </c>
      <c r="E14" s="15">
        <v>607608.0</v>
      </c>
    </row>
    <row r="15">
      <c r="A15" s="12" t="s">
        <v>28</v>
      </c>
      <c r="B15" s="19">
        <v>331.0</v>
      </c>
      <c r="C15" s="15">
        <v>1.2938403E7</v>
      </c>
      <c r="D15" s="19">
        <v>60.0</v>
      </c>
      <c r="E15" s="15">
        <v>7348472.0</v>
      </c>
    </row>
    <row r="16">
      <c r="A16" s="12" t="s">
        <v>29</v>
      </c>
      <c r="B16" s="19">
        <v>7.0</v>
      </c>
      <c r="C16" s="15">
        <v>4517.0</v>
      </c>
      <c r="D16" s="19">
        <v>2.0</v>
      </c>
      <c r="E16" s="15">
        <v>50.0</v>
      </c>
    </row>
    <row r="17">
      <c r="A17" s="12" t="s">
        <v>30</v>
      </c>
      <c r="B17" s="19">
        <v>7.0</v>
      </c>
      <c r="C17" s="15">
        <v>89104.0</v>
      </c>
      <c r="D17" s="19">
        <v>10.0</v>
      </c>
      <c r="E17" s="15">
        <v>103371.0</v>
      </c>
    </row>
    <row r="18">
      <c r="A18" s="12" t="s">
        <v>31</v>
      </c>
      <c r="B18" s="19">
        <v>293.0</v>
      </c>
      <c r="C18" s="15">
        <v>4948521.0</v>
      </c>
      <c r="D18" s="19">
        <v>131.0</v>
      </c>
      <c r="E18" s="15">
        <v>2571226.0</v>
      </c>
    </row>
    <row r="19">
      <c r="A19" s="12" t="s">
        <v>32</v>
      </c>
      <c r="B19" s="19">
        <v>21.0</v>
      </c>
      <c r="C19" s="15">
        <v>2572.0</v>
      </c>
      <c r="D19" s="19">
        <v>1.0</v>
      </c>
      <c r="E19" s="15">
        <v>0.0</v>
      </c>
    </row>
    <row r="20">
      <c r="A20" s="12" t="s">
        <v>33</v>
      </c>
      <c r="B20" s="19">
        <v>241.0</v>
      </c>
      <c r="C20" s="15">
        <v>1418866.0</v>
      </c>
      <c r="D20" s="19">
        <v>113.0</v>
      </c>
      <c r="E20" s="15">
        <v>568348.0</v>
      </c>
    </row>
    <row r="21">
      <c r="A21" s="12" t="s">
        <v>34</v>
      </c>
      <c r="B21" s="19">
        <v>23.0</v>
      </c>
      <c r="C21" s="15">
        <v>0.0</v>
      </c>
      <c r="D21" s="19">
        <v>5.0</v>
      </c>
      <c r="E21" s="15">
        <v>0.0</v>
      </c>
    </row>
    <row r="22">
      <c r="A22" s="12" t="s">
        <v>35</v>
      </c>
      <c r="B22" s="19">
        <v>0.0</v>
      </c>
      <c r="C22" s="15">
        <v>0.0</v>
      </c>
      <c r="D22" s="19">
        <v>0.0</v>
      </c>
      <c r="E22" s="15">
        <v>0.0</v>
      </c>
    </row>
    <row r="23">
      <c r="A23" s="12" t="s">
        <v>36</v>
      </c>
      <c r="B23" s="19">
        <v>14.0</v>
      </c>
      <c r="C23" s="15">
        <v>0.0</v>
      </c>
      <c r="D23" s="19">
        <v>3.0</v>
      </c>
      <c r="E23" s="15">
        <v>0.0</v>
      </c>
    </row>
    <row r="24">
      <c r="A24" s="12" t="s">
        <v>37</v>
      </c>
      <c r="B24" s="19">
        <v>208.0</v>
      </c>
      <c r="C24" s="15">
        <v>394010.0</v>
      </c>
      <c r="D24" s="19">
        <v>64.0</v>
      </c>
      <c r="E24" s="15">
        <v>208089.0</v>
      </c>
    </row>
    <row r="25">
      <c r="A25" s="12" t="s">
        <v>38</v>
      </c>
      <c r="B25" s="19">
        <v>725.0</v>
      </c>
      <c r="C25" s="15">
        <v>629565.0</v>
      </c>
      <c r="D25" s="19">
        <v>93.0</v>
      </c>
      <c r="E25" s="15">
        <v>87152.0</v>
      </c>
    </row>
    <row r="26">
      <c r="A26" s="12" t="s">
        <v>39</v>
      </c>
      <c r="B26" s="19">
        <v>0.0</v>
      </c>
      <c r="C26" s="15">
        <v>0.0</v>
      </c>
      <c r="D26" s="19">
        <v>4.0</v>
      </c>
      <c r="E26" s="15">
        <v>35200.0</v>
      </c>
    </row>
    <row r="27">
      <c r="A27" s="12" t="s">
        <v>40</v>
      </c>
      <c r="B27" s="19">
        <v>227.0</v>
      </c>
      <c r="C27" s="15">
        <v>555364.0</v>
      </c>
      <c r="D27" s="19">
        <v>29.0</v>
      </c>
      <c r="E27" s="15">
        <v>83100.0</v>
      </c>
    </row>
    <row r="28">
      <c r="A28" s="12" t="s">
        <v>41</v>
      </c>
      <c r="B28" s="19">
        <v>1.0</v>
      </c>
      <c r="C28" s="15">
        <v>0.0</v>
      </c>
      <c r="D28" s="19">
        <v>0.0</v>
      </c>
      <c r="E28" s="15">
        <v>0.0</v>
      </c>
    </row>
    <row r="29">
      <c r="A29" s="12" t="s">
        <v>42</v>
      </c>
      <c r="B29" s="19">
        <v>199.0</v>
      </c>
      <c r="C29" s="15">
        <v>18762.0</v>
      </c>
      <c r="D29" s="19">
        <v>120.0</v>
      </c>
      <c r="E29" s="15">
        <v>119327.0</v>
      </c>
    </row>
    <row r="30">
      <c r="A30" s="12" t="s">
        <v>43</v>
      </c>
      <c r="B30" s="19">
        <v>8.0</v>
      </c>
      <c r="C30" s="15">
        <v>1158.0</v>
      </c>
      <c r="D30" s="19">
        <v>2.0</v>
      </c>
      <c r="E30" s="15">
        <v>37010.0</v>
      </c>
    </row>
    <row r="31">
      <c r="A31" s="12" t="s">
        <v>44</v>
      </c>
      <c r="B31" s="19">
        <v>58.0</v>
      </c>
      <c r="C31" s="15">
        <v>195407.0</v>
      </c>
      <c r="D31" s="19">
        <v>8.0</v>
      </c>
      <c r="E31" s="15">
        <v>2925.0</v>
      </c>
    </row>
    <row r="32">
      <c r="A32" s="12" t="s">
        <v>45</v>
      </c>
      <c r="B32" s="19">
        <v>289.0</v>
      </c>
      <c r="C32" s="15">
        <v>896835.0</v>
      </c>
      <c r="D32" s="19">
        <v>91.0</v>
      </c>
      <c r="E32" s="15">
        <v>392223.0</v>
      </c>
    </row>
    <row r="33">
      <c r="A33" s="12" t="s">
        <v>46</v>
      </c>
      <c r="B33" s="19">
        <v>35.0</v>
      </c>
      <c r="C33" s="15">
        <v>7667267.0</v>
      </c>
      <c r="D33" s="19">
        <v>25.0</v>
      </c>
      <c r="E33" s="15">
        <v>515037.0</v>
      </c>
    </row>
    <row r="34">
      <c r="A34" s="12" t="s">
        <v>47</v>
      </c>
      <c r="B34" s="19">
        <v>113.0</v>
      </c>
      <c r="C34" s="15">
        <v>595993.0</v>
      </c>
      <c r="D34" s="19">
        <v>18.0</v>
      </c>
      <c r="E34" s="15">
        <v>1168782.0</v>
      </c>
    </row>
    <row r="35">
      <c r="A35" s="12" t="s">
        <v>48</v>
      </c>
      <c r="B35" s="19">
        <v>46.0</v>
      </c>
      <c r="C35" s="15">
        <v>707.0</v>
      </c>
      <c r="D35" s="19">
        <v>5.0</v>
      </c>
      <c r="E35" s="15">
        <v>0.0</v>
      </c>
    </row>
    <row r="36">
      <c r="A36" s="12" t="s">
        <v>49</v>
      </c>
      <c r="B36" s="19">
        <v>87.0</v>
      </c>
      <c r="C36" s="15">
        <v>70671.0</v>
      </c>
      <c r="D36" s="19">
        <v>37.0</v>
      </c>
      <c r="E36" s="15">
        <v>125043.0</v>
      </c>
    </row>
    <row r="37">
      <c r="A37" s="12" t="s">
        <v>50</v>
      </c>
      <c r="B37" s="19">
        <v>629.0</v>
      </c>
      <c r="C37" s="15">
        <v>0.0</v>
      </c>
      <c r="D37" s="19">
        <v>746.0</v>
      </c>
      <c r="E37" s="15">
        <v>0.0</v>
      </c>
    </row>
    <row r="38">
      <c r="A38" s="12" t="s">
        <v>51</v>
      </c>
      <c r="B38" s="19">
        <v>1067.0</v>
      </c>
      <c r="C38" s="15">
        <v>1641120.0</v>
      </c>
      <c r="D38" s="19">
        <v>404.0</v>
      </c>
      <c r="E38" s="15">
        <v>807007.0</v>
      </c>
    </row>
    <row r="39">
      <c r="A39" s="12" t="s">
        <v>52</v>
      </c>
      <c r="B39" s="19">
        <v>83.0</v>
      </c>
      <c r="C39" s="15">
        <v>629450.0</v>
      </c>
      <c r="D39" s="19">
        <v>34.0</v>
      </c>
      <c r="E39" s="15">
        <v>827641.0</v>
      </c>
    </row>
    <row r="40">
      <c r="A40" s="12" t="s">
        <v>53</v>
      </c>
      <c r="B40" s="19">
        <v>222.0</v>
      </c>
      <c r="C40" s="15">
        <v>826044.0</v>
      </c>
      <c r="D40" s="19">
        <v>97.0</v>
      </c>
      <c r="E40" s="15">
        <v>428273.0</v>
      </c>
    </row>
    <row r="41">
      <c r="A41" s="12" t="s">
        <v>54</v>
      </c>
      <c r="B41" s="19">
        <v>507.0</v>
      </c>
      <c r="C41" s="15">
        <v>750727.0</v>
      </c>
      <c r="D41" s="19">
        <v>147.0</v>
      </c>
      <c r="E41" s="15">
        <v>278229.0</v>
      </c>
    </row>
    <row r="42">
      <c r="A42" s="12" t="s">
        <v>55</v>
      </c>
      <c r="B42" s="19">
        <v>310.0</v>
      </c>
      <c r="C42" s="15">
        <v>127466.0</v>
      </c>
      <c r="D42" s="19">
        <v>51.0</v>
      </c>
      <c r="E42" s="15">
        <v>57192.0</v>
      </c>
    </row>
    <row r="43">
      <c r="A43" s="12" t="s">
        <v>56</v>
      </c>
      <c r="B43" s="19">
        <v>34.0</v>
      </c>
      <c r="C43" s="15">
        <v>16325.0</v>
      </c>
      <c r="D43" s="19">
        <v>4.0</v>
      </c>
      <c r="E43" s="15">
        <v>200.0</v>
      </c>
    </row>
    <row r="44">
      <c r="A44" s="12" t="s">
        <v>57</v>
      </c>
      <c r="B44" s="19">
        <v>18.0</v>
      </c>
      <c r="C44" s="15">
        <v>9500.0</v>
      </c>
      <c r="D44" s="19">
        <v>3.0</v>
      </c>
      <c r="E44" s="15">
        <v>6000.0</v>
      </c>
    </row>
    <row r="45">
      <c r="A45" s="12" t="s">
        <v>58</v>
      </c>
      <c r="B45" s="19">
        <v>144.0</v>
      </c>
      <c r="C45" s="15">
        <v>1090182.0</v>
      </c>
      <c r="D45" s="19">
        <v>76.0</v>
      </c>
      <c r="E45" s="15">
        <v>4483062.0</v>
      </c>
    </row>
    <row r="46">
      <c r="A46" s="12" t="s">
        <v>59</v>
      </c>
      <c r="B46" s="19">
        <v>343.0</v>
      </c>
      <c r="C46" s="15">
        <v>3477664.0</v>
      </c>
      <c r="D46" s="19">
        <v>72.0</v>
      </c>
      <c r="E46" s="15">
        <v>689474.0</v>
      </c>
    </row>
    <row r="47">
      <c r="A47" s="12" t="s">
        <v>60</v>
      </c>
      <c r="B47" s="19">
        <v>232.0</v>
      </c>
      <c r="C47" s="15">
        <v>729247.0</v>
      </c>
      <c r="D47" s="19">
        <v>29.0</v>
      </c>
      <c r="E47" s="15">
        <v>49275.0</v>
      </c>
    </row>
    <row r="48">
      <c r="A48" s="12" t="s">
        <v>61</v>
      </c>
      <c r="B48" s="19">
        <v>0.0</v>
      </c>
      <c r="C48" s="15">
        <v>0.0</v>
      </c>
      <c r="D48" s="19">
        <v>0.0</v>
      </c>
      <c r="E48" s="15">
        <v>0.0</v>
      </c>
    </row>
    <row r="50">
      <c r="A50" s="8" t="s">
        <v>62</v>
      </c>
      <c r="B50" s="13">
        <f>sum((B43*1000000)/B2)</f>
        <v>4.978640169</v>
      </c>
    </row>
  </sheetData>
  <hyperlinks>
    <hyperlink r:id="rId1" location="par_textimage_1574439295"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73</v>
      </c>
      <c r="C1" s="8"/>
      <c r="D1" s="8"/>
      <c r="E1" s="8"/>
    </row>
    <row r="2">
      <c r="A2" s="9" t="s">
        <v>74</v>
      </c>
      <c r="B2" s="10">
        <v>58500.0</v>
      </c>
      <c r="C2" s="8"/>
      <c r="D2" s="8"/>
      <c r="E2" s="8"/>
    </row>
    <row r="3">
      <c r="A3" s="8"/>
      <c r="B3" s="8"/>
      <c r="C3" s="8"/>
      <c r="D3" s="8"/>
      <c r="E3" s="8"/>
    </row>
    <row r="4">
      <c r="A4" s="8" t="s">
        <v>12</v>
      </c>
      <c r="B4" s="8" t="s">
        <v>13</v>
      </c>
      <c r="C4" s="8" t="s">
        <v>14</v>
      </c>
      <c r="D4" s="8" t="s">
        <v>15</v>
      </c>
      <c r="E4" s="8" t="s">
        <v>66</v>
      </c>
    </row>
    <row r="5">
      <c r="A5" s="12" t="s">
        <v>16</v>
      </c>
      <c r="B5" s="19">
        <v>3.0</v>
      </c>
      <c r="C5" s="15">
        <v>50.0</v>
      </c>
      <c r="D5" s="11">
        <f>C5/B5</f>
        <v>16.66666667</v>
      </c>
      <c r="E5" s="16">
        <f>sum((D5-National!D5)/National!D5)</f>
        <v>-0.9958240491</v>
      </c>
    </row>
    <row r="6">
      <c r="A6" s="12" t="s">
        <v>67</v>
      </c>
      <c r="B6" s="19">
        <v>0.0</v>
      </c>
      <c r="C6" s="15">
        <v>0.0</v>
      </c>
      <c r="D6" s="11">
        <v>0.0</v>
      </c>
      <c r="E6" s="16">
        <v>0.0</v>
      </c>
    </row>
    <row r="7">
      <c r="A7" s="12" t="s">
        <v>68</v>
      </c>
      <c r="B7" s="19">
        <v>2.0</v>
      </c>
      <c r="C7" s="15">
        <v>381.0</v>
      </c>
      <c r="D7" s="11">
        <f t="shared" ref="D7:D11" si="1">C7/B7</f>
        <v>190.5</v>
      </c>
      <c r="E7" s="16">
        <f>sum((D7-National!D7)/National!D7)</f>
        <v>-0.9678642149</v>
      </c>
    </row>
    <row r="8">
      <c r="A8" s="12" t="s">
        <v>69</v>
      </c>
      <c r="B8" s="19">
        <v>1.0</v>
      </c>
      <c r="C8" s="15">
        <v>0.0</v>
      </c>
      <c r="D8" s="11">
        <f t="shared" si="1"/>
        <v>0</v>
      </c>
      <c r="E8" s="16">
        <f>sum((D8-National!D8)/National!D8)</f>
        <v>-1</v>
      </c>
    </row>
    <row r="9">
      <c r="A9" s="12" t="s">
        <v>70</v>
      </c>
      <c r="B9" s="19">
        <v>1.0</v>
      </c>
      <c r="C9" s="15">
        <v>100.0</v>
      </c>
      <c r="D9" s="11">
        <f t="shared" si="1"/>
        <v>100</v>
      </c>
      <c r="E9" s="16">
        <f>sum((D9-National!D9)/National!D9)</f>
        <v>-0.9910210552</v>
      </c>
    </row>
    <row r="10">
      <c r="A10" s="12" t="s">
        <v>21</v>
      </c>
      <c r="B10" s="19">
        <v>7.0</v>
      </c>
      <c r="C10" s="15">
        <v>15628.0</v>
      </c>
      <c r="D10" s="11">
        <f t="shared" si="1"/>
        <v>2232.571429</v>
      </c>
      <c r="E10" s="16">
        <f>sum((D10-National!D10)/National!D10)</f>
        <v>-0.8162850634</v>
      </c>
    </row>
    <row r="11">
      <c r="A11" s="8" t="s">
        <v>22</v>
      </c>
      <c r="B11" s="20">
        <f t="shared" ref="B11:C11" si="2">SUM(B5:B10)</f>
        <v>14</v>
      </c>
      <c r="C11" s="18">
        <f t="shared" si="2"/>
        <v>16159</v>
      </c>
      <c r="D11" s="11">
        <f t="shared" si="1"/>
        <v>1154.214286</v>
      </c>
      <c r="E11" s="16">
        <f>sum((D11-National!D11)/National!D11)</f>
        <v>-0.8662063901</v>
      </c>
    </row>
    <row r="12">
      <c r="A12" s="8"/>
      <c r="B12" s="8"/>
      <c r="C12" s="8"/>
      <c r="D12" s="8"/>
      <c r="E12" s="8"/>
    </row>
    <row r="13">
      <c r="A13" s="8" t="s">
        <v>23</v>
      </c>
      <c r="B13" s="8" t="s">
        <v>13</v>
      </c>
      <c r="C13" s="8" t="s">
        <v>24</v>
      </c>
      <c r="D13" s="8" t="s">
        <v>25</v>
      </c>
      <c r="E13" s="8" t="s">
        <v>26</v>
      </c>
    </row>
    <row r="14">
      <c r="A14" s="12" t="s">
        <v>27</v>
      </c>
      <c r="B14" s="19">
        <v>0.0</v>
      </c>
      <c r="C14" s="15">
        <v>0.0</v>
      </c>
      <c r="D14" s="19">
        <v>1.0</v>
      </c>
      <c r="E14" s="15">
        <v>4000.0</v>
      </c>
    </row>
    <row r="15">
      <c r="A15" s="12" t="s">
        <v>28</v>
      </c>
      <c r="B15" s="19">
        <v>0.0</v>
      </c>
      <c r="C15" s="15">
        <v>0.0</v>
      </c>
      <c r="D15" s="19">
        <v>0.0</v>
      </c>
      <c r="E15" s="15">
        <v>0.0</v>
      </c>
    </row>
    <row r="16">
      <c r="A16" s="12" t="s">
        <v>29</v>
      </c>
      <c r="B16" s="19">
        <v>0.0</v>
      </c>
      <c r="C16" s="15">
        <v>0.0</v>
      </c>
      <c r="D16" s="19">
        <v>0.0</v>
      </c>
      <c r="E16" s="15">
        <v>0.0</v>
      </c>
    </row>
    <row r="17">
      <c r="A17" s="12" t="s">
        <v>30</v>
      </c>
      <c r="B17" s="19">
        <v>0.0</v>
      </c>
      <c r="C17" s="15">
        <v>0.0</v>
      </c>
      <c r="D17" s="19">
        <v>0.0</v>
      </c>
      <c r="E17" s="15">
        <v>0.0</v>
      </c>
    </row>
    <row r="18">
      <c r="A18" s="12" t="s">
        <v>31</v>
      </c>
      <c r="B18" s="19">
        <v>0.0</v>
      </c>
      <c r="C18" s="15">
        <v>0.0</v>
      </c>
      <c r="D18" s="19">
        <v>0.0</v>
      </c>
      <c r="E18" s="15">
        <v>0.0</v>
      </c>
    </row>
    <row r="19">
      <c r="A19" s="12" t="s">
        <v>32</v>
      </c>
      <c r="B19" s="19">
        <v>0.0</v>
      </c>
      <c r="C19" s="15">
        <v>0.0</v>
      </c>
      <c r="D19" s="19">
        <v>0.0</v>
      </c>
      <c r="E19" s="15">
        <v>0.0</v>
      </c>
    </row>
    <row r="20">
      <c r="A20" s="12" t="s">
        <v>33</v>
      </c>
      <c r="B20" s="19">
        <v>2.0</v>
      </c>
      <c r="C20" s="15">
        <v>15088.0</v>
      </c>
      <c r="D20" s="19">
        <v>3.0</v>
      </c>
      <c r="E20" s="15">
        <v>8100.0</v>
      </c>
    </row>
    <row r="21">
      <c r="A21" s="12" t="s">
        <v>34</v>
      </c>
      <c r="B21" s="19">
        <v>0.0</v>
      </c>
      <c r="C21" s="15">
        <v>0.0</v>
      </c>
      <c r="D21" s="19">
        <v>0.0</v>
      </c>
      <c r="E21" s="15">
        <v>0.0</v>
      </c>
    </row>
    <row r="22">
      <c r="A22" s="12" t="s">
        <v>35</v>
      </c>
      <c r="B22" s="19">
        <v>0.0</v>
      </c>
      <c r="C22" s="15">
        <v>0.0</v>
      </c>
      <c r="D22" s="19">
        <v>0.0</v>
      </c>
      <c r="E22" s="15">
        <v>0.0</v>
      </c>
    </row>
    <row r="23">
      <c r="A23" s="12" t="s">
        <v>36</v>
      </c>
      <c r="B23" s="19">
        <v>0.0</v>
      </c>
      <c r="C23" s="15">
        <v>0.0</v>
      </c>
      <c r="D23" s="19">
        <v>1.0</v>
      </c>
      <c r="E23" s="15">
        <v>0.0</v>
      </c>
    </row>
    <row r="24">
      <c r="A24" s="12" t="s">
        <v>37</v>
      </c>
      <c r="B24" s="19">
        <v>0.0</v>
      </c>
      <c r="C24" s="15">
        <v>0.0</v>
      </c>
      <c r="D24" s="19">
        <v>0.0</v>
      </c>
      <c r="E24" s="15">
        <v>0.0</v>
      </c>
    </row>
    <row r="25">
      <c r="A25" s="12" t="s">
        <v>38</v>
      </c>
      <c r="B25" s="19">
        <v>2.0</v>
      </c>
      <c r="C25" s="15">
        <v>100.0</v>
      </c>
      <c r="D25" s="19">
        <v>0.0</v>
      </c>
      <c r="E25" s="15">
        <v>0.0</v>
      </c>
    </row>
    <row r="26">
      <c r="A26" s="12" t="s">
        <v>39</v>
      </c>
      <c r="B26" s="19">
        <v>0.0</v>
      </c>
      <c r="C26" s="15">
        <v>0.0</v>
      </c>
      <c r="D26" s="19">
        <v>0.0</v>
      </c>
      <c r="E26" s="15">
        <v>0.0</v>
      </c>
    </row>
    <row r="27">
      <c r="A27" s="12" t="s">
        <v>40</v>
      </c>
      <c r="B27" s="19">
        <v>0.0</v>
      </c>
      <c r="C27" s="15">
        <v>0.0</v>
      </c>
      <c r="D27" s="19">
        <v>0.0</v>
      </c>
      <c r="E27" s="15">
        <v>0.0</v>
      </c>
    </row>
    <row r="28">
      <c r="A28" s="12" t="s">
        <v>41</v>
      </c>
      <c r="B28" s="19">
        <v>0.0</v>
      </c>
      <c r="C28" s="15">
        <v>0.0</v>
      </c>
      <c r="D28" s="19">
        <v>1.0</v>
      </c>
      <c r="E28" s="15">
        <v>0.0</v>
      </c>
    </row>
    <row r="29">
      <c r="A29" s="12" t="s">
        <v>42</v>
      </c>
      <c r="B29" s="19">
        <v>1.0</v>
      </c>
      <c r="C29" s="15">
        <v>0.0</v>
      </c>
      <c r="D29" s="19">
        <v>0.0</v>
      </c>
      <c r="E29" s="15">
        <v>0.0</v>
      </c>
    </row>
    <row r="30">
      <c r="A30" s="12" t="s">
        <v>43</v>
      </c>
      <c r="B30" s="19">
        <v>0.0</v>
      </c>
      <c r="C30" s="15">
        <v>0.0</v>
      </c>
      <c r="D30" s="19">
        <v>0.0</v>
      </c>
      <c r="E30" s="15">
        <v>0.0</v>
      </c>
    </row>
    <row r="31">
      <c r="A31" s="12" t="s">
        <v>44</v>
      </c>
      <c r="B31" s="19">
        <v>0.0</v>
      </c>
      <c r="C31" s="15">
        <v>0.0</v>
      </c>
      <c r="D31" s="19">
        <v>0.0</v>
      </c>
      <c r="E31" s="15">
        <v>0.0</v>
      </c>
    </row>
    <row r="32">
      <c r="A32" s="12" t="s">
        <v>45</v>
      </c>
      <c r="B32" s="19">
        <v>1.0</v>
      </c>
      <c r="C32" s="15">
        <v>0.0</v>
      </c>
      <c r="D32" s="19">
        <v>1.0</v>
      </c>
      <c r="E32" s="15">
        <v>7000.0</v>
      </c>
    </row>
    <row r="33">
      <c r="A33" s="12" t="s">
        <v>46</v>
      </c>
      <c r="B33" s="19">
        <v>0.0</v>
      </c>
      <c r="C33" s="15">
        <v>0.0</v>
      </c>
      <c r="D33" s="19">
        <v>0.0</v>
      </c>
      <c r="E33" s="15">
        <v>0.0</v>
      </c>
    </row>
    <row r="34">
      <c r="A34" s="12" t="s">
        <v>47</v>
      </c>
      <c r="B34" s="19">
        <v>0.0</v>
      </c>
      <c r="C34" s="15">
        <v>0.0</v>
      </c>
      <c r="D34" s="19">
        <v>0.0</v>
      </c>
      <c r="E34" s="15">
        <v>0.0</v>
      </c>
    </row>
    <row r="35">
      <c r="A35" s="12" t="s">
        <v>48</v>
      </c>
      <c r="B35" s="19">
        <v>0.0</v>
      </c>
      <c r="C35" s="15">
        <v>0.0</v>
      </c>
      <c r="D35" s="19">
        <v>0.0</v>
      </c>
      <c r="E35" s="15">
        <v>0.0</v>
      </c>
    </row>
    <row r="36">
      <c r="A36" s="12" t="s">
        <v>49</v>
      </c>
      <c r="B36" s="19">
        <v>0.0</v>
      </c>
      <c r="C36" s="15">
        <v>0.0</v>
      </c>
      <c r="D36" s="19">
        <v>0.0</v>
      </c>
      <c r="E36" s="15">
        <v>0.0</v>
      </c>
    </row>
    <row r="37">
      <c r="A37" s="12" t="s">
        <v>50</v>
      </c>
      <c r="B37" s="19">
        <v>6.0</v>
      </c>
      <c r="C37" s="15">
        <v>0.0</v>
      </c>
      <c r="D37" s="19">
        <v>1.0</v>
      </c>
      <c r="E37" s="15">
        <v>0.0</v>
      </c>
    </row>
    <row r="38">
      <c r="A38" s="12" t="s">
        <v>51</v>
      </c>
      <c r="B38" s="19">
        <v>2.0</v>
      </c>
      <c r="C38" s="15">
        <v>250.0</v>
      </c>
      <c r="D38" s="19">
        <v>0.0</v>
      </c>
      <c r="E38" s="15">
        <v>0.0</v>
      </c>
    </row>
    <row r="39">
      <c r="A39" s="12" t="s">
        <v>52</v>
      </c>
      <c r="B39" s="19">
        <v>1.0</v>
      </c>
      <c r="C39" s="15">
        <v>0.0</v>
      </c>
      <c r="D39" s="19">
        <v>0.0</v>
      </c>
      <c r="E39" s="15">
        <v>0.0</v>
      </c>
    </row>
    <row r="40">
      <c r="A40" s="12" t="s">
        <v>53</v>
      </c>
      <c r="B40" s="19">
        <v>0.0</v>
      </c>
      <c r="C40" s="15">
        <v>0.0</v>
      </c>
      <c r="D40" s="19">
        <v>0.0</v>
      </c>
      <c r="E40" s="15">
        <v>0.0</v>
      </c>
    </row>
    <row r="41">
      <c r="A41" s="12" t="s">
        <v>54</v>
      </c>
      <c r="B41" s="19">
        <v>2.0</v>
      </c>
      <c r="C41" s="15">
        <v>541.0</v>
      </c>
      <c r="D41" s="19">
        <v>1.0</v>
      </c>
      <c r="E41" s="15">
        <v>1100.0</v>
      </c>
    </row>
    <row r="42">
      <c r="A42" s="12" t="s">
        <v>55</v>
      </c>
      <c r="B42" s="19">
        <v>1.0</v>
      </c>
      <c r="C42" s="15">
        <v>0.0</v>
      </c>
      <c r="D42" s="19">
        <v>0.0</v>
      </c>
      <c r="E42" s="15">
        <v>0.0</v>
      </c>
    </row>
    <row r="43">
      <c r="A43" s="12" t="s">
        <v>56</v>
      </c>
      <c r="B43" s="19">
        <v>0.0</v>
      </c>
      <c r="C43" s="15">
        <v>0.0</v>
      </c>
      <c r="D43" s="19">
        <v>1.0</v>
      </c>
      <c r="E43" s="15">
        <v>0.0</v>
      </c>
    </row>
    <row r="44">
      <c r="A44" s="12" t="s">
        <v>57</v>
      </c>
      <c r="B44" s="19">
        <v>0.0</v>
      </c>
      <c r="C44" s="15">
        <v>0.0</v>
      </c>
      <c r="D44" s="19">
        <v>0.0</v>
      </c>
      <c r="E44" s="15">
        <v>0.0</v>
      </c>
    </row>
    <row r="45">
      <c r="A45" s="12" t="s">
        <v>58</v>
      </c>
      <c r="B45" s="19">
        <v>0.0</v>
      </c>
      <c r="C45" s="15">
        <v>0.0</v>
      </c>
      <c r="D45" s="19">
        <v>0.0</v>
      </c>
      <c r="E45" s="15">
        <v>0.0</v>
      </c>
    </row>
    <row r="46">
      <c r="A46" s="12" t="s">
        <v>59</v>
      </c>
      <c r="B46" s="19">
        <v>4.0</v>
      </c>
      <c r="C46" s="15">
        <v>50.0</v>
      </c>
      <c r="D46" s="19">
        <v>0.0</v>
      </c>
      <c r="E46" s="15">
        <v>0.0</v>
      </c>
    </row>
    <row r="47">
      <c r="A47" s="12" t="s">
        <v>60</v>
      </c>
      <c r="B47" s="19">
        <v>5.0</v>
      </c>
      <c r="C47" s="15">
        <v>381.0</v>
      </c>
      <c r="D47" s="19">
        <v>0.0</v>
      </c>
      <c r="E47" s="15">
        <v>0.0</v>
      </c>
    </row>
    <row r="48">
      <c r="A48" s="12" t="s">
        <v>61</v>
      </c>
      <c r="B48" s="19">
        <v>0.0</v>
      </c>
      <c r="C48" s="15">
        <v>0.0</v>
      </c>
      <c r="D48" s="19">
        <v>0.0</v>
      </c>
      <c r="E48" s="15">
        <v>0.0</v>
      </c>
    </row>
    <row r="50">
      <c r="A50" s="8" t="s">
        <v>62</v>
      </c>
      <c r="B50" s="13">
        <f>sum((B43*1000000)/B2)</f>
        <v>0</v>
      </c>
    </row>
  </sheetData>
  <hyperlinks>
    <hyperlink r:id="rId1" ref="A2"/>
  </hyperlinks>
  <drawing r:id="rId2"/>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162</v>
      </c>
      <c r="C1" s="8"/>
      <c r="D1" s="8"/>
      <c r="E1" s="8"/>
    </row>
    <row r="2">
      <c r="A2" s="9" t="s">
        <v>163</v>
      </c>
      <c r="B2" s="10">
        <v>2.8995881E7</v>
      </c>
      <c r="C2" s="8"/>
      <c r="D2" s="8"/>
      <c r="E2" s="8"/>
    </row>
    <row r="3">
      <c r="A3" s="8"/>
      <c r="B3" s="8"/>
      <c r="C3" s="8"/>
      <c r="D3" s="8"/>
      <c r="E3" s="8"/>
    </row>
    <row r="4">
      <c r="A4" s="8" t="s">
        <v>12</v>
      </c>
      <c r="B4" s="8" t="s">
        <v>13</v>
      </c>
      <c r="C4" s="8" t="s">
        <v>14</v>
      </c>
      <c r="D4" s="8" t="s">
        <v>15</v>
      </c>
      <c r="E4" s="8" t="s">
        <v>66</v>
      </c>
    </row>
    <row r="5">
      <c r="A5" s="22" t="s">
        <v>16</v>
      </c>
      <c r="B5" s="19">
        <v>809.0</v>
      </c>
      <c r="C5" s="15">
        <v>3920786.0</v>
      </c>
      <c r="D5" s="11">
        <f t="shared" ref="D5:D11" si="1">C5/B5</f>
        <v>4846.459827</v>
      </c>
      <c r="E5" s="16">
        <f>sum((D5-National!D5)/National!D5)</f>
        <v>0.2143146879</v>
      </c>
    </row>
    <row r="6">
      <c r="A6" s="12" t="s">
        <v>67</v>
      </c>
      <c r="B6" s="19">
        <v>3020.0</v>
      </c>
      <c r="C6" s="15">
        <v>6406752.0</v>
      </c>
      <c r="D6" s="11">
        <f t="shared" si="1"/>
        <v>2121.44106</v>
      </c>
      <c r="E6" s="16">
        <f>sum((D6-National!D6)/National!D6)</f>
        <v>-0.1300700563</v>
      </c>
    </row>
    <row r="7">
      <c r="A7" s="12" t="s">
        <v>68</v>
      </c>
      <c r="B7" s="19">
        <v>3605.0</v>
      </c>
      <c r="C7" s="15">
        <v>2.082813E7</v>
      </c>
      <c r="D7" s="11">
        <f t="shared" si="1"/>
        <v>5777.567268</v>
      </c>
      <c r="E7" s="16">
        <f>sum((D7-National!D7)/National!D7)</f>
        <v>-0.02537186311</v>
      </c>
    </row>
    <row r="8">
      <c r="A8" s="12" t="s">
        <v>69</v>
      </c>
      <c r="B8" s="19">
        <v>3928.0</v>
      </c>
      <c r="C8" s="15">
        <v>3.8134761E7</v>
      </c>
      <c r="D8" s="11">
        <f t="shared" si="1"/>
        <v>9708.44221</v>
      </c>
      <c r="E8" s="16">
        <f>sum((D8-National!D8)/National!D8)</f>
        <v>-0.03577749896</v>
      </c>
    </row>
    <row r="9">
      <c r="A9" s="12" t="s">
        <v>70</v>
      </c>
      <c r="B9" s="19">
        <v>3391.0</v>
      </c>
      <c r="C9" s="15">
        <v>4.2511733E7</v>
      </c>
      <c r="D9" s="11">
        <f t="shared" si="1"/>
        <v>12536.6361</v>
      </c>
      <c r="E9" s="16">
        <f>sum((D9-National!D9)/National!D9)</f>
        <v>0.1256576345</v>
      </c>
    </row>
    <row r="10">
      <c r="A10" s="12" t="s">
        <v>21</v>
      </c>
      <c r="B10" s="19">
        <v>4500.0</v>
      </c>
      <c r="C10" s="15">
        <v>5.4484867E7</v>
      </c>
      <c r="D10" s="11">
        <f t="shared" si="1"/>
        <v>12107.74822</v>
      </c>
      <c r="E10" s="16">
        <f>sum((D10-National!D10)/National!D10)</f>
        <v>-0.003671654695</v>
      </c>
    </row>
    <row r="11">
      <c r="A11" s="8" t="s">
        <v>22</v>
      </c>
      <c r="B11" s="20">
        <f t="shared" ref="B11:C11" si="2">SUM(B5:B10)</f>
        <v>19253</v>
      </c>
      <c r="C11" s="18">
        <f t="shared" si="2"/>
        <v>166287029</v>
      </c>
      <c r="D11" s="11">
        <f t="shared" si="1"/>
        <v>8636.941204</v>
      </c>
      <c r="E11" s="16">
        <f>sum((D11-National!D11)/National!D11)</f>
        <v>0.001172448065</v>
      </c>
    </row>
    <row r="12">
      <c r="A12" s="8"/>
      <c r="B12" s="8"/>
      <c r="C12" s="8"/>
      <c r="D12" s="8"/>
      <c r="E12" s="8"/>
    </row>
    <row r="13">
      <c r="A13" s="8" t="s">
        <v>23</v>
      </c>
      <c r="B13" s="8" t="s">
        <v>13</v>
      </c>
      <c r="C13" s="8" t="s">
        <v>24</v>
      </c>
      <c r="D13" s="8" t="s">
        <v>25</v>
      </c>
      <c r="E13" s="8" t="s">
        <v>26</v>
      </c>
    </row>
    <row r="14">
      <c r="A14" s="12" t="s">
        <v>27</v>
      </c>
      <c r="B14" s="19">
        <v>1033.0</v>
      </c>
      <c r="C14" s="15">
        <v>7054023.0</v>
      </c>
      <c r="D14" s="19">
        <v>511.0</v>
      </c>
      <c r="E14" s="15">
        <v>5895772.0</v>
      </c>
    </row>
    <row r="15">
      <c r="A15" s="12" t="s">
        <v>28</v>
      </c>
      <c r="B15" s="19">
        <v>2149.0</v>
      </c>
      <c r="C15" s="15">
        <v>1.24223441E8</v>
      </c>
      <c r="D15" s="19">
        <v>431.0</v>
      </c>
      <c r="E15" s="15">
        <v>4.379679E7</v>
      </c>
    </row>
    <row r="16">
      <c r="A16" s="12" t="s">
        <v>29</v>
      </c>
      <c r="B16" s="19">
        <v>35.0</v>
      </c>
      <c r="C16" s="15">
        <v>93373.0</v>
      </c>
      <c r="D16" s="19">
        <v>13.0</v>
      </c>
      <c r="E16" s="15">
        <v>25447.0</v>
      </c>
    </row>
    <row r="17">
      <c r="A17" s="12" t="s">
        <v>30</v>
      </c>
      <c r="B17" s="19">
        <v>55.0</v>
      </c>
      <c r="C17" s="15">
        <v>715469.0</v>
      </c>
      <c r="D17" s="19">
        <v>40.0</v>
      </c>
      <c r="E17" s="15">
        <v>463898.0</v>
      </c>
    </row>
    <row r="18">
      <c r="A18" s="12" t="s">
        <v>31</v>
      </c>
      <c r="B18" s="19">
        <v>1287.0</v>
      </c>
      <c r="C18" s="15">
        <v>3.2414594E7</v>
      </c>
      <c r="D18" s="19">
        <v>831.0</v>
      </c>
      <c r="E18" s="15">
        <v>2.6437094E7</v>
      </c>
    </row>
    <row r="19">
      <c r="A19" s="12" t="s">
        <v>32</v>
      </c>
      <c r="B19" s="19">
        <v>402.0</v>
      </c>
      <c r="C19" s="15">
        <v>1067604.0</v>
      </c>
      <c r="D19" s="19">
        <v>40.0</v>
      </c>
      <c r="E19" s="15">
        <v>6491596.0</v>
      </c>
    </row>
    <row r="20">
      <c r="A20" s="12" t="s">
        <v>33</v>
      </c>
      <c r="B20" s="19">
        <v>924.0</v>
      </c>
      <c r="C20" s="15">
        <v>5247744.0</v>
      </c>
      <c r="D20" s="19">
        <v>449.0</v>
      </c>
      <c r="E20" s="15">
        <v>1.2035357E7</v>
      </c>
    </row>
    <row r="21">
      <c r="A21" s="12" t="s">
        <v>34</v>
      </c>
      <c r="B21" s="19">
        <v>84.0</v>
      </c>
      <c r="C21" s="15">
        <v>5976.0</v>
      </c>
      <c r="D21" s="19">
        <v>19.0</v>
      </c>
      <c r="E21" s="15">
        <v>5526.0</v>
      </c>
    </row>
    <row r="22">
      <c r="A22" s="12" t="s">
        <v>35</v>
      </c>
      <c r="B22" s="19">
        <v>0.0</v>
      </c>
      <c r="C22" s="15">
        <v>0.0</v>
      </c>
      <c r="D22" s="19">
        <v>0.0</v>
      </c>
      <c r="E22" s="15">
        <v>0.0</v>
      </c>
    </row>
    <row r="23">
      <c r="A23" s="12" t="s">
        <v>36</v>
      </c>
      <c r="B23" s="19">
        <v>122.0</v>
      </c>
      <c r="C23" s="15">
        <v>8334.0</v>
      </c>
      <c r="D23" s="19">
        <v>21.0</v>
      </c>
      <c r="E23" s="15">
        <v>6010486.0</v>
      </c>
    </row>
    <row r="24">
      <c r="A24" s="12" t="s">
        <v>37</v>
      </c>
      <c r="B24" s="19">
        <v>1415.0</v>
      </c>
      <c r="C24" s="15">
        <v>4050874.0</v>
      </c>
      <c r="D24" s="19">
        <v>560.0</v>
      </c>
      <c r="E24" s="15">
        <v>2735641.0</v>
      </c>
    </row>
    <row r="25">
      <c r="A25" s="12" t="s">
        <v>38</v>
      </c>
      <c r="B25" s="19">
        <v>3110.0</v>
      </c>
      <c r="C25" s="15">
        <v>6804701.0</v>
      </c>
      <c r="D25" s="19">
        <v>637.0</v>
      </c>
      <c r="E25" s="15">
        <v>3963994.0</v>
      </c>
    </row>
    <row r="26">
      <c r="A26" s="12" t="s">
        <v>39</v>
      </c>
      <c r="B26" s="19">
        <v>11.0</v>
      </c>
      <c r="C26" s="15">
        <v>27193.0</v>
      </c>
      <c r="D26" s="19">
        <v>6.0</v>
      </c>
      <c r="E26" s="15">
        <v>13913.0</v>
      </c>
    </row>
    <row r="27">
      <c r="A27" s="12" t="s">
        <v>40</v>
      </c>
      <c r="B27" s="19">
        <v>1123.0</v>
      </c>
      <c r="C27" s="15">
        <v>5720575.0</v>
      </c>
      <c r="D27" s="19">
        <v>482.0</v>
      </c>
      <c r="E27" s="15">
        <v>9959297.0</v>
      </c>
    </row>
    <row r="28">
      <c r="A28" s="12" t="s">
        <v>41</v>
      </c>
      <c r="B28" s="19">
        <v>2.0</v>
      </c>
      <c r="C28" s="15">
        <v>0.0</v>
      </c>
      <c r="D28" s="19">
        <v>0.0</v>
      </c>
      <c r="E28" s="15">
        <v>0.0</v>
      </c>
    </row>
    <row r="29">
      <c r="A29" s="12" t="s">
        <v>42</v>
      </c>
      <c r="B29" s="19">
        <v>1079.0</v>
      </c>
      <c r="C29" s="15">
        <v>1174316.0</v>
      </c>
      <c r="D29" s="19">
        <v>496.0</v>
      </c>
      <c r="E29" s="15">
        <v>194689.0</v>
      </c>
    </row>
    <row r="30">
      <c r="A30" s="12" t="s">
        <v>43</v>
      </c>
      <c r="B30" s="19">
        <v>19.0</v>
      </c>
      <c r="C30" s="15">
        <v>42954.0</v>
      </c>
      <c r="D30" s="19">
        <v>15.0</v>
      </c>
      <c r="E30" s="15">
        <v>21536.0</v>
      </c>
    </row>
    <row r="31">
      <c r="A31" s="12" t="s">
        <v>44</v>
      </c>
      <c r="B31" s="19">
        <v>198.0</v>
      </c>
      <c r="C31" s="15">
        <v>257610.0</v>
      </c>
      <c r="D31" s="19">
        <v>84.0</v>
      </c>
      <c r="E31" s="15">
        <v>2221966.0</v>
      </c>
    </row>
    <row r="32">
      <c r="A32" s="12" t="s">
        <v>45</v>
      </c>
      <c r="B32" s="19">
        <v>1047.0</v>
      </c>
      <c r="C32" s="15">
        <v>6133761.0</v>
      </c>
      <c r="D32" s="19">
        <v>362.0</v>
      </c>
      <c r="E32" s="15">
        <v>1.1735091E7</v>
      </c>
    </row>
    <row r="33">
      <c r="A33" s="12" t="s">
        <v>46</v>
      </c>
      <c r="B33" s="19">
        <v>233.0</v>
      </c>
      <c r="C33" s="15">
        <v>1.2144484E7</v>
      </c>
      <c r="D33" s="19">
        <v>112.0</v>
      </c>
      <c r="E33" s="15">
        <v>2774594.0</v>
      </c>
    </row>
    <row r="34">
      <c r="A34" s="12" t="s">
        <v>47</v>
      </c>
      <c r="B34" s="19">
        <v>497.0</v>
      </c>
      <c r="C34" s="15">
        <v>3814766.0</v>
      </c>
      <c r="D34" s="19">
        <v>129.0</v>
      </c>
      <c r="E34" s="15">
        <v>2831071.0</v>
      </c>
    </row>
    <row r="35">
      <c r="A35" s="12" t="s">
        <v>48</v>
      </c>
      <c r="B35" s="19">
        <v>157.0</v>
      </c>
      <c r="C35" s="15">
        <v>82776.0</v>
      </c>
      <c r="D35" s="19">
        <v>26.0</v>
      </c>
      <c r="E35" s="15">
        <v>21708.0</v>
      </c>
    </row>
    <row r="36">
      <c r="A36" s="12" t="s">
        <v>49</v>
      </c>
      <c r="B36" s="19">
        <v>349.0</v>
      </c>
      <c r="C36" s="15">
        <v>473094.0</v>
      </c>
      <c r="D36" s="19">
        <v>137.0</v>
      </c>
      <c r="E36" s="15">
        <v>360796.0</v>
      </c>
    </row>
    <row r="37">
      <c r="A37" s="12" t="s">
        <v>50</v>
      </c>
      <c r="B37" s="19">
        <v>3243.0</v>
      </c>
      <c r="C37" s="15">
        <v>0.0</v>
      </c>
      <c r="D37" s="19">
        <v>1613.0</v>
      </c>
      <c r="E37" s="15">
        <v>0.0</v>
      </c>
    </row>
    <row r="38">
      <c r="A38" s="12" t="s">
        <v>51</v>
      </c>
      <c r="B38" s="19">
        <v>4643.0</v>
      </c>
      <c r="C38" s="15">
        <v>1.0677501E7</v>
      </c>
      <c r="D38" s="19">
        <v>2252.0</v>
      </c>
      <c r="E38" s="15">
        <v>6867692.0</v>
      </c>
    </row>
    <row r="39">
      <c r="A39" s="12" t="s">
        <v>52</v>
      </c>
      <c r="B39" s="19">
        <v>431.0</v>
      </c>
      <c r="C39" s="15">
        <v>2632959.0</v>
      </c>
      <c r="D39" s="19">
        <v>164.0</v>
      </c>
      <c r="E39" s="15">
        <v>1771158.0</v>
      </c>
    </row>
    <row r="40">
      <c r="A40" s="12" t="s">
        <v>53</v>
      </c>
      <c r="B40" s="19">
        <v>1281.0</v>
      </c>
      <c r="C40" s="15">
        <v>5637520.0</v>
      </c>
      <c r="D40" s="19">
        <v>690.0</v>
      </c>
      <c r="E40" s="15">
        <v>3678337.0</v>
      </c>
    </row>
    <row r="41">
      <c r="A41" s="12" t="s">
        <v>54</v>
      </c>
      <c r="B41" s="19">
        <v>2842.0</v>
      </c>
      <c r="C41" s="15">
        <v>4980355.0</v>
      </c>
      <c r="D41" s="19">
        <v>852.0</v>
      </c>
      <c r="E41" s="15">
        <v>2471558.0</v>
      </c>
    </row>
    <row r="42">
      <c r="A42" s="12" t="s">
        <v>55</v>
      </c>
      <c r="B42" s="19">
        <v>1490.0</v>
      </c>
      <c r="C42" s="15">
        <v>2274285.0</v>
      </c>
      <c r="D42" s="19">
        <v>370.0</v>
      </c>
      <c r="E42" s="15">
        <v>6604397.0</v>
      </c>
    </row>
    <row r="43">
      <c r="A43" s="12" t="s">
        <v>56</v>
      </c>
      <c r="B43" s="19">
        <v>156.0</v>
      </c>
      <c r="C43" s="15">
        <v>1070201.0</v>
      </c>
      <c r="D43" s="19">
        <v>11.0</v>
      </c>
      <c r="E43" s="15">
        <v>0.0</v>
      </c>
    </row>
    <row r="44">
      <c r="A44" s="12" t="s">
        <v>57</v>
      </c>
      <c r="B44" s="19">
        <v>116.0</v>
      </c>
      <c r="C44" s="15">
        <v>209585.0</v>
      </c>
      <c r="D44" s="19">
        <v>24.0</v>
      </c>
      <c r="E44" s="15">
        <v>344446.0</v>
      </c>
    </row>
    <row r="45">
      <c r="A45" s="12" t="s">
        <v>58</v>
      </c>
      <c r="B45" s="19">
        <v>728.0</v>
      </c>
      <c r="C45" s="15">
        <v>1.0001703E7</v>
      </c>
      <c r="D45" s="19">
        <v>398.0</v>
      </c>
      <c r="E45" s="15">
        <v>4764605.0</v>
      </c>
    </row>
    <row r="46">
      <c r="A46" s="12" t="s">
        <v>59</v>
      </c>
      <c r="B46" s="19">
        <v>1746.0</v>
      </c>
      <c r="C46" s="15">
        <v>1.9320113E7</v>
      </c>
      <c r="D46" s="19">
        <v>422.0</v>
      </c>
      <c r="E46" s="15">
        <v>7162241.0</v>
      </c>
    </row>
    <row r="47">
      <c r="A47" s="12" t="s">
        <v>60</v>
      </c>
      <c r="B47" s="19">
        <v>957.0</v>
      </c>
      <c r="C47" s="15">
        <v>3026089.0</v>
      </c>
      <c r="D47" s="19">
        <v>199.0</v>
      </c>
      <c r="E47" s="15">
        <v>1390071.0</v>
      </c>
    </row>
    <row r="48">
      <c r="A48" s="12" t="s">
        <v>61</v>
      </c>
      <c r="B48" s="19">
        <v>1.0</v>
      </c>
      <c r="C48" s="15">
        <v>16900.0</v>
      </c>
      <c r="D48" s="19">
        <v>0.0</v>
      </c>
      <c r="E48" s="15">
        <v>0.0</v>
      </c>
    </row>
    <row r="50">
      <c r="A50" s="8" t="s">
        <v>62</v>
      </c>
      <c r="B50" s="13">
        <f>sum((B43*1000000)/B2)</f>
        <v>5.380074501</v>
      </c>
    </row>
  </sheetData>
  <hyperlinks>
    <hyperlink r:id="rId1" location="par_textimage_1574439295" ref="A2"/>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164</v>
      </c>
      <c r="C1" s="8"/>
      <c r="D1" s="8"/>
      <c r="E1" s="8"/>
    </row>
    <row r="2">
      <c r="A2" s="9" t="s">
        <v>165</v>
      </c>
      <c r="B2" s="10">
        <v>3205958.0</v>
      </c>
      <c r="C2" s="8"/>
      <c r="D2" s="8"/>
      <c r="E2" s="8"/>
    </row>
    <row r="3">
      <c r="A3" s="8"/>
      <c r="B3" s="8"/>
      <c r="C3" s="8"/>
      <c r="D3" s="8"/>
      <c r="E3" s="8"/>
    </row>
    <row r="4">
      <c r="A4" s="8" t="s">
        <v>12</v>
      </c>
      <c r="B4" s="8" t="s">
        <v>13</v>
      </c>
      <c r="C4" s="8" t="s">
        <v>14</v>
      </c>
      <c r="D4" s="8" t="s">
        <v>15</v>
      </c>
      <c r="E4" s="8" t="s">
        <v>66</v>
      </c>
    </row>
    <row r="5">
      <c r="A5" s="22" t="s">
        <v>16</v>
      </c>
      <c r="B5" s="19">
        <v>166.0</v>
      </c>
      <c r="C5" s="15">
        <v>2317677.0</v>
      </c>
      <c r="D5" s="11">
        <f t="shared" ref="D5:D11" si="1">C5/B5</f>
        <v>13961.90964</v>
      </c>
      <c r="E5" s="16">
        <f>sum((D5-National!D5)/National!D5)</f>
        <v>2.498254922</v>
      </c>
    </row>
    <row r="6">
      <c r="A6" s="12" t="s">
        <v>67</v>
      </c>
      <c r="B6" s="19">
        <v>434.0</v>
      </c>
      <c r="C6" s="15">
        <v>1129439.0</v>
      </c>
      <c r="D6" s="11">
        <f t="shared" si="1"/>
        <v>2602.394009</v>
      </c>
      <c r="E6" s="16">
        <f>sum((D6-National!D6)/National!D6)</f>
        <v>0.06715219054</v>
      </c>
    </row>
    <row r="7">
      <c r="A7" s="12" t="s">
        <v>68</v>
      </c>
      <c r="B7" s="19">
        <v>458.0</v>
      </c>
      <c r="C7" s="15">
        <v>1355243.0</v>
      </c>
      <c r="D7" s="11">
        <f t="shared" si="1"/>
        <v>2959.045852</v>
      </c>
      <c r="E7" s="16">
        <f>sum((D7-National!D7)/National!D7)</f>
        <v>-0.5008332726</v>
      </c>
    </row>
    <row r="8">
      <c r="A8" s="12" t="s">
        <v>69</v>
      </c>
      <c r="B8" s="19">
        <v>459.0</v>
      </c>
      <c r="C8" s="15">
        <v>4492309.0</v>
      </c>
      <c r="D8" s="11">
        <f t="shared" si="1"/>
        <v>9787.165577</v>
      </c>
      <c r="E8" s="16">
        <f>sum((D8-National!D8)/National!D8)</f>
        <v>-0.0279588561</v>
      </c>
    </row>
    <row r="9">
      <c r="A9" s="12" t="s">
        <v>70</v>
      </c>
      <c r="B9" s="19">
        <v>415.0</v>
      </c>
      <c r="C9" s="15">
        <v>4622666.0</v>
      </c>
      <c r="D9" s="11">
        <f t="shared" si="1"/>
        <v>11138.95422</v>
      </c>
      <c r="E9" s="16">
        <f>sum((D9-National!D9)/National!D9)</f>
        <v>0.0001605501952</v>
      </c>
    </row>
    <row r="10">
      <c r="A10" s="12" t="s">
        <v>21</v>
      </c>
      <c r="B10" s="19">
        <v>599.0</v>
      </c>
      <c r="C10" s="15">
        <v>2.810671E7</v>
      </c>
      <c r="D10" s="11">
        <f t="shared" si="1"/>
        <v>46922.7212</v>
      </c>
      <c r="E10" s="16">
        <f>sum((D10-National!D10)/National!D10)</f>
        <v>2.861199978</v>
      </c>
    </row>
    <row r="11">
      <c r="A11" s="8" t="s">
        <v>22</v>
      </c>
      <c r="B11" s="20">
        <f t="shared" ref="B11:C11" si="2">SUM(B5:B10)</f>
        <v>2531</v>
      </c>
      <c r="C11" s="18">
        <f t="shared" si="2"/>
        <v>42024044</v>
      </c>
      <c r="D11" s="11">
        <f t="shared" si="1"/>
        <v>16603.73133</v>
      </c>
      <c r="E11" s="16">
        <f>sum((D11-National!D11)/National!D11)</f>
        <v>0.924662673</v>
      </c>
    </row>
    <row r="12">
      <c r="A12" s="8"/>
      <c r="B12" s="8"/>
      <c r="C12" s="8"/>
      <c r="D12" s="8"/>
      <c r="E12" s="8"/>
    </row>
    <row r="13">
      <c r="A13" s="8" t="s">
        <v>23</v>
      </c>
      <c r="B13" s="8" t="s">
        <v>13</v>
      </c>
      <c r="C13" s="8" t="s">
        <v>24</v>
      </c>
      <c r="D13" s="8" t="s">
        <v>25</v>
      </c>
      <c r="E13" s="8" t="s">
        <v>26</v>
      </c>
    </row>
    <row r="14">
      <c r="A14" s="12" t="s">
        <v>27</v>
      </c>
      <c r="B14" s="19">
        <v>140.0</v>
      </c>
      <c r="C14" s="15">
        <v>1120238.0</v>
      </c>
      <c r="D14" s="19">
        <v>52.0</v>
      </c>
      <c r="E14" s="15">
        <v>1326621.0</v>
      </c>
    </row>
    <row r="15">
      <c r="A15" s="12" t="s">
        <v>28</v>
      </c>
      <c r="B15" s="19">
        <v>229.0</v>
      </c>
      <c r="C15" s="15">
        <v>1.2631528E7</v>
      </c>
      <c r="D15" s="19">
        <v>37.0</v>
      </c>
      <c r="E15" s="15">
        <v>2101274.0</v>
      </c>
    </row>
    <row r="16">
      <c r="A16" s="12" t="s">
        <v>29</v>
      </c>
      <c r="B16" s="19">
        <v>6.0</v>
      </c>
      <c r="C16" s="15">
        <v>5727.0</v>
      </c>
      <c r="D16" s="19">
        <v>0.0</v>
      </c>
      <c r="E16" s="15">
        <v>0.0</v>
      </c>
    </row>
    <row r="17">
      <c r="A17" s="12" t="s">
        <v>30</v>
      </c>
      <c r="B17" s="19">
        <v>9.0</v>
      </c>
      <c r="C17" s="15">
        <v>6999.0</v>
      </c>
      <c r="D17" s="19">
        <v>8.0</v>
      </c>
      <c r="E17" s="15">
        <v>6670.0</v>
      </c>
    </row>
    <row r="18">
      <c r="A18" s="12" t="s">
        <v>31</v>
      </c>
      <c r="B18" s="19">
        <v>228.0</v>
      </c>
      <c r="C18" s="15">
        <v>4543173.0</v>
      </c>
      <c r="D18" s="19">
        <v>58.0</v>
      </c>
      <c r="E18" s="15">
        <v>1577623.0</v>
      </c>
    </row>
    <row r="19">
      <c r="A19" s="12" t="s">
        <v>32</v>
      </c>
      <c r="B19" s="19">
        <v>19.0</v>
      </c>
      <c r="C19" s="15">
        <v>698957.0</v>
      </c>
      <c r="D19" s="19">
        <v>6.0</v>
      </c>
      <c r="E19" s="15">
        <v>0.0</v>
      </c>
    </row>
    <row r="20">
      <c r="A20" s="12" t="s">
        <v>33</v>
      </c>
      <c r="B20" s="19">
        <v>213.0</v>
      </c>
      <c r="C20" s="15">
        <v>1757693.0</v>
      </c>
      <c r="D20" s="19">
        <v>48.0</v>
      </c>
      <c r="E20" s="15">
        <v>96931.0</v>
      </c>
    </row>
    <row r="21">
      <c r="A21" s="12" t="s">
        <v>34</v>
      </c>
      <c r="B21" s="19">
        <v>8.0</v>
      </c>
      <c r="C21" s="15">
        <v>800.0</v>
      </c>
      <c r="D21" s="19">
        <v>5.0</v>
      </c>
      <c r="E21" s="15">
        <v>800.0</v>
      </c>
    </row>
    <row r="22">
      <c r="A22" s="12" t="s">
        <v>35</v>
      </c>
      <c r="B22" s="19">
        <v>0.0</v>
      </c>
      <c r="C22" s="15">
        <v>0.0</v>
      </c>
      <c r="D22" s="19">
        <v>0.0</v>
      </c>
      <c r="E22" s="15">
        <v>0.0</v>
      </c>
    </row>
    <row r="23">
      <c r="A23" s="12" t="s">
        <v>36</v>
      </c>
      <c r="B23" s="19">
        <v>8.0</v>
      </c>
      <c r="C23" s="15">
        <v>0.0</v>
      </c>
      <c r="D23" s="19">
        <v>0.0</v>
      </c>
      <c r="E23" s="15">
        <v>0.0</v>
      </c>
    </row>
    <row r="24">
      <c r="A24" s="12" t="s">
        <v>37</v>
      </c>
      <c r="B24" s="19">
        <v>113.0</v>
      </c>
      <c r="C24" s="15">
        <v>289606.0</v>
      </c>
      <c r="D24" s="19">
        <v>41.0</v>
      </c>
      <c r="E24" s="15">
        <v>77796.0</v>
      </c>
    </row>
    <row r="25">
      <c r="A25" s="12" t="s">
        <v>38</v>
      </c>
      <c r="B25" s="19">
        <v>408.0</v>
      </c>
      <c r="C25" s="15">
        <v>933528.0</v>
      </c>
      <c r="D25" s="19">
        <v>34.0</v>
      </c>
      <c r="E25" s="15">
        <v>5615.0</v>
      </c>
    </row>
    <row r="26">
      <c r="A26" s="12" t="s">
        <v>39</v>
      </c>
      <c r="B26" s="19">
        <v>1.0</v>
      </c>
      <c r="C26" s="15">
        <v>50.0</v>
      </c>
      <c r="D26" s="19">
        <v>0.0</v>
      </c>
      <c r="E26" s="15">
        <v>0.0</v>
      </c>
    </row>
    <row r="27">
      <c r="A27" s="12" t="s">
        <v>40</v>
      </c>
      <c r="B27" s="19">
        <v>135.0</v>
      </c>
      <c r="C27" s="15">
        <v>7871941.0</v>
      </c>
      <c r="D27" s="19">
        <v>10.0</v>
      </c>
      <c r="E27" s="15">
        <v>150.0</v>
      </c>
    </row>
    <row r="28">
      <c r="A28" s="12" t="s">
        <v>41</v>
      </c>
      <c r="B28" s="19">
        <v>1.0</v>
      </c>
      <c r="C28" s="15">
        <v>0.0</v>
      </c>
      <c r="D28" s="19">
        <v>0.0</v>
      </c>
      <c r="E28" s="15">
        <v>0.0</v>
      </c>
    </row>
    <row r="29">
      <c r="A29" s="12" t="s">
        <v>42</v>
      </c>
      <c r="B29" s="19">
        <v>107.0</v>
      </c>
      <c r="C29" s="15">
        <v>66091.0</v>
      </c>
      <c r="D29" s="19">
        <v>35.0</v>
      </c>
      <c r="E29" s="15">
        <v>800.0</v>
      </c>
    </row>
    <row r="30">
      <c r="A30" s="12" t="s">
        <v>43</v>
      </c>
      <c r="B30" s="19">
        <v>1.0</v>
      </c>
      <c r="C30" s="15">
        <v>0.0</v>
      </c>
      <c r="D30" s="19">
        <v>2.0</v>
      </c>
      <c r="E30" s="15">
        <v>0.0</v>
      </c>
    </row>
    <row r="31">
      <c r="A31" s="12" t="s">
        <v>44</v>
      </c>
      <c r="B31" s="19">
        <v>13.0</v>
      </c>
      <c r="C31" s="15">
        <v>8221.0</v>
      </c>
      <c r="D31" s="19">
        <v>2.0</v>
      </c>
      <c r="E31" s="15">
        <v>125.0</v>
      </c>
    </row>
    <row r="32">
      <c r="A32" s="12" t="s">
        <v>45</v>
      </c>
      <c r="B32" s="19">
        <v>178.0</v>
      </c>
      <c r="C32" s="15">
        <v>2098412.0</v>
      </c>
      <c r="D32" s="19">
        <v>40.0</v>
      </c>
      <c r="E32" s="15">
        <v>53188.0</v>
      </c>
    </row>
    <row r="33">
      <c r="A33" s="12" t="s">
        <v>46</v>
      </c>
      <c r="B33" s="19">
        <v>33.0</v>
      </c>
      <c r="C33" s="15">
        <v>1.3308472E7</v>
      </c>
      <c r="D33" s="19">
        <v>9.0</v>
      </c>
      <c r="E33" s="15">
        <v>200334.0</v>
      </c>
    </row>
    <row r="34">
      <c r="A34" s="12" t="s">
        <v>47</v>
      </c>
      <c r="B34" s="19">
        <v>72.0</v>
      </c>
      <c r="C34" s="15">
        <v>1300639.0</v>
      </c>
      <c r="D34" s="19">
        <v>10.0</v>
      </c>
      <c r="E34" s="15">
        <v>292600.0</v>
      </c>
    </row>
    <row r="35">
      <c r="A35" s="12" t="s">
        <v>48</v>
      </c>
      <c r="B35" s="19">
        <v>24.0</v>
      </c>
      <c r="C35" s="15">
        <v>129448.0</v>
      </c>
      <c r="D35" s="19">
        <v>2.0</v>
      </c>
      <c r="E35" s="15">
        <v>0.0</v>
      </c>
    </row>
    <row r="36">
      <c r="A36" s="12" t="s">
        <v>49</v>
      </c>
      <c r="B36" s="19">
        <v>47.0</v>
      </c>
      <c r="C36" s="15">
        <v>74422.0</v>
      </c>
      <c r="D36" s="19">
        <v>26.0</v>
      </c>
      <c r="E36" s="15">
        <v>164669.0</v>
      </c>
    </row>
    <row r="37">
      <c r="A37" s="12" t="s">
        <v>50</v>
      </c>
      <c r="B37" s="19">
        <v>201.0</v>
      </c>
      <c r="C37" s="15">
        <v>0.0</v>
      </c>
      <c r="D37" s="19">
        <v>94.0</v>
      </c>
      <c r="E37" s="15">
        <v>0.0</v>
      </c>
    </row>
    <row r="38">
      <c r="A38" s="12" t="s">
        <v>51</v>
      </c>
      <c r="B38" s="19">
        <v>496.0</v>
      </c>
      <c r="C38" s="15">
        <v>1677931.0</v>
      </c>
      <c r="D38" s="19">
        <v>272.0</v>
      </c>
      <c r="E38" s="15">
        <v>1391817.0</v>
      </c>
    </row>
    <row r="39">
      <c r="A39" s="12" t="s">
        <v>52</v>
      </c>
      <c r="B39" s="19">
        <v>42.0</v>
      </c>
      <c r="C39" s="15">
        <v>80052.0</v>
      </c>
      <c r="D39" s="19">
        <v>23.0</v>
      </c>
      <c r="E39" s="15">
        <v>21.0</v>
      </c>
    </row>
    <row r="40">
      <c r="A40" s="12" t="s">
        <v>53</v>
      </c>
      <c r="B40" s="19">
        <v>263.0</v>
      </c>
      <c r="C40" s="15">
        <v>494989.0</v>
      </c>
      <c r="D40" s="19">
        <v>64.0</v>
      </c>
      <c r="E40" s="15">
        <v>127240.0</v>
      </c>
    </row>
    <row r="41">
      <c r="A41" s="12" t="s">
        <v>54</v>
      </c>
      <c r="B41" s="19">
        <v>377.0</v>
      </c>
      <c r="C41" s="15">
        <v>2546427.0</v>
      </c>
      <c r="D41" s="19">
        <v>76.0</v>
      </c>
      <c r="E41" s="15">
        <v>154134.0</v>
      </c>
    </row>
    <row r="42">
      <c r="A42" s="12" t="s">
        <v>55</v>
      </c>
      <c r="B42" s="19">
        <v>257.0</v>
      </c>
      <c r="C42" s="15">
        <v>642038.0</v>
      </c>
      <c r="D42" s="19">
        <v>36.0</v>
      </c>
      <c r="E42" s="15">
        <v>20061.0</v>
      </c>
    </row>
    <row r="43">
      <c r="A43" s="12" t="s">
        <v>56</v>
      </c>
      <c r="B43" s="19">
        <v>17.0</v>
      </c>
      <c r="C43" s="15">
        <v>85801.0</v>
      </c>
      <c r="D43" s="19">
        <v>3.0</v>
      </c>
      <c r="E43" s="15">
        <v>85800.0</v>
      </c>
    </row>
    <row r="44">
      <c r="A44" s="12" t="s">
        <v>57</v>
      </c>
      <c r="B44" s="19">
        <v>8.0</v>
      </c>
      <c r="C44" s="15">
        <v>76361.0</v>
      </c>
      <c r="D44" s="19">
        <v>0.0</v>
      </c>
      <c r="E44" s="15">
        <v>0.0</v>
      </c>
    </row>
    <row r="45">
      <c r="A45" s="12" t="s">
        <v>58</v>
      </c>
      <c r="B45" s="19">
        <v>94.0</v>
      </c>
      <c r="C45" s="15">
        <v>3426872.0</v>
      </c>
      <c r="D45" s="19">
        <v>43.0</v>
      </c>
      <c r="E45" s="15">
        <v>397126.0</v>
      </c>
    </row>
    <row r="46">
      <c r="A46" s="12" t="s">
        <v>59</v>
      </c>
      <c r="B46" s="19">
        <v>159.0</v>
      </c>
      <c r="C46" s="15">
        <v>2446834.0</v>
      </c>
      <c r="D46" s="19">
        <v>29.0</v>
      </c>
      <c r="E46" s="15">
        <v>583324.0</v>
      </c>
    </row>
    <row r="47">
      <c r="A47" s="12" t="s">
        <v>60</v>
      </c>
      <c r="B47" s="19">
        <v>129.0</v>
      </c>
      <c r="C47" s="15">
        <v>496071.0</v>
      </c>
      <c r="D47" s="19">
        <v>44.0</v>
      </c>
      <c r="E47" s="15">
        <v>431755.0</v>
      </c>
    </row>
    <row r="48">
      <c r="A48" s="12" t="s">
        <v>61</v>
      </c>
      <c r="B48" s="19">
        <v>0.0</v>
      </c>
      <c r="C48" s="15">
        <v>0.0</v>
      </c>
      <c r="D48" s="19">
        <v>0.0</v>
      </c>
      <c r="E48" s="15">
        <v>0.0</v>
      </c>
    </row>
    <row r="50">
      <c r="A50" s="8" t="s">
        <v>62</v>
      </c>
      <c r="B50" s="13">
        <f>sum((B43*1000000)/B2)</f>
        <v>5.302627171</v>
      </c>
    </row>
  </sheetData>
  <hyperlinks>
    <hyperlink r:id="rId1" location="par_textimage_1574439295" ref="A2"/>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166</v>
      </c>
      <c r="C1" s="8"/>
      <c r="D1" s="8"/>
      <c r="E1" s="8"/>
    </row>
    <row r="2">
      <c r="A2" s="9" t="s">
        <v>167</v>
      </c>
      <c r="B2" s="10">
        <v>623989.0</v>
      </c>
      <c r="C2" s="8"/>
      <c r="D2" s="8"/>
      <c r="E2" s="8"/>
    </row>
    <row r="3">
      <c r="A3" s="8"/>
      <c r="B3" s="8"/>
      <c r="C3" s="8"/>
      <c r="D3" s="8"/>
      <c r="E3" s="8"/>
    </row>
    <row r="4">
      <c r="A4" s="8" t="s">
        <v>12</v>
      </c>
      <c r="B4" s="8" t="s">
        <v>13</v>
      </c>
      <c r="C4" s="8" t="s">
        <v>14</v>
      </c>
      <c r="D4" s="8" t="s">
        <v>15</v>
      </c>
      <c r="E4" s="8" t="s">
        <v>66</v>
      </c>
    </row>
    <row r="5">
      <c r="A5" s="22" t="s">
        <v>16</v>
      </c>
      <c r="B5" s="19">
        <v>5.0</v>
      </c>
      <c r="C5" s="15">
        <v>300.0</v>
      </c>
      <c r="D5" s="11">
        <f t="shared" ref="D5:D11" si="1">C5/B5</f>
        <v>60</v>
      </c>
      <c r="E5" s="16">
        <f>sum((D5-National!D5)/National!D5)</f>
        <v>-0.9849665769</v>
      </c>
    </row>
    <row r="6">
      <c r="A6" s="12" t="s">
        <v>67</v>
      </c>
      <c r="B6" s="19">
        <v>38.0</v>
      </c>
      <c r="C6" s="15">
        <v>37361.0</v>
      </c>
      <c r="D6" s="11">
        <f t="shared" si="1"/>
        <v>983.1842105</v>
      </c>
      <c r="E6" s="16">
        <f>sum((D6-National!D6)/National!D6)</f>
        <v>-0.5968300034</v>
      </c>
    </row>
    <row r="7">
      <c r="A7" s="12" t="s">
        <v>68</v>
      </c>
      <c r="B7" s="19">
        <v>66.0</v>
      </c>
      <c r="C7" s="15">
        <v>59570.0</v>
      </c>
      <c r="D7" s="11">
        <f t="shared" si="1"/>
        <v>902.5757576</v>
      </c>
      <c r="E7" s="16">
        <f>sum((D7-National!D7)/National!D7)</f>
        <v>-0.8477428841</v>
      </c>
    </row>
    <row r="8">
      <c r="A8" s="12" t="s">
        <v>69</v>
      </c>
      <c r="B8" s="19">
        <v>48.0</v>
      </c>
      <c r="C8" s="15">
        <v>368353.0</v>
      </c>
      <c r="D8" s="11">
        <f t="shared" si="1"/>
        <v>7674.020833</v>
      </c>
      <c r="E8" s="16">
        <f>sum((D8-National!D8)/National!D8)</f>
        <v>-0.2378320434</v>
      </c>
    </row>
    <row r="9">
      <c r="A9" s="12" t="s">
        <v>70</v>
      </c>
      <c r="B9" s="19">
        <v>71.0</v>
      </c>
      <c r="C9" s="15">
        <v>270048.0</v>
      </c>
      <c r="D9" s="11">
        <f t="shared" si="1"/>
        <v>3803.492958</v>
      </c>
      <c r="E9" s="16">
        <f>sum((D9-National!D9)/National!D9)</f>
        <v>-0.6584864669</v>
      </c>
    </row>
    <row r="10">
      <c r="A10" s="12" t="s">
        <v>21</v>
      </c>
      <c r="B10" s="19">
        <v>99.0</v>
      </c>
      <c r="C10" s="15">
        <v>789814.0</v>
      </c>
      <c r="D10" s="11">
        <f t="shared" si="1"/>
        <v>7977.919192</v>
      </c>
      <c r="E10" s="16">
        <f>sum((D10-National!D10)/National!D10)</f>
        <v>-0.3435090587</v>
      </c>
    </row>
    <row r="11">
      <c r="A11" s="8" t="s">
        <v>22</v>
      </c>
      <c r="B11" s="20">
        <f t="shared" ref="B11:C11" si="2">SUM(B5:B10)</f>
        <v>327</v>
      </c>
      <c r="C11" s="18">
        <f t="shared" si="2"/>
        <v>1525446</v>
      </c>
      <c r="D11" s="11">
        <f t="shared" si="1"/>
        <v>4664.972477</v>
      </c>
      <c r="E11" s="16">
        <f>sum((D11-National!D11)/National!D11)</f>
        <v>-0.4592481522</v>
      </c>
    </row>
    <row r="12">
      <c r="A12" s="8"/>
      <c r="B12" s="8"/>
      <c r="C12" s="8"/>
      <c r="D12" s="8"/>
      <c r="E12" s="8"/>
    </row>
    <row r="13">
      <c r="A13" s="8" t="s">
        <v>23</v>
      </c>
      <c r="B13" s="8" t="s">
        <v>13</v>
      </c>
      <c r="C13" s="8" t="s">
        <v>24</v>
      </c>
      <c r="D13" s="8" t="s">
        <v>25</v>
      </c>
      <c r="E13" s="8" t="s">
        <v>26</v>
      </c>
    </row>
    <row r="14">
      <c r="A14" s="12" t="s">
        <v>27</v>
      </c>
      <c r="B14" s="19">
        <v>23.0</v>
      </c>
      <c r="C14" s="15">
        <v>141533.0</v>
      </c>
      <c r="D14" s="19">
        <v>4.0</v>
      </c>
      <c r="E14" s="15">
        <v>8170.0</v>
      </c>
    </row>
    <row r="15">
      <c r="A15" s="12" t="s">
        <v>28</v>
      </c>
      <c r="B15" s="19">
        <v>51.0</v>
      </c>
      <c r="C15" s="15">
        <v>1131002.0</v>
      </c>
      <c r="D15" s="19">
        <v>7.0</v>
      </c>
      <c r="E15" s="15">
        <v>89764.0</v>
      </c>
    </row>
    <row r="16">
      <c r="A16" s="12" t="s">
        <v>29</v>
      </c>
      <c r="B16" s="19">
        <v>0.0</v>
      </c>
      <c r="C16" s="15">
        <v>0.0</v>
      </c>
      <c r="D16" s="19">
        <v>0.0</v>
      </c>
      <c r="E16" s="15">
        <v>0.0</v>
      </c>
    </row>
    <row r="17">
      <c r="A17" s="12" t="s">
        <v>30</v>
      </c>
      <c r="B17" s="19">
        <v>0.0</v>
      </c>
      <c r="C17" s="15">
        <v>0.0</v>
      </c>
      <c r="D17" s="19">
        <v>0.0</v>
      </c>
      <c r="E17" s="15">
        <v>0.0</v>
      </c>
    </row>
    <row r="18">
      <c r="A18" s="12" t="s">
        <v>31</v>
      </c>
      <c r="B18" s="19">
        <v>23.0</v>
      </c>
      <c r="C18" s="15">
        <v>286638.0</v>
      </c>
      <c r="D18" s="19">
        <v>11.0</v>
      </c>
      <c r="E18" s="15">
        <v>65590.0</v>
      </c>
    </row>
    <row r="19">
      <c r="A19" s="12" t="s">
        <v>32</v>
      </c>
      <c r="B19" s="19">
        <v>3.0</v>
      </c>
      <c r="C19" s="15">
        <v>0.0</v>
      </c>
      <c r="D19" s="19">
        <v>0.0</v>
      </c>
      <c r="E19" s="15">
        <v>0.0</v>
      </c>
    </row>
    <row r="20">
      <c r="A20" s="12" t="s">
        <v>33</v>
      </c>
      <c r="B20" s="19">
        <v>9.0</v>
      </c>
      <c r="C20" s="15">
        <v>19475.0</v>
      </c>
      <c r="D20" s="19">
        <v>5.0</v>
      </c>
      <c r="E20" s="15">
        <v>86979.0</v>
      </c>
    </row>
    <row r="21">
      <c r="A21" s="12" t="s">
        <v>34</v>
      </c>
      <c r="B21" s="19">
        <v>1.0</v>
      </c>
      <c r="C21" s="15">
        <v>0.0</v>
      </c>
      <c r="D21" s="19">
        <v>0.0</v>
      </c>
      <c r="E21" s="15">
        <v>0.0</v>
      </c>
    </row>
    <row r="22">
      <c r="A22" s="12" t="s">
        <v>35</v>
      </c>
      <c r="B22" s="19">
        <v>0.0</v>
      </c>
      <c r="C22" s="15">
        <v>0.0</v>
      </c>
      <c r="D22" s="19">
        <v>0.0</v>
      </c>
      <c r="E22" s="15">
        <v>0.0</v>
      </c>
    </row>
    <row r="23">
      <c r="A23" s="12" t="s">
        <v>36</v>
      </c>
      <c r="B23" s="19">
        <v>2.0</v>
      </c>
      <c r="C23" s="15">
        <v>0.0</v>
      </c>
      <c r="D23" s="19">
        <v>0.0</v>
      </c>
      <c r="E23" s="15">
        <v>0.0</v>
      </c>
    </row>
    <row r="24">
      <c r="A24" s="12" t="s">
        <v>37</v>
      </c>
      <c r="B24" s="19">
        <v>9.0</v>
      </c>
      <c r="C24" s="15">
        <v>10930.0</v>
      </c>
      <c r="D24" s="19">
        <v>6.0</v>
      </c>
      <c r="E24" s="15">
        <v>9066.0</v>
      </c>
    </row>
    <row r="25">
      <c r="A25" s="12" t="s">
        <v>38</v>
      </c>
      <c r="B25" s="19">
        <v>59.0</v>
      </c>
      <c r="C25" s="15">
        <v>1330.0</v>
      </c>
      <c r="D25" s="19">
        <v>9.0</v>
      </c>
      <c r="E25" s="15">
        <v>0.0</v>
      </c>
    </row>
    <row r="26">
      <c r="A26" s="12" t="s">
        <v>39</v>
      </c>
      <c r="B26" s="19">
        <v>0.0</v>
      </c>
      <c r="C26" s="15">
        <v>0.0</v>
      </c>
      <c r="D26" s="19">
        <v>0.0</v>
      </c>
      <c r="E26" s="15">
        <v>0.0</v>
      </c>
    </row>
    <row r="27">
      <c r="A27" s="12" t="s">
        <v>40</v>
      </c>
      <c r="B27" s="19">
        <v>10.0</v>
      </c>
      <c r="C27" s="15">
        <v>52630.0</v>
      </c>
      <c r="D27" s="19">
        <v>0.0</v>
      </c>
      <c r="E27" s="15">
        <v>0.0</v>
      </c>
    </row>
    <row r="28">
      <c r="A28" s="12" t="s">
        <v>41</v>
      </c>
      <c r="B28" s="19">
        <v>0.0</v>
      </c>
      <c r="C28" s="15">
        <v>0.0</v>
      </c>
      <c r="D28" s="19">
        <v>0.0</v>
      </c>
      <c r="E28" s="15">
        <v>0.0</v>
      </c>
    </row>
    <row r="29">
      <c r="A29" s="12" t="s">
        <v>42</v>
      </c>
      <c r="B29" s="19">
        <v>17.0</v>
      </c>
      <c r="C29" s="15">
        <v>0.0</v>
      </c>
      <c r="D29" s="19">
        <v>3.0</v>
      </c>
      <c r="E29" s="15">
        <v>0.0</v>
      </c>
    </row>
    <row r="30">
      <c r="A30" s="12" t="s">
        <v>43</v>
      </c>
      <c r="B30" s="19">
        <v>0.0</v>
      </c>
      <c r="C30" s="15">
        <v>0.0</v>
      </c>
      <c r="D30" s="19">
        <v>0.0</v>
      </c>
      <c r="E30" s="15">
        <v>0.0</v>
      </c>
    </row>
    <row r="31">
      <c r="A31" s="12" t="s">
        <v>44</v>
      </c>
      <c r="B31" s="19">
        <v>3.0</v>
      </c>
      <c r="C31" s="15">
        <v>98.0</v>
      </c>
      <c r="D31" s="19">
        <v>3.0</v>
      </c>
      <c r="E31" s="15">
        <v>5270.0</v>
      </c>
    </row>
    <row r="32">
      <c r="A32" s="12" t="s">
        <v>45</v>
      </c>
      <c r="B32" s="19">
        <v>16.0</v>
      </c>
      <c r="C32" s="15">
        <v>189175.0</v>
      </c>
      <c r="D32" s="19">
        <v>1.0</v>
      </c>
      <c r="E32" s="15">
        <v>0.0</v>
      </c>
    </row>
    <row r="33">
      <c r="A33" s="12" t="s">
        <v>46</v>
      </c>
      <c r="B33" s="19">
        <v>3.0</v>
      </c>
      <c r="C33" s="15">
        <v>75000.0</v>
      </c>
      <c r="D33" s="19">
        <v>1.0</v>
      </c>
      <c r="E33" s="15">
        <v>28000.0</v>
      </c>
    </row>
    <row r="34">
      <c r="A34" s="12" t="s">
        <v>47</v>
      </c>
      <c r="B34" s="19">
        <v>5.0</v>
      </c>
      <c r="C34" s="15">
        <v>23300.0</v>
      </c>
      <c r="D34" s="19">
        <v>1.0</v>
      </c>
      <c r="E34" s="15">
        <v>7500.0</v>
      </c>
    </row>
    <row r="35">
      <c r="A35" s="12" t="s">
        <v>48</v>
      </c>
      <c r="B35" s="19">
        <v>2.0</v>
      </c>
      <c r="C35" s="15">
        <v>0.0</v>
      </c>
      <c r="D35" s="19">
        <v>0.0</v>
      </c>
      <c r="E35" s="15">
        <v>0.0</v>
      </c>
    </row>
    <row r="36">
      <c r="A36" s="12" t="s">
        <v>49</v>
      </c>
      <c r="B36" s="19">
        <v>4.0</v>
      </c>
      <c r="C36" s="15">
        <v>6315.0</v>
      </c>
      <c r="D36" s="19">
        <v>4.0</v>
      </c>
      <c r="E36" s="15">
        <v>914.0</v>
      </c>
    </row>
    <row r="37">
      <c r="A37" s="12" t="s">
        <v>50</v>
      </c>
      <c r="B37" s="19">
        <v>35.0</v>
      </c>
      <c r="C37" s="15">
        <v>0.0</v>
      </c>
      <c r="D37" s="19">
        <v>8.0</v>
      </c>
      <c r="E37" s="15">
        <v>0.0</v>
      </c>
    </row>
    <row r="38">
      <c r="A38" s="12" t="s">
        <v>51</v>
      </c>
      <c r="B38" s="19">
        <v>90.0</v>
      </c>
      <c r="C38" s="15">
        <v>138786.0</v>
      </c>
      <c r="D38" s="19">
        <v>50.0</v>
      </c>
      <c r="E38" s="15">
        <v>58522.0</v>
      </c>
    </row>
    <row r="39">
      <c r="A39" s="12" t="s">
        <v>52</v>
      </c>
      <c r="B39" s="19">
        <v>8.0</v>
      </c>
      <c r="C39" s="15">
        <v>0.0</v>
      </c>
      <c r="D39" s="19">
        <v>0.0</v>
      </c>
      <c r="E39" s="15">
        <v>0.0</v>
      </c>
    </row>
    <row r="40">
      <c r="A40" s="12" t="s">
        <v>53</v>
      </c>
      <c r="B40" s="19">
        <v>13.0</v>
      </c>
      <c r="C40" s="15">
        <v>30130.0</v>
      </c>
      <c r="D40" s="19">
        <v>10.0</v>
      </c>
      <c r="E40" s="15">
        <v>7358.0</v>
      </c>
    </row>
    <row r="41">
      <c r="A41" s="12" t="s">
        <v>54</v>
      </c>
      <c r="B41" s="19">
        <v>74.0</v>
      </c>
      <c r="C41" s="15">
        <v>27.0</v>
      </c>
      <c r="D41" s="19">
        <v>14.0</v>
      </c>
      <c r="E41" s="15">
        <v>5000.0</v>
      </c>
    </row>
    <row r="42">
      <c r="A42" s="12" t="s">
        <v>55</v>
      </c>
      <c r="B42" s="19">
        <v>30.0</v>
      </c>
      <c r="C42" s="15">
        <v>15800.0</v>
      </c>
      <c r="D42" s="19">
        <v>4.0</v>
      </c>
      <c r="E42" s="15">
        <v>900.0</v>
      </c>
    </row>
    <row r="43">
      <c r="A43" s="12" t="s">
        <v>56</v>
      </c>
      <c r="B43" s="19">
        <v>1.0</v>
      </c>
      <c r="C43" s="15">
        <v>0.0</v>
      </c>
      <c r="D43" s="19">
        <v>0.0</v>
      </c>
      <c r="E43" s="15">
        <v>0.0</v>
      </c>
    </row>
    <row r="44">
      <c r="A44" s="12" t="s">
        <v>57</v>
      </c>
      <c r="B44" s="19">
        <v>1.0</v>
      </c>
      <c r="C44" s="15">
        <v>0.0</v>
      </c>
      <c r="D44" s="19">
        <v>0.0</v>
      </c>
      <c r="E44" s="15">
        <v>0.0</v>
      </c>
    </row>
    <row r="45">
      <c r="A45" s="12" t="s">
        <v>58</v>
      </c>
      <c r="B45" s="19">
        <v>33.0</v>
      </c>
      <c r="C45" s="15">
        <v>437874.0</v>
      </c>
      <c r="D45" s="19">
        <v>4.0</v>
      </c>
      <c r="E45" s="15">
        <v>3750.0</v>
      </c>
    </row>
    <row r="46">
      <c r="A46" s="12" t="s">
        <v>59</v>
      </c>
      <c r="B46" s="19">
        <v>27.0</v>
      </c>
      <c r="C46" s="15">
        <v>155372.0</v>
      </c>
      <c r="D46" s="19">
        <v>6.0</v>
      </c>
      <c r="E46" s="15">
        <v>342616.0</v>
      </c>
    </row>
    <row r="47">
      <c r="A47" s="12" t="s">
        <v>60</v>
      </c>
      <c r="B47" s="19">
        <v>35.0</v>
      </c>
      <c r="C47" s="15">
        <v>175750.0</v>
      </c>
      <c r="D47" s="19">
        <v>2.0</v>
      </c>
      <c r="E47" s="15">
        <v>100.0</v>
      </c>
    </row>
    <row r="48">
      <c r="A48" s="12" t="s">
        <v>61</v>
      </c>
      <c r="B48" s="19">
        <v>0.0</v>
      </c>
      <c r="C48" s="15">
        <v>0.0</v>
      </c>
      <c r="D48" s="19">
        <v>0.0</v>
      </c>
      <c r="E48" s="15">
        <v>0.0</v>
      </c>
    </row>
    <row r="50">
      <c r="A50" s="8" t="s">
        <v>62</v>
      </c>
      <c r="B50" s="13">
        <f>sum((B43*1000000)/B2)</f>
        <v>1.602592353</v>
      </c>
    </row>
  </sheetData>
  <hyperlinks>
    <hyperlink r:id="rId1" location="par_textimage_1574439295" ref="A2"/>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168</v>
      </c>
      <c r="C1" s="8"/>
      <c r="D1" s="8"/>
      <c r="E1" s="8"/>
    </row>
    <row r="2">
      <c r="A2" s="9" t="s">
        <v>169</v>
      </c>
      <c r="B2" s="10">
        <v>104578.0</v>
      </c>
      <c r="C2" s="8"/>
      <c r="D2" s="8"/>
      <c r="E2" s="8"/>
    </row>
    <row r="3">
      <c r="A3" s="8"/>
      <c r="B3" s="8"/>
      <c r="C3" s="8"/>
      <c r="D3" s="8"/>
      <c r="E3" s="8"/>
    </row>
    <row r="4">
      <c r="A4" s="8" t="s">
        <v>12</v>
      </c>
      <c r="B4" s="8" t="s">
        <v>13</v>
      </c>
      <c r="C4" s="8" t="s">
        <v>14</v>
      </c>
      <c r="D4" s="8" t="s">
        <v>15</v>
      </c>
      <c r="E4" s="8" t="s">
        <v>66</v>
      </c>
    </row>
    <row r="5">
      <c r="A5" s="22" t="s">
        <v>16</v>
      </c>
      <c r="B5" s="19">
        <v>0.0</v>
      </c>
      <c r="C5" s="15">
        <v>0.0</v>
      </c>
      <c r="D5" s="11" t="str">
        <f t="shared" ref="D5:D11" si="1">C5/B5</f>
        <v>#DIV/0!</v>
      </c>
      <c r="E5" s="16" t="str">
        <f>sum((D5-National!D5)/National!D5)</f>
        <v>#DIV/0!</v>
      </c>
    </row>
    <row r="6">
      <c r="A6" s="12" t="s">
        <v>67</v>
      </c>
      <c r="B6" s="19">
        <v>8.0</v>
      </c>
      <c r="C6" s="15">
        <v>4303.0</v>
      </c>
      <c r="D6" s="11">
        <f t="shared" si="1"/>
        <v>537.875</v>
      </c>
      <c r="E6" s="16">
        <f>sum((D6-National!D6)/National!D6)</f>
        <v>-0.7794359799</v>
      </c>
    </row>
    <row r="7">
      <c r="A7" s="12" t="s">
        <v>68</v>
      </c>
      <c r="B7" s="19">
        <v>10.0</v>
      </c>
      <c r="C7" s="15">
        <v>11900.0</v>
      </c>
      <c r="D7" s="11">
        <f t="shared" si="1"/>
        <v>1190</v>
      </c>
      <c r="E7" s="16">
        <f>sum((D7-National!D7)/National!D7)</f>
        <v>-0.7992567755</v>
      </c>
    </row>
    <row r="8">
      <c r="A8" s="12" t="s">
        <v>69</v>
      </c>
      <c r="B8" s="19">
        <v>14.0</v>
      </c>
      <c r="C8" s="15">
        <v>39054.0</v>
      </c>
      <c r="D8" s="11">
        <f t="shared" si="1"/>
        <v>2789.571429</v>
      </c>
      <c r="E8" s="16">
        <f>sum((D8-National!D8)/National!D8)</f>
        <v>-0.7229455064</v>
      </c>
    </row>
    <row r="9">
      <c r="A9" s="12" t="s">
        <v>70</v>
      </c>
      <c r="B9" s="19">
        <v>7.0</v>
      </c>
      <c r="C9" s="15">
        <v>274579.0</v>
      </c>
      <c r="D9" s="11">
        <f t="shared" si="1"/>
        <v>39225.57143</v>
      </c>
      <c r="E9" s="16">
        <f>sum((D9-National!D9)/National!D9)</f>
        <v>2.522042405</v>
      </c>
    </row>
    <row r="10">
      <c r="A10" s="12" t="s">
        <v>21</v>
      </c>
      <c r="B10" s="19">
        <v>15.0</v>
      </c>
      <c r="C10" s="15">
        <v>1160290.0</v>
      </c>
      <c r="D10" s="11">
        <f t="shared" si="1"/>
        <v>77352.66667</v>
      </c>
      <c r="E10" s="16">
        <f>sum((D10-National!D10)/National!D10)</f>
        <v>5.365234309</v>
      </c>
    </row>
    <row r="11">
      <c r="A11" s="8" t="s">
        <v>22</v>
      </c>
      <c r="B11" s="20">
        <f t="shared" ref="B11:C11" si="2">SUM(B5:B10)</f>
        <v>54</v>
      </c>
      <c r="C11" s="18">
        <f t="shared" si="2"/>
        <v>1490126</v>
      </c>
      <c r="D11" s="11">
        <f t="shared" si="1"/>
        <v>27594.92593</v>
      </c>
      <c r="E11" s="16">
        <f>sum((D11-National!D11)/National!D11)</f>
        <v>2.198734238</v>
      </c>
    </row>
    <row r="12">
      <c r="A12" s="8"/>
      <c r="B12" s="8"/>
      <c r="C12" s="8"/>
      <c r="D12" s="8"/>
      <c r="E12" s="8"/>
    </row>
    <row r="13">
      <c r="A13" s="8" t="s">
        <v>23</v>
      </c>
      <c r="B13" s="8" t="s">
        <v>13</v>
      </c>
      <c r="C13" s="8" t="s">
        <v>24</v>
      </c>
      <c r="D13" s="8" t="s">
        <v>25</v>
      </c>
      <c r="E13" s="8" t="s">
        <v>26</v>
      </c>
    </row>
    <row r="14">
      <c r="A14" s="12" t="s">
        <v>27</v>
      </c>
      <c r="B14" s="19">
        <v>7.0</v>
      </c>
      <c r="C14" s="15">
        <v>8460.0</v>
      </c>
      <c r="D14" s="19">
        <v>0.0</v>
      </c>
      <c r="E14" s="15">
        <v>0.0</v>
      </c>
    </row>
    <row r="15">
      <c r="A15" s="12" t="s">
        <v>28</v>
      </c>
      <c r="B15" s="19">
        <v>11.0</v>
      </c>
      <c r="C15" s="15">
        <v>2073984.0</v>
      </c>
      <c r="D15" s="19">
        <v>0.0</v>
      </c>
      <c r="E15" s="15">
        <v>0.0</v>
      </c>
    </row>
    <row r="16">
      <c r="A16" s="12" t="s">
        <v>29</v>
      </c>
      <c r="B16" s="19">
        <v>0.0</v>
      </c>
      <c r="C16" s="15">
        <v>0.0</v>
      </c>
      <c r="D16" s="19">
        <v>0.0</v>
      </c>
      <c r="E16" s="15">
        <v>0.0</v>
      </c>
    </row>
    <row r="17">
      <c r="A17" s="12" t="s">
        <v>30</v>
      </c>
      <c r="B17" s="19">
        <v>0.0</v>
      </c>
      <c r="C17" s="15">
        <v>0.0</v>
      </c>
      <c r="D17" s="19">
        <v>0.0</v>
      </c>
      <c r="E17" s="15">
        <v>0.0</v>
      </c>
    </row>
    <row r="18">
      <c r="A18" s="12" t="s">
        <v>31</v>
      </c>
      <c r="B18" s="19">
        <v>4.0</v>
      </c>
      <c r="C18" s="15">
        <v>10301.0</v>
      </c>
      <c r="D18" s="19">
        <v>0.0</v>
      </c>
      <c r="E18" s="15">
        <v>0.0</v>
      </c>
    </row>
    <row r="19">
      <c r="A19" s="12" t="s">
        <v>32</v>
      </c>
      <c r="B19" s="19">
        <v>0.0</v>
      </c>
      <c r="C19" s="15">
        <v>0.0</v>
      </c>
      <c r="D19" s="19">
        <v>0.0</v>
      </c>
      <c r="E19" s="15">
        <v>0.0</v>
      </c>
    </row>
    <row r="20">
      <c r="A20" s="12" t="s">
        <v>33</v>
      </c>
      <c r="B20" s="19">
        <v>0.0</v>
      </c>
      <c r="C20" s="15">
        <v>0.0</v>
      </c>
      <c r="D20" s="19">
        <v>1.0</v>
      </c>
      <c r="E20" s="15">
        <v>23856.0</v>
      </c>
    </row>
    <row r="21">
      <c r="A21" s="12" t="s">
        <v>34</v>
      </c>
      <c r="B21" s="19">
        <v>0.0</v>
      </c>
      <c r="C21" s="15">
        <v>0.0</v>
      </c>
      <c r="D21" s="19">
        <v>0.0</v>
      </c>
      <c r="E21" s="15">
        <v>0.0</v>
      </c>
    </row>
    <row r="22">
      <c r="A22" s="12" t="s">
        <v>35</v>
      </c>
      <c r="B22" s="19">
        <v>0.0</v>
      </c>
      <c r="C22" s="15">
        <v>0.0</v>
      </c>
      <c r="D22" s="19">
        <v>0.0</v>
      </c>
      <c r="E22" s="15">
        <v>0.0</v>
      </c>
    </row>
    <row r="23">
      <c r="A23" s="12" t="s">
        <v>36</v>
      </c>
      <c r="B23" s="19">
        <v>0.0</v>
      </c>
      <c r="C23" s="15">
        <v>0.0</v>
      </c>
      <c r="D23" s="19">
        <v>0.0</v>
      </c>
      <c r="E23" s="15">
        <v>0.0</v>
      </c>
    </row>
    <row r="24">
      <c r="A24" s="12" t="s">
        <v>37</v>
      </c>
      <c r="B24" s="19">
        <v>5.0</v>
      </c>
      <c r="C24" s="15">
        <v>4800.0</v>
      </c>
      <c r="D24" s="19">
        <v>0.0</v>
      </c>
      <c r="E24" s="15">
        <v>0.0</v>
      </c>
    </row>
    <row r="25">
      <c r="A25" s="12" t="s">
        <v>38</v>
      </c>
      <c r="B25" s="19">
        <v>4.0</v>
      </c>
      <c r="C25" s="15">
        <v>0.0</v>
      </c>
      <c r="D25" s="19">
        <v>0.0</v>
      </c>
      <c r="E25" s="15">
        <v>0.0</v>
      </c>
    </row>
    <row r="26">
      <c r="A26" s="12" t="s">
        <v>39</v>
      </c>
      <c r="B26" s="19">
        <v>0.0</v>
      </c>
      <c r="C26" s="15">
        <v>0.0</v>
      </c>
      <c r="D26" s="19">
        <v>0.0</v>
      </c>
      <c r="E26" s="15">
        <v>0.0</v>
      </c>
    </row>
    <row r="27">
      <c r="A27" s="12" t="s">
        <v>40</v>
      </c>
      <c r="B27" s="19">
        <v>1.0</v>
      </c>
      <c r="C27" s="15">
        <v>0.0</v>
      </c>
      <c r="D27" s="19">
        <v>0.0</v>
      </c>
      <c r="E27" s="15">
        <v>0.0</v>
      </c>
    </row>
    <row r="28">
      <c r="A28" s="12" t="s">
        <v>41</v>
      </c>
      <c r="B28" s="19">
        <v>0.0</v>
      </c>
      <c r="C28" s="15">
        <v>0.0</v>
      </c>
      <c r="D28" s="19">
        <v>0.0</v>
      </c>
      <c r="E28" s="15">
        <v>0.0</v>
      </c>
    </row>
    <row r="29">
      <c r="A29" s="12" t="s">
        <v>42</v>
      </c>
      <c r="B29" s="19">
        <v>5.0</v>
      </c>
      <c r="C29" s="15">
        <v>0.0</v>
      </c>
      <c r="D29" s="19">
        <v>3.0</v>
      </c>
      <c r="E29" s="15">
        <v>0.0</v>
      </c>
    </row>
    <row r="30">
      <c r="A30" s="12" t="s">
        <v>43</v>
      </c>
      <c r="B30" s="19">
        <v>0.0</v>
      </c>
      <c r="C30" s="15">
        <v>0.0</v>
      </c>
      <c r="D30" s="19">
        <v>0.0</v>
      </c>
      <c r="E30" s="15">
        <v>0.0</v>
      </c>
    </row>
    <row r="31">
      <c r="A31" s="12" t="s">
        <v>44</v>
      </c>
      <c r="B31" s="19">
        <v>1.0</v>
      </c>
      <c r="C31" s="15">
        <v>0.0</v>
      </c>
      <c r="D31" s="19">
        <v>0.0</v>
      </c>
      <c r="E31" s="15">
        <v>0.0</v>
      </c>
    </row>
    <row r="32">
      <c r="A32" s="12" t="s">
        <v>45</v>
      </c>
      <c r="B32" s="19">
        <v>2.0</v>
      </c>
      <c r="C32" s="15">
        <v>0.0</v>
      </c>
      <c r="D32" s="19">
        <v>0.0</v>
      </c>
      <c r="E32" s="15">
        <v>0.0</v>
      </c>
    </row>
    <row r="33">
      <c r="A33" s="12" t="s">
        <v>46</v>
      </c>
      <c r="B33" s="19">
        <v>1.0</v>
      </c>
      <c r="C33" s="15">
        <v>3700.0</v>
      </c>
      <c r="D33" s="19">
        <v>0.0</v>
      </c>
      <c r="E33" s="15">
        <v>0.0</v>
      </c>
    </row>
    <row r="34">
      <c r="A34" s="12" t="s">
        <v>47</v>
      </c>
      <c r="B34" s="19">
        <v>0.0</v>
      </c>
      <c r="C34" s="15">
        <v>0.0</v>
      </c>
      <c r="D34" s="19">
        <v>0.0</v>
      </c>
      <c r="E34" s="15">
        <v>0.0</v>
      </c>
    </row>
    <row r="35">
      <c r="A35" s="12" t="s">
        <v>48</v>
      </c>
      <c r="B35" s="19">
        <v>0.0</v>
      </c>
      <c r="C35" s="15">
        <v>0.0</v>
      </c>
      <c r="D35" s="19">
        <v>0.0</v>
      </c>
      <c r="E35" s="15">
        <v>0.0</v>
      </c>
    </row>
    <row r="36">
      <c r="A36" s="12" t="s">
        <v>49</v>
      </c>
      <c r="B36" s="19">
        <v>1.0</v>
      </c>
      <c r="C36" s="15">
        <v>453.0</v>
      </c>
      <c r="D36" s="19">
        <v>0.0</v>
      </c>
      <c r="E36" s="15">
        <v>0.0</v>
      </c>
    </row>
    <row r="37">
      <c r="A37" s="12" t="s">
        <v>50</v>
      </c>
      <c r="B37" s="19">
        <v>12.0</v>
      </c>
      <c r="C37" s="15">
        <v>0.0</v>
      </c>
      <c r="D37" s="19">
        <v>2.0</v>
      </c>
      <c r="E37" s="15">
        <v>0.0</v>
      </c>
    </row>
    <row r="38">
      <c r="A38" s="12" t="s">
        <v>51</v>
      </c>
      <c r="B38" s="19">
        <v>8.0</v>
      </c>
      <c r="C38" s="15">
        <v>14725.0</v>
      </c>
      <c r="D38" s="19">
        <v>4.0</v>
      </c>
      <c r="E38" s="15">
        <v>3891.0</v>
      </c>
    </row>
    <row r="39">
      <c r="A39" s="12" t="s">
        <v>52</v>
      </c>
      <c r="B39" s="19">
        <v>0.0</v>
      </c>
      <c r="C39" s="15">
        <v>0.0</v>
      </c>
      <c r="D39" s="19">
        <v>0.0</v>
      </c>
      <c r="E39" s="15">
        <v>0.0</v>
      </c>
    </row>
    <row r="40">
      <c r="A40" s="12" t="s">
        <v>53</v>
      </c>
      <c r="B40" s="19">
        <v>5.0</v>
      </c>
      <c r="C40" s="15">
        <v>2600.0</v>
      </c>
      <c r="D40" s="19">
        <v>1.0</v>
      </c>
      <c r="E40" s="15">
        <v>0.0</v>
      </c>
    </row>
    <row r="41">
      <c r="A41" s="12" t="s">
        <v>54</v>
      </c>
      <c r="B41" s="19">
        <v>6.0</v>
      </c>
      <c r="C41" s="15">
        <v>1000.0</v>
      </c>
      <c r="D41" s="19">
        <v>0.0</v>
      </c>
      <c r="E41" s="15">
        <v>0.0</v>
      </c>
    </row>
    <row r="42">
      <c r="A42" s="12" t="s">
        <v>55</v>
      </c>
      <c r="B42" s="19">
        <v>5.0</v>
      </c>
      <c r="C42" s="15">
        <v>0.0</v>
      </c>
      <c r="D42" s="19">
        <v>1.0</v>
      </c>
      <c r="E42" s="15">
        <v>0.0</v>
      </c>
    </row>
    <row r="43">
      <c r="A43" s="12" t="s">
        <v>56</v>
      </c>
      <c r="B43" s="19">
        <v>0.0</v>
      </c>
      <c r="C43" s="15">
        <v>0.0</v>
      </c>
      <c r="D43" s="19">
        <v>0.0</v>
      </c>
      <c r="E43" s="15">
        <v>0.0</v>
      </c>
    </row>
    <row r="44">
      <c r="A44" s="12" t="s">
        <v>57</v>
      </c>
      <c r="B44" s="19">
        <v>0.0</v>
      </c>
      <c r="C44" s="15">
        <v>0.0</v>
      </c>
      <c r="D44" s="19">
        <v>0.0</v>
      </c>
      <c r="E44" s="15">
        <v>0.0</v>
      </c>
    </row>
    <row r="45">
      <c r="A45" s="12" t="s">
        <v>58</v>
      </c>
      <c r="B45" s="19">
        <v>4.0</v>
      </c>
      <c r="C45" s="15">
        <v>3410.0</v>
      </c>
      <c r="D45" s="19">
        <v>0.0</v>
      </c>
      <c r="E45" s="15">
        <v>0.0</v>
      </c>
    </row>
    <row r="46">
      <c r="A46" s="12" t="s">
        <v>59</v>
      </c>
      <c r="B46" s="19">
        <v>5.0</v>
      </c>
      <c r="C46" s="15">
        <v>267869.0</v>
      </c>
      <c r="D46" s="19">
        <v>0.0</v>
      </c>
      <c r="E46" s="15">
        <v>0.0</v>
      </c>
    </row>
    <row r="47">
      <c r="A47" s="12" t="s">
        <v>60</v>
      </c>
      <c r="B47" s="19">
        <v>0.0</v>
      </c>
      <c r="C47" s="15">
        <v>0.0</v>
      </c>
      <c r="D47" s="19">
        <v>0.0</v>
      </c>
      <c r="E47" s="15">
        <v>0.0</v>
      </c>
    </row>
    <row r="48">
      <c r="A48" s="12" t="s">
        <v>61</v>
      </c>
      <c r="B48" s="19">
        <v>0.0</v>
      </c>
      <c r="C48" s="15">
        <v>0.0</v>
      </c>
      <c r="D48" s="19">
        <v>0.0</v>
      </c>
      <c r="E48" s="15">
        <v>0.0</v>
      </c>
    </row>
    <row r="50">
      <c r="A50" s="8" t="s">
        <v>62</v>
      </c>
      <c r="B50" s="13">
        <f>sum((B43*1000000)/B2)</f>
        <v>0</v>
      </c>
    </row>
  </sheetData>
  <hyperlinks>
    <hyperlink r:id="rId1" ref="A2"/>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170</v>
      </c>
      <c r="C1" s="8"/>
      <c r="D1" s="8"/>
      <c r="E1" s="8"/>
    </row>
    <row r="2">
      <c r="A2" s="9" t="s">
        <v>171</v>
      </c>
      <c r="B2" s="10">
        <v>8535519.0</v>
      </c>
      <c r="C2" s="8"/>
      <c r="D2" s="8"/>
      <c r="E2" s="8"/>
    </row>
    <row r="3">
      <c r="A3" s="8"/>
      <c r="B3" s="8"/>
      <c r="C3" s="8"/>
      <c r="D3" s="8"/>
      <c r="E3" s="8"/>
    </row>
    <row r="4">
      <c r="A4" s="8" t="s">
        <v>12</v>
      </c>
      <c r="B4" s="8" t="s">
        <v>13</v>
      </c>
      <c r="C4" s="8" t="s">
        <v>14</v>
      </c>
      <c r="D4" s="8" t="s">
        <v>15</v>
      </c>
      <c r="E4" s="8" t="s">
        <v>66</v>
      </c>
    </row>
    <row r="5">
      <c r="A5" s="22" t="s">
        <v>16</v>
      </c>
      <c r="B5" s="19">
        <v>245.0</v>
      </c>
      <c r="C5" s="15">
        <v>227457.0</v>
      </c>
      <c r="D5" s="11">
        <f t="shared" ref="D5:D11" si="1">C5/B5</f>
        <v>928.3959184</v>
      </c>
      <c r="E5" s="16">
        <f>sum((D5-National!D5)/National!D5)</f>
        <v>-0.7673838554</v>
      </c>
    </row>
    <row r="6">
      <c r="A6" s="12" t="s">
        <v>67</v>
      </c>
      <c r="B6" s="19">
        <v>1001.0</v>
      </c>
      <c r="C6" s="15">
        <v>2506141.0</v>
      </c>
      <c r="D6" s="11">
        <f t="shared" si="1"/>
        <v>2503.637363</v>
      </c>
      <c r="E6" s="16">
        <f>sum((D6-National!D6)/National!D6)</f>
        <v>0.02665548968</v>
      </c>
    </row>
    <row r="7">
      <c r="A7" s="12" t="s">
        <v>68</v>
      </c>
      <c r="B7" s="19">
        <v>1119.0</v>
      </c>
      <c r="C7" s="15">
        <v>6774405.0</v>
      </c>
      <c r="D7" s="11">
        <f t="shared" si="1"/>
        <v>6053.981233</v>
      </c>
      <c r="E7" s="16">
        <f>sum((D7-National!D7)/National!D7)</f>
        <v>0.02125690222</v>
      </c>
    </row>
    <row r="8">
      <c r="A8" s="12" t="s">
        <v>69</v>
      </c>
      <c r="B8" s="19">
        <v>1320.0</v>
      </c>
      <c r="C8" s="15">
        <v>1.8099371E7</v>
      </c>
      <c r="D8" s="11">
        <f t="shared" si="1"/>
        <v>13711.6447</v>
      </c>
      <c r="E8" s="16">
        <f>sum((D8-National!D8)/National!D8)</f>
        <v>0.3618123338</v>
      </c>
    </row>
    <row r="9">
      <c r="A9" s="12" t="s">
        <v>70</v>
      </c>
      <c r="B9" s="19">
        <v>1373.0</v>
      </c>
      <c r="C9" s="15">
        <v>1.5516981E7</v>
      </c>
      <c r="D9" s="11">
        <f t="shared" si="1"/>
        <v>11301.51566</v>
      </c>
      <c r="E9" s="16">
        <f>sum((D9-National!D9)/National!D9)</f>
        <v>0.01475685236</v>
      </c>
    </row>
    <row r="10">
      <c r="A10" s="12" t="s">
        <v>21</v>
      </c>
      <c r="B10" s="19">
        <v>1759.0</v>
      </c>
      <c r="C10" s="15">
        <v>1.9325061E7</v>
      </c>
      <c r="D10" s="11">
        <f t="shared" si="1"/>
        <v>10986.39056</v>
      </c>
      <c r="E10" s="16">
        <f>sum((D10-National!D10)/National!D10)</f>
        <v>-0.09594648572</v>
      </c>
    </row>
    <row r="11">
      <c r="A11" s="8" t="s">
        <v>22</v>
      </c>
      <c r="B11" s="20">
        <f t="shared" ref="B11:C11" si="2">SUM(B5:B10)</f>
        <v>6817</v>
      </c>
      <c r="C11" s="18">
        <f t="shared" si="2"/>
        <v>62449416</v>
      </c>
      <c r="D11" s="11">
        <f t="shared" si="1"/>
        <v>9160.835558</v>
      </c>
      <c r="E11" s="16">
        <f>sum((D11-National!D11)/National!D11)</f>
        <v>0.06190096071</v>
      </c>
    </row>
    <row r="12">
      <c r="A12" s="8"/>
      <c r="B12" s="8"/>
      <c r="C12" s="8"/>
      <c r="D12" s="8"/>
      <c r="E12" s="8"/>
    </row>
    <row r="13">
      <c r="A13" s="8" t="s">
        <v>23</v>
      </c>
      <c r="B13" s="8" t="s">
        <v>13</v>
      </c>
      <c r="C13" s="8" t="s">
        <v>24</v>
      </c>
      <c r="D13" s="8" t="s">
        <v>25</v>
      </c>
      <c r="E13" s="8" t="s">
        <v>26</v>
      </c>
    </row>
    <row r="14">
      <c r="A14" s="12" t="s">
        <v>27</v>
      </c>
      <c r="B14" s="19">
        <v>467.0</v>
      </c>
      <c r="C14" s="15">
        <v>5469508.0</v>
      </c>
      <c r="D14" s="19">
        <v>165.0</v>
      </c>
      <c r="E14" s="15">
        <v>1532787.0</v>
      </c>
    </row>
    <row r="15">
      <c r="A15" s="12" t="s">
        <v>28</v>
      </c>
      <c r="B15" s="19">
        <v>842.0</v>
      </c>
      <c r="C15" s="15">
        <v>5.3190542E7</v>
      </c>
      <c r="D15" s="19">
        <v>104.0</v>
      </c>
      <c r="E15" s="15">
        <v>6140382.0</v>
      </c>
    </row>
    <row r="16">
      <c r="A16" s="12" t="s">
        <v>29</v>
      </c>
      <c r="B16" s="19">
        <v>17.0</v>
      </c>
      <c r="C16" s="15">
        <v>112717.0</v>
      </c>
      <c r="D16" s="19">
        <v>2.0</v>
      </c>
      <c r="E16" s="15">
        <v>200.0</v>
      </c>
    </row>
    <row r="17">
      <c r="A17" s="12" t="s">
        <v>30</v>
      </c>
      <c r="B17" s="19">
        <v>18.0</v>
      </c>
      <c r="C17" s="15">
        <v>156895.0</v>
      </c>
      <c r="D17" s="19">
        <v>17.0</v>
      </c>
      <c r="E17" s="15">
        <v>663080.0</v>
      </c>
    </row>
    <row r="18">
      <c r="A18" s="12" t="s">
        <v>31</v>
      </c>
      <c r="B18" s="19">
        <v>468.0</v>
      </c>
      <c r="C18" s="15">
        <v>8032153.0</v>
      </c>
      <c r="D18" s="19">
        <v>147.0</v>
      </c>
      <c r="E18" s="15">
        <v>8766031.0</v>
      </c>
    </row>
    <row r="19">
      <c r="A19" s="12" t="s">
        <v>32</v>
      </c>
      <c r="B19" s="19">
        <v>35.0</v>
      </c>
      <c r="C19" s="15">
        <v>709154.0</v>
      </c>
      <c r="D19" s="19">
        <v>11.0</v>
      </c>
      <c r="E19" s="15">
        <v>84000.0</v>
      </c>
    </row>
    <row r="20">
      <c r="A20" s="12" t="s">
        <v>33</v>
      </c>
      <c r="B20" s="19">
        <v>456.0</v>
      </c>
      <c r="C20" s="15">
        <v>2651615.0</v>
      </c>
      <c r="D20" s="19">
        <v>134.0</v>
      </c>
      <c r="E20" s="15">
        <v>490700.0</v>
      </c>
    </row>
    <row r="21">
      <c r="A21" s="12" t="s">
        <v>34</v>
      </c>
      <c r="B21" s="19">
        <v>27.0</v>
      </c>
      <c r="C21" s="15">
        <v>0.0</v>
      </c>
      <c r="D21" s="19">
        <v>6.0</v>
      </c>
      <c r="E21" s="15">
        <v>0.0</v>
      </c>
    </row>
    <row r="22">
      <c r="A22" s="12" t="s">
        <v>35</v>
      </c>
      <c r="B22" s="19">
        <v>0.0</v>
      </c>
      <c r="C22" s="15">
        <v>0.0</v>
      </c>
      <c r="D22" s="19">
        <v>0.0</v>
      </c>
      <c r="E22" s="15">
        <v>0.0</v>
      </c>
    </row>
    <row r="23">
      <c r="A23" s="12" t="s">
        <v>36</v>
      </c>
      <c r="B23" s="19">
        <v>17.0</v>
      </c>
      <c r="C23" s="15">
        <v>180.0</v>
      </c>
      <c r="D23" s="19">
        <v>6.0</v>
      </c>
      <c r="E23" s="15">
        <v>0.0</v>
      </c>
    </row>
    <row r="24">
      <c r="A24" s="12" t="s">
        <v>37</v>
      </c>
      <c r="B24" s="19">
        <v>427.0</v>
      </c>
      <c r="C24" s="15">
        <v>1132130.0</v>
      </c>
      <c r="D24" s="19">
        <v>104.0</v>
      </c>
      <c r="E24" s="15">
        <v>209612.0</v>
      </c>
    </row>
    <row r="25">
      <c r="A25" s="12" t="s">
        <v>38</v>
      </c>
      <c r="B25" s="19">
        <v>1262.0</v>
      </c>
      <c r="C25" s="15">
        <v>5204953.0</v>
      </c>
      <c r="D25" s="19">
        <v>102.0</v>
      </c>
      <c r="E25" s="15">
        <v>696121.0</v>
      </c>
    </row>
    <row r="26">
      <c r="A26" s="12" t="s">
        <v>39</v>
      </c>
      <c r="B26" s="19">
        <v>5.0</v>
      </c>
      <c r="C26" s="15">
        <v>1981.0</v>
      </c>
      <c r="D26" s="19">
        <v>3.0</v>
      </c>
      <c r="E26" s="15">
        <v>975.0</v>
      </c>
    </row>
    <row r="27">
      <c r="A27" s="12" t="s">
        <v>40</v>
      </c>
      <c r="B27" s="19">
        <v>400.0</v>
      </c>
      <c r="C27" s="15">
        <v>5605125.0</v>
      </c>
      <c r="D27" s="19">
        <v>57.0</v>
      </c>
      <c r="E27" s="15">
        <v>290857.0</v>
      </c>
    </row>
    <row r="28">
      <c r="A28" s="12" t="s">
        <v>41</v>
      </c>
      <c r="B28" s="19">
        <v>2.0</v>
      </c>
      <c r="C28" s="15">
        <v>0.0</v>
      </c>
      <c r="D28" s="19">
        <v>0.0</v>
      </c>
      <c r="E28" s="15">
        <v>0.0</v>
      </c>
    </row>
    <row r="29">
      <c r="A29" s="12" t="s">
        <v>42</v>
      </c>
      <c r="B29" s="19">
        <v>475.0</v>
      </c>
      <c r="C29" s="15">
        <v>288937.0</v>
      </c>
      <c r="D29" s="19">
        <v>139.0</v>
      </c>
      <c r="E29" s="15">
        <v>56976.0</v>
      </c>
    </row>
    <row r="30">
      <c r="A30" s="12" t="s">
        <v>43</v>
      </c>
      <c r="B30" s="19">
        <v>9.0</v>
      </c>
      <c r="C30" s="15">
        <v>7250.0</v>
      </c>
      <c r="D30" s="19">
        <v>5.0</v>
      </c>
      <c r="E30" s="15">
        <v>950.0</v>
      </c>
    </row>
    <row r="31">
      <c r="A31" s="12" t="s">
        <v>44</v>
      </c>
      <c r="B31" s="19">
        <v>83.0</v>
      </c>
      <c r="C31" s="15">
        <v>62684.0</v>
      </c>
      <c r="D31" s="19">
        <v>17.0</v>
      </c>
      <c r="E31" s="15">
        <v>46759.0</v>
      </c>
    </row>
    <row r="32">
      <c r="A32" s="12" t="s">
        <v>45</v>
      </c>
      <c r="B32" s="19">
        <v>511.0</v>
      </c>
      <c r="C32" s="15">
        <v>4025724.0</v>
      </c>
      <c r="D32" s="19">
        <v>143.0</v>
      </c>
      <c r="E32" s="15">
        <v>1300989.0</v>
      </c>
    </row>
    <row r="33">
      <c r="A33" s="12" t="s">
        <v>46</v>
      </c>
      <c r="B33" s="19">
        <v>57.0</v>
      </c>
      <c r="C33" s="15">
        <v>1862137.0</v>
      </c>
      <c r="D33" s="19">
        <v>19.0</v>
      </c>
      <c r="E33" s="15">
        <v>930703.0</v>
      </c>
    </row>
    <row r="34">
      <c r="A34" s="12" t="s">
        <v>47</v>
      </c>
      <c r="B34" s="19">
        <v>176.0</v>
      </c>
      <c r="C34" s="15">
        <v>1007503.0</v>
      </c>
      <c r="D34" s="19">
        <v>33.0</v>
      </c>
      <c r="E34" s="15">
        <v>695408.0</v>
      </c>
    </row>
    <row r="35">
      <c r="A35" s="12" t="s">
        <v>48</v>
      </c>
      <c r="B35" s="19">
        <v>63.0</v>
      </c>
      <c r="C35" s="15">
        <v>36693.0</v>
      </c>
      <c r="D35" s="19">
        <v>4.0</v>
      </c>
      <c r="E35" s="15">
        <v>0.0</v>
      </c>
    </row>
    <row r="36">
      <c r="A36" s="12" t="s">
        <v>49</v>
      </c>
      <c r="B36" s="19">
        <v>136.0</v>
      </c>
      <c r="C36" s="15">
        <v>57730.0</v>
      </c>
      <c r="D36" s="19">
        <v>39.0</v>
      </c>
      <c r="E36" s="15">
        <v>60997.0</v>
      </c>
    </row>
    <row r="37">
      <c r="A37" s="12" t="s">
        <v>50</v>
      </c>
      <c r="B37" s="19">
        <v>2537.0</v>
      </c>
      <c r="C37" s="15">
        <v>0.0</v>
      </c>
      <c r="D37" s="19">
        <v>2118.0</v>
      </c>
      <c r="E37" s="15">
        <v>0.0</v>
      </c>
    </row>
    <row r="38">
      <c r="A38" s="12" t="s">
        <v>51</v>
      </c>
      <c r="B38" s="19">
        <v>1652.0</v>
      </c>
      <c r="C38" s="15">
        <v>1.1218696E7</v>
      </c>
      <c r="D38" s="19">
        <v>1274.0</v>
      </c>
      <c r="E38" s="15">
        <v>4188493.0</v>
      </c>
    </row>
    <row r="39">
      <c r="A39" s="12" t="s">
        <v>52</v>
      </c>
      <c r="B39" s="19">
        <v>135.0</v>
      </c>
      <c r="C39" s="15">
        <v>389877.0</v>
      </c>
      <c r="D39" s="19">
        <v>53.0</v>
      </c>
      <c r="E39" s="15">
        <v>1145933.0</v>
      </c>
    </row>
    <row r="40">
      <c r="A40" s="12" t="s">
        <v>53</v>
      </c>
      <c r="B40" s="19">
        <v>529.0</v>
      </c>
      <c r="C40" s="15">
        <v>1418084.0</v>
      </c>
      <c r="D40" s="19">
        <v>128.0</v>
      </c>
      <c r="E40" s="15">
        <v>255104.0</v>
      </c>
    </row>
    <row r="41">
      <c r="A41" s="12" t="s">
        <v>54</v>
      </c>
      <c r="B41" s="19">
        <v>1023.0</v>
      </c>
      <c r="C41" s="15">
        <v>2822312.0</v>
      </c>
      <c r="D41" s="19">
        <v>228.0</v>
      </c>
      <c r="E41" s="15">
        <v>401102.0</v>
      </c>
    </row>
    <row r="42">
      <c r="A42" s="12" t="s">
        <v>55</v>
      </c>
      <c r="B42" s="19">
        <v>1043.0</v>
      </c>
      <c r="C42" s="15">
        <v>1449437.0</v>
      </c>
      <c r="D42" s="19">
        <v>91.0</v>
      </c>
      <c r="E42" s="15">
        <v>166237.0</v>
      </c>
    </row>
    <row r="43">
      <c r="A43" s="12" t="s">
        <v>56</v>
      </c>
      <c r="B43" s="19">
        <v>39.0</v>
      </c>
      <c r="C43" s="15">
        <v>454029.0</v>
      </c>
      <c r="D43" s="19">
        <v>4.0</v>
      </c>
      <c r="E43" s="15">
        <v>2700.0</v>
      </c>
    </row>
    <row r="44">
      <c r="A44" s="12" t="s">
        <v>57</v>
      </c>
      <c r="B44" s="19">
        <v>30.0</v>
      </c>
      <c r="C44" s="15">
        <v>11160.0</v>
      </c>
      <c r="D44" s="19">
        <v>8.0</v>
      </c>
      <c r="E44" s="15">
        <v>2322.0</v>
      </c>
    </row>
    <row r="45">
      <c r="A45" s="12" t="s">
        <v>58</v>
      </c>
      <c r="B45" s="19">
        <v>304.0</v>
      </c>
      <c r="C45" s="15">
        <v>3838759.0</v>
      </c>
      <c r="D45" s="19">
        <v>104.0</v>
      </c>
      <c r="E45" s="15">
        <v>1284997.0</v>
      </c>
    </row>
    <row r="46">
      <c r="A46" s="12" t="s">
        <v>59</v>
      </c>
      <c r="B46" s="19">
        <v>805.0</v>
      </c>
      <c r="C46" s="15">
        <v>1.2246482E7</v>
      </c>
      <c r="D46" s="19">
        <v>192.0</v>
      </c>
      <c r="E46" s="15">
        <v>1141712.0</v>
      </c>
    </row>
    <row r="47">
      <c r="A47" s="12" t="s">
        <v>60</v>
      </c>
      <c r="B47" s="19">
        <v>365.0</v>
      </c>
      <c r="C47" s="15">
        <v>2068844.0</v>
      </c>
      <c r="D47" s="19">
        <v>50.0</v>
      </c>
      <c r="E47" s="15">
        <v>234880.0</v>
      </c>
    </row>
    <row r="48">
      <c r="A48" s="12" t="s">
        <v>61</v>
      </c>
      <c r="B48" s="19">
        <v>2.0</v>
      </c>
      <c r="C48" s="15">
        <v>0.0</v>
      </c>
      <c r="D48" s="19">
        <v>0.0</v>
      </c>
      <c r="E48" s="15">
        <v>0.0</v>
      </c>
    </row>
    <row r="50">
      <c r="A50" s="8" t="s">
        <v>62</v>
      </c>
      <c r="B50" s="13">
        <f>sum((B43*1000000)/B2)</f>
        <v>4.569142193</v>
      </c>
    </row>
  </sheetData>
  <hyperlinks>
    <hyperlink r:id="rId1" location="par_textimage_1574439295" ref="A2"/>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s>
  <sheetData>
    <row r="1">
      <c r="A1" s="8" t="s">
        <v>63</v>
      </c>
      <c r="B1" s="8" t="s">
        <v>172</v>
      </c>
      <c r="C1" s="8"/>
      <c r="D1" s="8"/>
      <c r="E1" s="8"/>
    </row>
    <row r="2">
      <c r="A2" s="9" t="s">
        <v>173</v>
      </c>
      <c r="B2" s="10">
        <v>7614893.0</v>
      </c>
      <c r="C2" s="8"/>
      <c r="D2" s="8"/>
      <c r="E2" s="8"/>
    </row>
    <row r="3">
      <c r="A3" s="8"/>
      <c r="B3" s="8"/>
      <c r="C3" s="8"/>
      <c r="D3" s="8"/>
      <c r="E3" s="8"/>
    </row>
    <row r="4">
      <c r="A4" s="8" t="s">
        <v>12</v>
      </c>
      <c r="B4" s="8" t="s">
        <v>13</v>
      </c>
      <c r="C4" s="8" t="s">
        <v>14</v>
      </c>
      <c r="D4" s="8" t="s">
        <v>15</v>
      </c>
      <c r="E4" s="8" t="s">
        <v>66</v>
      </c>
    </row>
    <row r="5">
      <c r="A5" s="22" t="s">
        <v>16</v>
      </c>
      <c r="B5" s="19">
        <v>263.0</v>
      </c>
      <c r="C5" s="15">
        <v>184458.0</v>
      </c>
      <c r="D5" s="11">
        <f t="shared" ref="D5:D11" si="1">C5/B5</f>
        <v>701.3612167</v>
      </c>
      <c r="E5" s="16">
        <f>sum((D5-National!D5)/National!D5)</f>
        <v>-0.824269001</v>
      </c>
    </row>
    <row r="6">
      <c r="A6" s="12" t="s">
        <v>67</v>
      </c>
      <c r="B6" s="19">
        <v>994.0</v>
      </c>
      <c r="C6" s="15">
        <v>2298494.0</v>
      </c>
      <c r="D6" s="11">
        <f t="shared" si="1"/>
        <v>2312.368209</v>
      </c>
      <c r="E6" s="16">
        <f>sum((D6-National!D6)/National!D6)</f>
        <v>-0.0517774053</v>
      </c>
    </row>
    <row r="7">
      <c r="A7" s="12" t="s">
        <v>68</v>
      </c>
      <c r="B7" s="19">
        <v>1243.0</v>
      </c>
      <c r="C7" s="15">
        <v>6018074.0</v>
      </c>
      <c r="D7" s="11">
        <f t="shared" si="1"/>
        <v>4841.572003</v>
      </c>
      <c r="E7" s="16">
        <f>sum((D7-National!D7)/National!D7)</f>
        <v>-0.1832665753</v>
      </c>
    </row>
    <row r="8">
      <c r="A8" s="12" t="s">
        <v>69</v>
      </c>
      <c r="B8" s="19">
        <v>1219.0</v>
      </c>
      <c r="C8" s="15">
        <v>1.2990418E7</v>
      </c>
      <c r="D8" s="11">
        <f t="shared" si="1"/>
        <v>10656.61854</v>
      </c>
      <c r="E8" s="16">
        <f>sum((D8-National!D8)/National!D8)</f>
        <v>0.05839342287</v>
      </c>
    </row>
    <row r="9">
      <c r="A9" s="12" t="s">
        <v>70</v>
      </c>
      <c r="B9" s="19">
        <v>1292.0</v>
      </c>
      <c r="C9" s="15">
        <v>2.4090888E7</v>
      </c>
      <c r="D9" s="11">
        <f t="shared" si="1"/>
        <v>18646.19814</v>
      </c>
      <c r="E9" s="16">
        <f>sum((D9-National!D9)/National!D9)</f>
        <v>0.6742318381</v>
      </c>
    </row>
    <row r="10">
      <c r="A10" s="12" t="s">
        <v>21</v>
      </c>
      <c r="B10" s="19">
        <v>1760.0</v>
      </c>
      <c r="C10" s="15">
        <v>1.6217411E7</v>
      </c>
      <c r="D10" s="11">
        <f t="shared" si="1"/>
        <v>9214.438068</v>
      </c>
      <c r="E10" s="16">
        <f>sum((D10-National!D10)/National!D10)</f>
        <v>-0.2417577848</v>
      </c>
    </row>
    <row r="11">
      <c r="A11" s="8" t="s">
        <v>22</v>
      </c>
      <c r="B11" s="20">
        <f t="shared" ref="B11:C11" si="2">SUM(B5:B10)</f>
        <v>6771</v>
      </c>
      <c r="C11" s="18">
        <f t="shared" si="2"/>
        <v>61799743</v>
      </c>
      <c r="D11" s="11">
        <f t="shared" si="1"/>
        <v>9127.121991</v>
      </c>
      <c r="E11" s="16">
        <f>sum((D11-National!D11)/National!D11)</f>
        <v>0.05799296899</v>
      </c>
    </row>
    <row r="12">
      <c r="A12" s="8"/>
      <c r="B12" s="8"/>
      <c r="C12" s="8"/>
      <c r="D12" s="8"/>
      <c r="E12" s="8"/>
    </row>
    <row r="13">
      <c r="A13" s="8" t="s">
        <v>23</v>
      </c>
      <c r="B13" s="8" t="s">
        <v>13</v>
      </c>
      <c r="C13" s="8" t="s">
        <v>24</v>
      </c>
      <c r="D13" s="8" t="s">
        <v>25</v>
      </c>
      <c r="E13" s="8" t="s">
        <v>26</v>
      </c>
    </row>
    <row r="14">
      <c r="A14" s="12" t="s">
        <v>27</v>
      </c>
      <c r="B14" s="19">
        <v>309.0</v>
      </c>
      <c r="C14" s="15">
        <v>1685420.0</v>
      </c>
      <c r="D14" s="19">
        <v>169.0</v>
      </c>
      <c r="E14" s="15">
        <v>912360.0</v>
      </c>
    </row>
    <row r="15">
      <c r="A15" s="12" t="s">
        <v>28</v>
      </c>
      <c r="B15" s="19">
        <v>606.0</v>
      </c>
      <c r="C15" s="15">
        <v>3.3304309E7</v>
      </c>
      <c r="D15" s="19">
        <v>70.0</v>
      </c>
      <c r="E15" s="15">
        <v>2378553.0</v>
      </c>
    </row>
    <row r="16">
      <c r="A16" s="12" t="s">
        <v>29</v>
      </c>
      <c r="B16" s="19">
        <v>12.0</v>
      </c>
      <c r="C16" s="15">
        <v>8740.0</v>
      </c>
      <c r="D16" s="19">
        <v>3.0</v>
      </c>
      <c r="E16" s="15">
        <v>380.0</v>
      </c>
    </row>
    <row r="17">
      <c r="A17" s="12" t="s">
        <v>30</v>
      </c>
      <c r="B17" s="19">
        <v>21.0</v>
      </c>
      <c r="C17" s="15">
        <v>208670.0</v>
      </c>
      <c r="D17" s="19">
        <v>22.0</v>
      </c>
      <c r="E17" s="15">
        <v>103124.0</v>
      </c>
    </row>
    <row r="18">
      <c r="A18" s="12" t="s">
        <v>31</v>
      </c>
      <c r="B18" s="19">
        <v>548.0</v>
      </c>
      <c r="C18" s="15">
        <v>1.846745E7</v>
      </c>
      <c r="D18" s="19">
        <v>148.0</v>
      </c>
      <c r="E18" s="15">
        <v>4992171.0</v>
      </c>
    </row>
    <row r="19">
      <c r="A19" s="12" t="s">
        <v>32</v>
      </c>
      <c r="B19" s="19">
        <v>37.0</v>
      </c>
      <c r="C19" s="15">
        <v>1361183.0</v>
      </c>
      <c r="D19" s="19">
        <v>5.0</v>
      </c>
      <c r="E19" s="15">
        <v>0.0</v>
      </c>
    </row>
    <row r="20">
      <c r="A20" s="12" t="s">
        <v>33</v>
      </c>
      <c r="B20" s="19">
        <v>339.0</v>
      </c>
      <c r="C20" s="15">
        <v>1819932.0</v>
      </c>
      <c r="D20" s="19">
        <v>128.0</v>
      </c>
      <c r="E20" s="15">
        <v>661629.0</v>
      </c>
    </row>
    <row r="21">
      <c r="A21" s="12" t="s">
        <v>34</v>
      </c>
      <c r="B21" s="19">
        <v>69.0</v>
      </c>
      <c r="C21" s="15">
        <v>653.0</v>
      </c>
      <c r="D21" s="19">
        <v>9.0</v>
      </c>
      <c r="E21" s="15">
        <v>0.0</v>
      </c>
    </row>
    <row r="22">
      <c r="A22" s="12" t="s">
        <v>35</v>
      </c>
      <c r="B22" s="19">
        <v>0.0</v>
      </c>
      <c r="C22" s="15">
        <v>0.0</v>
      </c>
      <c r="D22" s="19">
        <v>0.0</v>
      </c>
      <c r="E22" s="15">
        <v>0.0</v>
      </c>
    </row>
    <row r="23">
      <c r="A23" s="12" t="s">
        <v>36</v>
      </c>
      <c r="B23" s="19">
        <v>17.0</v>
      </c>
      <c r="C23" s="15">
        <v>110.0</v>
      </c>
      <c r="D23" s="19">
        <v>7.0</v>
      </c>
      <c r="E23" s="15">
        <v>18862.0</v>
      </c>
    </row>
    <row r="24">
      <c r="A24" s="12" t="s">
        <v>37</v>
      </c>
      <c r="B24" s="19">
        <v>333.0</v>
      </c>
      <c r="C24" s="15">
        <v>855858.0</v>
      </c>
      <c r="D24" s="19">
        <v>133.0</v>
      </c>
      <c r="E24" s="15">
        <v>423268.0</v>
      </c>
    </row>
    <row r="25">
      <c r="A25" s="12" t="s">
        <v>38</v>
      </c>
      <c r="B25" s="19">
        <v>1365.0</v>
      </c>
      <c r="C25" s="15">
        <v>2343539.0</v>
      </c>
      <c r="D25" s="19">
        <v>139.0</v>
      </c>
      <c r="E25" s="15">
        <v>335687.0</v>
      </c>
    </row>
    <row r="26">
      <c r="A26" s="12" t="s">
        <v>39</v>
      </c>
      <c r="B26" s="19">
        <v>5.0</v>
      </c>
      <c r="C26" s="15">
        <v>29698.0</v>
      </c>
      <c r="D26" s="19">
        <v>2.0</v>
      </c>
      <c r="E26" s="15">
        <v>47607.0</v>
      </c>
    </row>
    <row r="27">
      <c r="A27" s="12" t="s">
        <v>40</v>
      </c>
      <c r="B27" s="19">
        <v>357.0</v>
      </c>
      <c r="C27" s="15">
        <v>2115718.0</v>
      </c>
      <c r="D27" s="19">
        <v>112.0</v>
      </c>
      <c r="E27" s="15">
        <v>691373.0</v>
      </c>
    </row>
    <row r="28">
      <c r="A28" s="12" t="s">
        <v>41</v>
      </c>
      <c r="B28" s="19">
        <v>0.0</v>
      </c>
      <c r="C28" s="15">
        <v>0.0</v>
      </c>
      <c r="D28" s="19">
        <v>0.0</v>
      </c>
      <c r="E28" s="15">
        <v>0.0</v>
      </c>
    </row>
    <row r="29">
      <c r="A29" s="12" t="s">
        <v>42</v>
      </c>
      <c r="B29" s="19">
        <v>405.0</v>
      </c>
      <c r="C29" s="15">
        <v>62273.0</v>
      </c>
      <c r="D29" s="19">
        <v>189.0</v>
      </c>
      <c r="E29" s="15">
        <v>25065.0</v>
      </c>
    </row>
    <row r="30">
      <c r="A30" s="12" t="s">
        <v>43</v>
      </c>
      <c r="B30" s="19">
        <v>4.0</v>
      </c>
      <c r="C30" s="15">
        <v>0.0</v>
      </c>
      <c r="D30" s="19">
        <v>1.0</v>
      </c>
      <c r="E30" s="15">
        <v>0.0</v>
      </c>
    </row>
    <row r="31">
      <c r="A31" s="12" t="s">
        <v>44</v>
      </c>
      <c r="B31" s="19">
        <v>77.0</v>
      </c>
      <c r="C31" s="15">
        <v>51186.0</v>
      </c>
      <c r="D31" s="19">
        <v>28.0</v>
      </c>
      <c r="E31" s="15">
        <v>6342.0</v>
      </c>
    </row>
    <row r="32">
      <c r="A32" s="12" t="s">
        <v>45</v>
      </c>
      <c r="B32" s="19">
        <v>347.0</v>
      </c>
      <c r="C32" s="15">
        <v>3263270.0</v>
      </c>
      <c r="D32" s="19">
        <v>111.0</v>
      </c>
      <c r="E32" s="15">
        <v>1116377.0</v>
      </c>
    </row>
    <row r="33">
      <c r="A33" s="12" t="s">
        <v>46</v>
      </c>
      <c r="B33" s="19">
        <v>57.0</v>
      </c>
      <c r="C33" s="15">
        <v>2081332.0</v>
      </c>
      <c r="D33" s="19">
        <v>17.0</v>
      </c>
      <c r="E33" s="15">
        <v>4997572.0</v>
      </c>
    </row>
    <row r="34">
      <c r="A34" s="12" t="s">
        <v>47</v>
      </c>
      <c r="B34" s="19">
        <v>154.0</v>
      </c>
      <c r="C34" s="15">
        <v>1158359.0</v>
      </c>
      <c r="D34" s="19">
        <v>45.0</v>
      </c>
      <c r="E34" s="15">
        <v>431222.0</v>
      </c>
    </row>
    <row r="35">
      <c r="A35" s="12" t="s">
        <v>48</v>
      </c>
      <c r="B35" s="19">
        <v>88.0</v>
      </c>
      <c r="C35" s="15">
        <v>21072.0</v>
      </c>
      <c r="D35" s="19">
        <v>14.0</v>
      </c>
      <c r="E35" s="15">
        <v>0.0</v>
      </c>
    </row>
    <row r="36">
      <c r="A36" s="12" t="s">
        <v>49</v>
      </c>
      <c r="B36" s="19">
        <v>99.0</v>
      </c>
      <c r="C36" s="15">
        <v>237669.0</v>
      </c>
      <c r="D36" s="19">
        <v>43.0</v>
      </c>
      <c r="E36" s="15">
        <v>166754.0</v>
      </c>
    </row>
    <row r="37">
      <c r="A37" s="12" t="s">
        <v>50</v>
      </c>
      <c r="B37" s="19">
        <v>4765.0</v>
      </c>
      <c r="C37" s="15">
        <v>0.0</v>
      </c>
      <c r="D37" s="19">
        <v>263.0</v>
      </c>
      <c r="E37" s="15">
        <v>0.0</v>
      </c>
    </row>
    <row r="38">
      <c r="A38" s="12" t="s">
        <v>51</v>
      </c>
      <c r="B38" s="19">
        <v>1361.0</v>
      </c>
      <c r="C38" s="15">
        <v>3073893.0</v>
      </c>
      <c r="D38" s="19">
        <v>552.0</v>
      </c>
      <c r="E38" s="15">
        <v>1.3855453E7</v>
      </c>
    </row>
    <row r="39">
      <c r="A39" s="12" t="s">
        <v>52</v>
      </c>
      <c r="B39" s="19">
        <v>186.0</v>
      </c>
      <c r="C39" s="15">
        <v>243270.0</v>
      </c>
      <c r="D39" s="19">
        <v>743.0</v>
      </c>
      <c r="E39" s="15">
        <v>678542.0</v>
      </c>
    </row>
    <row r="40">
      <c r="A40" s="12" t="s">
        <v>53</v>
      </c>
      <c r="B40" s="19">
        <v>424.0</v>
      </c>
      <c r="C40" s="15">
        <v>1084229.0</v>
      </c>
      <c r="D40" s="19">
        <v>133.0</v>
      </c>
      <c r="E40" s="15">
        <v>325567.0</v>
      </c>
    </row>
    <row r="41">
      <c r="A41" s="12" t="s">
        <v>54</v>
      </c>
      <c r="B41" s="19">
        <v>1132.0</v>
      </c>
      <c r="C41" s="15">
        <v>3722151.0</v>
      </c>
      <c r="D41" s="19">
        <v>342.0</v>
      </c>
      <c r="E41" s="15">
        <v>1522967.0</v>
      </c>
    </row>
    <row r="42">
      <c r="A42" s="12" t="s">
        <v>55</v>
      </c>
      <c r="B42" s="19">
        <v>598.0</v>
      </c>
      <c r="C42" s="15">
        <v>312993.0</v>
      </c>
      <c r="D42" s="19">
        <v>157.0</v>
      </c>
      <c r="E42" s="15">
        <v>430391.0</v>
      </c>
    </row>
    <row r="43">
      <c r="A43" s="12" t="s">
        <v>56</v>
      </c>
      <c r="B43" s="19">
        <v>49.0</v>
      </c>
      <c r="C43" s="15">
        <v>203502.0</v>
      </c>
      <c r="D43" s="19">
        <v>6.0</v>
      </c>
      <c r="E43" s="15">
        <v>0.0</v>
      </c>
    </row>
    <row r="44">
      <c r="A44" s="12" t="s">
        <v>57</v>
      </c>
      <c r="B44" s="19">
        <v>23.0</v>
      </c>
      <c r="C44" s="15">
        <v>17503.0</v>
      </c>
      <c r="D44" s="19">
        <v>12.0</v>
      </c>
      <c r="E44" s="15">
        <v>25222.0</v>
      </c>
    </row>
    <row r="45">
      <c r="A45" s="12" t="s">
        <v>58</v>
      </c>
      <c r="B45" s="19">
        <v>396.0</v>
      </c>
      <c r="C45" s="15">
        <v>4465902.0</v>
      </c>
      <c r="D45" s="19">
        <v>104.0</v>
      </c>
      <c r="E45" s="15">
        <v>1530807.0</v>
      </c>
    </row>
    <row r="46">
      <c r="A46" s="12" t="s">
        <v>59</v>
      </c>
      <c r="B46" s="19">
        <v>428.0</v>
      </c>
      <c r="C46" s="15">
        <v>1.0855811E7</v>
      </c>
      <c r="D46" s="19">
        <v>82.0</v>
      </c>
      <c r="E46" s="15">
        <v>369434.0</v>
      </c>
    </row>
    <row r="47">
      <c r="A47" s="12" t="s">
        <v>60</v>
      </c>
      <c r="B47" s="19">
        <v>329.0</v>
      </c>
      <c r="C47" s="15">
        <v>1292765.0</v>
      </c>
      <c r="D47" s="19">
        <v>135.0</v>
      </c>
      <c r="E47" s="15">
        <v>865962.0</v>
      </c>
    </row>
    <row r="48">
      <c r="A48" s="12" t="s">
        <v>61</v>
      </c>
      <c r="B48" s="19">
        <v>1.0</v>
      </c>
      <c r="C48" s="15">
        <v>950.0</v>
      </c>
      <c r="D48" s="19">
        <v>0.0</v>
      </c>
      <c r="E48" s="15">
        <v>0.0</v>
      </c>
    </row>
    <row r="50">
      <c r="A50" s="8" t="s">
        <v>62</v>
      </c>
      <c r="B50" s="13">
        <f>sum((B43*1000000)/B2)</f>
        <v>6.434758834</v>
      </c>
    </row>
  </sheetData>
  <hyperlinks>
    <hyperlink r:id="rId1" location="par_textimage_1574439295" ref="A2"/>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174</v>
      </c>
      <c r="C1" s="8"/>
      <c r="D1" s="8"/>
      <c r="E1" s="8"/>
    </row>
    <row r="2">
      <c r="A2" s="9" t="s">
        <v>175</v>
      </c>
      <c r="B2" s="10">
        <v>1792147.0</v>
      </c>
      <c r="C2" s="8"/>
      <c r="D2" s="8"/>
      <c r="E2" s="8"/>
    </row>
    <row r="3">
      <c r="A3" s="8"/>
      <c r="B3" s="8"/>
      <c r="C3" s="8"/>
      <c r="D3" s="8"/>
      <c r="E3" s="8"/>
    </row>
    <row r="4">
      <c r="A4" s="8" t="s">
        <v>12</v>
      </c>
      <c r="B4" s="8" t="s">
        <v>13</v>
      </c>
      <c r="C4" s="8" t="s">
        <v>14</v>
      </c>
      <c r="D4" s="8" t="s">
        <v>15</v>
      </c>
      <c r="E4" s="8" t="s">
        <v>66</v>
      </c>
    </row>
    <row r="5">
      <c r="A5" s="22" t="s">
        <v>16</v>
      </c>
      <c r="B5" s="19">
        <v>31.0</v>
      </c>
      <c r="C5" s="15">
        <v>9766.0</v>
      </c>
      <c r="D5" s="11">
        <f t="shared" ref="D5:D11" si="1">C5/B5</f>
        <v>315.0322581</v>
      </c>
      <c r="E5" s="16">
        <f>sum((D5-National!D5)/National!D5)</f>
        <v>-0.9210664461</v>
      </c>
    </row>
    <row r="6">
      <c r="A6" s="12" t="s">
        <v>67</v>
      </c>
      <c r="B6" s="19">
        <v>131.0</v>
      </c>
      <c r="C6" s="15">
        <v>324762.0</v>
      </c>
      <c r="D6" s="11">
        <f t="shared" si="1"/>
        <v>2479.099237</v>
      </c>
      <c r="E6" s="16">
        <f>sum((D6-National!D6)/National!D6)</f>
        <v>0.01659324898</v>
      </c>
    </row>
    <row r="7">
      <c r="A7" s="12" t="s">
        <v>68</v>
      </c>
      <c r="B7" s="19">
        <v>168.0</v>
      </c>
      <c r="C7" s="15">
        <v>336673.0</v>
      </c>
      <c r="D7" s="11">
        <f t="shared" si="1"/>
        <v>2004.005952</v>
      </c>
      <c r="E7" s="16">
        <f>sum((D7-National!D7)/National!D7)</f>
        <v>-0.6619406582</v>
      </c>
    </row>
    <row r="8">
      <c r="A8" s="12" t="s">
        <v>69</v>
      </c>
      <c r="B8" s="19">
        <v>256.0</v>
      </c>
      <c r="C8" s="15">
        <v>711474.0</v>
      </c>
      <c r="D8" s="11">
        <f t="shared" si="1"/>
        <v>2779.195313</v>
      </c>
      <c r="E8" s="16">
        <f>sum((D8-National!D8)/National!D8)</f>
        <v>-0.7239760409</v>
      </c>
    </row>
    <row r="9">
      <c r="A9" s="12" t="s">
        <v>70</v>
      </c>
      <c r="B9" s="19">
        <v>159.0</v>
      </c>
      <c r="C9" s="15">
        <v>1985731.0</v>
      </c>
      <c r="D9" s="11">
        <f t="shared" si="1"/>
        <v>12488.87421</v>
      </c>
      <c r="E9" s="16">
        <f>sum((D9-National!D9)/National!D9)</f>
        <v>0.1213691215</v>
      </c>
    </row>
    <row r="10">
      <c r="A10" s="12" t="s">
        <v>21</v>
      </c>
      <c r="B10" s="19">
        <v>239.0</v>
      </c>
      <c r="C10" s="15">
        <v>1476159.0</v>
      </c>
      <c r="D10" s="11">
        <f t="shared" si="1"/>
        <v>6176.39749</v>
      </c>
      <c r="E10" s="16">
        <f>sum((D10-National!D10)/National!D10)</f>
        <v>-0.4917535633</v>
      </c>
    </row>
    <row r="11">
      <c r="A11" s="8" t="s">
        <v>22</v>
      </c>
      <c r="B11" s="20">
        <f t="shared" ref="B11:C11" si="2">SUM(B5:B10)</f>
        <v>984</v>
      </c>
      <c r="C11" s="18">
        <f t="shared" si="2"/>
        <v>4844565</v>
      </c>
      <c r="D11" s="11">
        <f t="shared" si="1"/>
        <v>4923.338415</v>
      </c>
      <c r="E11" s="16">
        <f>sum((D11-National!D11)/National!D11)</f>
        <v>-0.4292990242</v>
      </c>
    </row>
    <row r="12">
      <c r="A12" s="8"/>
      <c r="B12" s="8"/>
      <c r="C12" s="8"/>
      <c r="D12" s="8"/>
      <c r="E12" s="8"/>
    </row>
    <row r="13">
      <c r="A13" s="8" t="s">
        <v>23</v>
      </c>
      <c r="B13" s="8" t="s">
        <v>13</v>
      </c>
      <c r="C13" s="8" t="s">
        <v>24</v>
      </c>
      <c r="D13" s="8" t="s">
        <v>25</v>
      </c>
      <c r="E13" s="8" t="s">
        <v>26</v>
      </c>
    </row>
    <row r="14">
      <c r="A14" s="12" t="s">
        <v>27</v>
      </c>
      <c r="B14" s="19">
        <v>48.0</v>
      </c>
      <c r="C14" s="15">
        <v>175208.0</v>
      </c>
      <c r="D14" s="19">
        <v>4.0</v>
      </c>
      <c r="E14" s="15">
        <v>550.0</v>
      </c>
    </row>
    <row r="15">
      <c r="A15" s="12" t="s">
        <v>28</v>
      </c>
      <c r="B15" s="19">
        <v>48.0</v>
      </c>
      <c r="C15" s="15">
        <v>879043.0</v>
      </c>
      <c r="D15" s="19">
        <v>8.0</v>
      </c>
      <c r="E15" s="15">
        <v>266670.0</v>
      </c>
    </row>
    <row r="16">
      <c r="A16" s="12" t="s">
        <v>29</v>
      </c>
      <c r="B16" s="19">
        <v>0.0</v>
      </c>
      <c r="C16" s="15">
        <v>0.0</v>
      </c>
      <c r="D16" s="19">
        <v>1.0</v>
      </c>
      <c r="E16" s="15">
        <v>0.0</v>
      </c>
    </row>
    <row r="17">
      <c r="A17" s="12" t="s">
        <v>30</v>
      </c>
      <c r="B17" s="19">
        <v>2.0</v>
      </c>
      <c r="C17" s="15">
        <v>0.0</v>
      </c>
      <c r="D17" s="19">
        <v>0.0</v>
      </c>
      <c r="E17" s="15">
        <v>0.0</v>
      </c>
    </row>
    <row r="18">
      <c r="A18" s="12" t="s">
        <v>31</v>
      </c>
      <c r="B18" s="19">
        <v>89.0</v>
      </c>
      <c r="C18" s="15">
        <v>1454180.0</v>
      </c>
      <c r="D18" s="19">
        <v>21.0</v>
      </c>
      <c r="E18" s="15">
        <v>1024795.0</v>
      </c>
    </row>
    <row r="19">
      <c r="A19" s="12" t="s">
        <v>32</v>
      </c>
      <c r="B19" s="19">
        <v>2.0</v>
      </c>
      <c r="C19" s="15">
        <v>0.0</v>
      </c>
      <c r="D19" s="19">
        <v>1.0</v>
      </c>
      <c r="E19" s="15">
        <v>0.0</v>
      </c>
    </row>
    <row r="20">
      <c r="A20" s="12" t="s">
        <v>33</v>
      </c>
      <c r="B20" s="19">
        <v>35.0</v>
      </c>
      <c r="C20" s="15">
        <v>27922.0</v>
      </c>
      <c r="D20" s="19">
        <v>13.0</v>
      </c>
      <c r="E20" s="15">
        <v>10135.0</v>
      </c>
    </row>
    <row r="21">
      <c r="A21" s="12" t="s">
        <v>34</v>
      </c>
      <c r="B21" s="19">
        <v>5.0</v>
      </c>
      <c r="C21" s="15">
        <v>0.0</v>
      </c>
      <c r="D21" s="19">
        <v>0.0</v>
      </c>
      <c r="E21" s="15">
        <v>0.0</v>
      </c>
    </row>
    <row r="22">
      <c r="A22" s="12" t="s">
        <v>35</v>
      </c>
      <c r="B22" s="19">
        <v>0.0</v>
      </c>
      <c r="C22" s="15">
        <v>0.0</v>
      </c>
      <c r="D22" s="19">
        <v>0.0</v>
      </c>
      <c r="E22" s="15">
        <v>0.0</v>
      </c>
    </row>
    <row r="23">
      <c r="A23" s="12" t="s">
        <v>36</v>
      </c>
      <c r="B23" s="19">
        <v>6.0</v>
      </c>
      <c r="C23" s="15">
        <v>0.0</v>
      </c>
      <c r="D23" s="19">
        <v>2.0</v>
      </c>
      <c r="E23" s="15">
        <v>0.0</v>
      </c>
    </row>
    <row r="24">
      <c r="A24" s="12" t="s">
        <v>37</v>
      </c>
      <c r="B24" s="19">
        <v>37.0</v>
      </c>
      <c r="C24" s="15">
        <v>314609.0</v>
      </c>
      <c r="D24" s="19">
        <v>12.0</v>
      </c>
      <c r="E24" s="15">
        <v>33232.0</v>
      </c>
    </row>
    <row r="25">
      <c r="A25" s="12" t="s">
        <v>38</v>
      </c>
      <c r="B25" s="19">
        <v>110.0</v>
      </c>
      <c r="C25" s="15">
        <v>15929.0</v>
      </c>
      <c r="D25" s="19">
        <v>10.0</v>
      </c>
      <c r="E25" s="15">
        <v>105.0</v>
      </c>
    </row>
    <row r="26">
      <c r="A26" s="12" t="s">
        <v>39</v>
      </c>
      <c r="B26" s="19">
        <v>2.0</v>
      </c>
      <c r="C26" s="15">
        <v>0.0</v>
      </c>
      <c r="D26" s="19">
        <v>1.0</v>
      </c>
      <c r="E26" s="15">
        <v>0.0</v>
      </c>
    </row>
    <row r="27">
      <c r="A27" s="12" t="s">
        <v>40</v>
      </c>
      <c r="B27" s="19">
        <v>46.0</v>
      </c>
      <c r="C27" s="15">
        <v>517506.0</v>
      </c>
      <c r="D27" s="19">
        <v>7.0</v>
      </c>
      <c r="E27" s="15">
        <v>500500.0</v>
      </c>
    </row>
    <row r="28">
      <c r="A28" s="12" t="s">
        <v>41</v>
      </c>
      <c r="B28" s="19">
        <v>0.0</v>
      </c>
      <c r="C28" s="15">
        <v>0.0</v>
      </c>
      <c r="D28" s="19">
        <v>0.0</v>
      </c>
      <c r="E28" s="15">
        <v>0.0</v>
      </c>
    </row>
    <row r="29">
      <c r="A29" s="12" t="s">
        <v>42</v>
      </c>
      <c r="B29" s="19">
        <v>62.0</v>
      </c>
      <c r="C29" s="15">
        <v>220061.0</v>
      </c>
      <c r="D29" s="19">
        <v>31.0</v>
      </c>
      <c r="E29" s="15">
        <v>224602.0</v>
      </c>
    </row>
    <row r="30">
      <c r="A30" s="12" t="s">
        <v>43</v>
      </c>
      <c r="B30" s="19">
        <v>1.0</v>
      </c>
      <c r="C30" s="15">
        <v>0.0</v>
      </c>
      <c r="D30" s="19">
        <v>0.0</v>
      </c>
      <c r="E30" s="15">
        <v>0.0</v>
      </c>
    </row>
    <row r="31">
      <c r="A31" s="12" t="s">
        <v>44</v>
      </c>
      <c r="B31" s="19">
        <v>9.0</v>
      </c>
      <c r="C31" s="15">
        <v>1454.0</v>
      </c>
      <c r="D31" s="19">
        <v>3.0</v>
      </c>
      <c r="E31" s="15">
        <v>1134.0</v>
      </c>
    </row>
    <row r="32">
      <c r="A32" s="12" t="s">
        <v>45</v>
      </c>
      <c r="B32" s="19">
        <v>68.0</v>
      </c>
      <c r="C32" s="15">
        <v>542699.0</v>
      </c>
      <c r="D32" s="19">
        <v>17.0</v>
      </c>
      <c r="E32" s="15">
        <v>316300.0</v>
      </c>
    </row>
    <row r="33">
      <c r="A33" s="12" t="s">
        <v>46</v>
      </c>
      <c r="B33" s="19">
        <v>7.0</v>
      </c>
      <c r="C33" s="15">
        <v>404334.0</v>
      </c>
      <c r="D33" s="19">
        <v>4.0</v>
      </c>
      <c r="E33" s="15">
        <v>403748.0</v>
      </c>
    </row>
    <row r="34">
      <c r="A34" s="12" t="s">
        <v>47</v>
      </c>
      <c r="B34" s="19">
        <v>27.0</v>
      </c>
      <c r="C34" s="15">
        <v>76602.0</v>
      </c>
      <c r="D34" s="19">
        <v>12.0</v>
      </c>
      <c r="E34" s="15">
        <v>532555.0</v>
      </c>
    </row>
    <row r="35">
      <c r="A35" s="12" t="s">
        <v>48</v>
      </c>
      <c r="B35" s="19">
        <v>14.0</v>
      </c>
      <c r="C35" s="15">
        <v>2400.0</v>
      </c>
      <c r="D35" s="19">
        <v>1.0</v>
      </c>
      <c r="E35" s="15">
        <v>0.0</v>
      </c>
    </row>
    <row r="36">
      <c r="A36" s="12" t="s">
        <v>49</v>
      </c>
      <c r="B36" s="19">
        <v>15.0</v>
      </c>
      <c r="C36" s="15">
        <v>137589.0</v>
      </c>
      <c r="D36" s="19">
        <v>8.0</v>
      </c>
      <c r="E36" s="15">
        <v>3224.0</v>
      </c>
    </row>
    <row r="37">
      <c r="A37" s="12" t="s">
        <v>50</v>
      </c>
      <c r="B37" s="19">
        <v>67.0</v>
      </c>
      <c r="C37" s="15">
        <v>0.0</v>
      </c>
      <c r="D37" s="19">
        <v>14.0</v>
      </c>
      <c r="E37" s="15">
        <v>0.0</v>
      </c>
    </row>
    <row r="38">
      <c r="A38" s="12" t="s">
        <v>51</v>
      </c>
      <c r="B38" s="19">
        <v>254.0</v>
      </c>
      <c r="C38" s="15">
        <v>1065121.0</v>
      </c>
      <c r="D38" s="19">
        <v>58.0</v>
      </c>
      <c r="E38" s="15">
        <v>43810.0</v>
      </c>
    </row>
    <row r="39">
      <c r="A39" s="12" t="s">
        <v>52</v>
      </c>
      <c r="B39" s="19">
        <v>27.0</v>
      </c>
      <c r="C39" s="15">
        <v>226024.0</v>
      </c>
      <c r="D39" s="19">
        <v>4.0</v>
      </c>
      <c r="E39" s="15">
        <v>0.0</v>
      </c>
    </row>
    <row r="40">
      <c r="A40" s="12" t="s">
        <v>53</v>
      </c>
      <c r="B40" s="19">
        <v>58.0</v>
      </c>
      <c r="C40" s="15">
        <v>258713.0</v>
      </c>
      <c r="D40" s="19">
        <v>18.0</v>
      </c>
      <c r="E40" s="15">
        <v>51243.0</v>
      </c>
    </row>
    <row r="41">
      <c r="A41" s="12" t="s">
        <v>54</v>
      </c>
      <c r="B41" s="19">
        <v>196.0</v>
      </c>
      <c r="C41" s="15">
        <v>153017.0</v>
      </c>
      <c r="D41" s="19">
        <v>39.0</v>
      </c>
      <c r="E41" s="15">
        <v>7182.0</v>
      </c>
    </row>
    <row r="42">
      <c r="A42" s="12" t="s">
        <v>55</v>
      </c>
      <c r="B42" s="19">
        <v>75.0</v>
      </c>
      <c r="C42" s="15">
        <v>20973.0</v>
      </c>
      <c r="D42" s="19">
        <v>16.0</v>
      </c>
      <c r="E42" s="15">
        <v>6100.0</v>
      </c>
    </row>
    <row r="43">
      <c r="A43" s="12" t="s">
        <v>56</v>
      </c>
      <c r="B43" s="19">
        <v>9.0</v>
      </c>
      <c r="C43" s="15">
        <v>0.0</v>
      </c>
      <c r="D43" s="19">
        <v>1.0</v>
      </c>
      <c r="E43" s="15">
        <v>0.0</v>
      </c>
    </row>
    <row r="44">
      <c r="A44" s="12" t="s">
        <v>57</v>
      </c>
      <c r="B44" s="19">
        <v>3.0</v>
      </c>
      <c r="C44" s="15">
        <v>0.0</v>
      </c>
      <c r="D44" s="19">
        <v>1.0</v>
      </c>
      <c r="E44" s="15">
        <v>16900.0</v>
      </c>
    </row>
    <row r="45">
      <c r="A45" s="12" t="s">
        <v>58</v>
      </c>
      <c r="B45" s="19">
        <v>27.0</v>
      </c>
      <c r="C45" s="15">
        <v>237129.0</v>
      </c>
      <c r="D45" s="19">
        <v>15.0</v>
      </c>
      <c r="E45" s="15">
        <v>91751.0</v>
      </c>
    </row>
    <row r="46">
      <c r="A46" s="12" t="s">
        <v>59</v>
      </c>
      <c r="B46" s="19">
        <v>58.0</v>
      </c>
      <c r="C46" s="15">
        <v>519821.0</v>
      </c>
      <c r="D46" s="19">
        <v>10.0</v>
      </c>
      <c r="E46" s="15">
        <v>2258.0</v>
      </c>
    </row>
    <row r="47">
      <c r="A47" s="12" t="s">
        <v>60</v>
      </c>
      <c r="B47" s="19">
        <v>44.0</v>
      </c>
      <c r="C47" s="15">
        <v>88057.0</v>
      </c>
      <c r="D47" s="19">
        <v>2.0</v>
      </c>
      <c r="E47" s="15">
        <v>2500.0</v>
      </c>
    </row>
    <row r="48">
      <c r="A48" s="12" t="s">
        <v>61</v>
      </c>
      <c r="B48" s="19">
        <v>0.0</v>
      </c>
      <c r="C48" s="15">
        <v>0.0</v>
      </c>
      <c r="D48" s="19">
        <v>0.0</v>
      </c>
      <c r="E48" s="15">
        <v>0.0</v>
      </c>
    </row>
    <row r="50">
      <c r="A50" s="8" t="s">
        <v>62</v>
      </c>
      <c r="B50" s="13">
        <f>sum((B43*1000000)/B2)</f>
        <v>5.021909475</v>
      </c>
    </row>
  </sheetData>
  <hyperlinks>
    <hyperlink r:id="rId1" location="par_textimage_1574439295" ref="A2"/>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176</v>
      </c>
      <c r="C1" s="8"/>
      <c r="D1" s="8"/>
      <c r="E1" s="8"/>
    </row>
    <row r="2">
      <c r="A2" s="9" t="s">
        <v>177</v>
      </c>
      <c r="B2" s="10">
        <v>5822434.0</v>
      </c>
      <c r="C2" s="8"/>
      <c r="D2" s="8"/>
      <c r="E2" s="8"/>
    </row>
    <row r="3">
      <c r="A3" s="8"/>
      <c r="B3" s="8"/>
      <c r="C3" s="8"/>
      <c r="D3" s="8"/>
      <c r="E3" s="8"/>
    </row>
    <row r="4">
      <c r="A4" s="8" t="s">
        <v>12</v>
      </c>
      <c r="B4" s="8" t="s">
        <v>13</v>
      </c>
      <c r="C4" s="8" t="s">
        <v>14</v>
      </c>
      <c r="D4" s="8" t="s">
        <v>15</v>
      </c>
      <c r="E4" s="8" t="s">
        <v>66</v>
      </c>
    </row>
    <row r="5">
      <c r="A5" s="22" t="s">
        <v>16</v>
      </c>
      <c r="B5" s="19">
        <v>143.0</v>
      </c>
      <c r="C5" s="15">
        <v>120708.0</v>
      </c>
      <c r="D5" s="11">
        <f t="shared" ref="D5:D11" si="1">C5/B5</f>
        <v>844.1118881</v>
      </c>
      <c r="E5" s="16">
        <f>sum((D5-National!D5)/National!D5)</f>
        <v>-0.7885018136</v>
      </c>
    </row>
    <row r="6">
      <c r="A6" s="12" t="s">
        <v>67</v>
      </c>
      <c r="B6" s="19">
        <v>479.0</v>
      </c>
      <c r="C6" s="15">
        <v>1294555.0</v>
      </c>
      <c r="D6" s="11">
        <f t="shared" si="1"/>
        <v>2702.620042</v>
      </c>
      <c r="E6" s="16">
        <f>sum((D6-National!D6)/National!D6)</f>
        <v>0.108251436</v>
      </c>
    </row>
    <row r="7">
      <c r="A7" s="12" t="s">
        <v>68</v>
      </c>
      <c r="B7" s="19">
        <v>536.0</v>
      </c>
      <c r="C7" s="15">
        <v>2091397.0</v>
      </c>
      <c r="D7" s="11">
        <f t="shared" si="1"/>
        <v>3901.860075</v>
      </c>
      <c r="E7" s="16">
        <f>sum((D7-National!D7)/National!D7)</f>
        <v>-0.3417882581</v>
      </c>
    </row>
    <row r="8">
      <c r="A8" s="12" t="s">
        <v>69</v>
      </c>
      <c r="B8" s="19">
        <v>555.0</v>
      </c>
      <c r="C8" s="15">
        <v>2353592.0</v>
      </c>
      <c r="D8" s="11">
        <f t="shared" si="1"/>
        <v>4240.706306</v>
      </c>
      <c r="E8" s="16">
        <f>sum((D8-National!D8)/National!D8)</f>
        <v>-0.5788217767</v>
      </c>
    </row>
    <row r="9">
      <c r="A9" s="12" t="s">
        <v>70</v>
      </c>
      <c r="B9" s="19">
        <v>2825.0</v>
      </c>
      <c r="C9" s="15">
        <v>4659873.0</v>
      </c>
      <c r="D9" s="11">
        <f t="shared" si="1"/>
        <v>1649.512566</v>
      </c>
      <c r="E9" s="16">
        <f>sum((D9-National!D9)/National!D9)</f>
        <v>-0.8518911772</v>
      </c>
    </row>
    <row r="10">
      <c r="A10" s="12" t="s">
        <v>21</v>
      </c>
      <c r="B10" s="19">
        <v>787.0</v>
      </c>
      <c r="C10" s="15">
        <v>5682350.0</v>
      </c>
      <c r="D10" s="11">
        <f t="shared" si="1"/>
        <v>7220.266836</v>
      </c>
      <c r="E10" s="16">
        <f>sum((D10-National!D10)/National!D10)</f>
        <v>-0.4058551287</v>
      </c>
    </row>
    <row r="11">
      <c r="A11" s="8" t="s">
        <v>22</v>
      </c>
      <c r="B11" s="20">
        <f t="shared" ref="B11:C11" si="2">SUM(B5:B10)</f>
        <v>5325</v>
      </c>
      <c r="C11" s="18">
        <f t="shared" si="2"/>
        <v>16202475</v>
      </c>
      <c r="D11" s="11">
        <f t="shared" si="1"/>
        <v>3042.71831</v>
      </c>
      <c r="E11" s="16">
        <f>sum((D11-National!D11)/National!D11)</f>
        <v>-0.6472957651</v>
      </c>
    </row>
    <row r="12">
      <c r="A12" s="8"/>
      <c r="B12" s="8"/>
      <c r="C12" s="8"/>
      <c r="D12" s="8"/>
      <c r="E12" s="8"/>
    </row>
    <row r="13">
      <c r="A13" s="8" t="s">
        <v>23</v>
      </c>
      <c r="B13" s="8" t="s">
        <v>13</v>
      </c>
      <c r="C13" s="8" t="s">
        <v>24</v>
      </c>
      <c r="D13" s="8" t="s">
        <v>25</v>
      </c>
      <c r="E13" s="8" t="s">
        <v>26</v>
      </c>
    </row>
    <row r="14">
      <c r="A14" s="12" t="s">
        <v>27</v>
      </c>
      <c r="B14" s="19">
        <v>528.0</v>
      </c>
      <c r="C14" s="15">
        <v>515186.0</v>
      </c>
      <c r="D14" s="19">
        <v>38.0</v>
      </c>
      <c r="E14" s="15">
        <v>306323.0</v>
      </c>
    </row>
    <row r="15">
      <c r="A15" s="12" t="s">
        <v>28</v>
      </c>
      <c r="B15" s="19">
        <v>296.0</v>
      </c>
      <c r="C15" s="15">
        <v>8908811.0</v>
      </c>
      <c r="D15" s="19">
        <v>50.0</v>
      </c>
      <c r="E15" s="15">
        <v>4080060.0</v>
      </c>
    </row>
    <row r="16">
      <c r="A16" s="12" t="s">
        <v>29</v>
      </c>
      <c r="B16" s="19">
        <v>19.0</v>
      </c>
      <c r="C16" s="15">
        <v>200500.0</v>
      </c>
      <c r="D16" s="19">
        <v>0.0</v>
      </c>
      <c r="E16" s="15">
        <v>0.0</v>
      </c>
    </row>
    <row r="17">
      <c r="A17" s="12" t="s">
        <v>30</v>
      </c>
      <c r="B17" s="19">
        <v>17.0</v>
      </c>
      <c r="C17" s="15">
        <v>279899.0</v>
      </c>
      <c r="D17" s="19">
        <v>3.0</v>
      </c>
      <c r="E17" s="15">
        <v>0.0</v>
      </c>
    </row>
    <row r="18">
      <c r="A18" s="12" t="s">
        <v>31</v>
      </c>
      <c r="B18" s="19">
        <v>291.0</v>
      </c>
      <c r="C18" s="15">
        <v>3671646.0</v>
      </c>
      <c r="D18" s="19">
        <v>69.0</v>
      </c>
      <c r="E18" s="15">
        <v>2070163.0</v>
      </c>
    </row>
    <row r="19">
      <c r="A19" s="12" t="s">
        <v>32</v>
      </c>
      <c r="B19" s="19">
        <v>13.0</v>
      </c>
      <c r="C19" s="15">
        <v>120131.0</v>
      </c>
      <c r="D19" s="19">
        <v>4.0</v>
      </c>
      <c r="E19" s="15">
        <v>11000.0</v>
      </c>
    </row>
    <row r="20">
      <c r="A20" s="12" t="s">
        <v>33</v>
      </c>
      <c r="B20" s="19">
        <v>199.0</v>
      </c>
      <c r="C20" s="15">
        <v>723546.0</v>
      </c>
      <c r="D20" s="19">
        <v>59.0</v>
      </c>
      <c r="E20" s="15">
        <v>149253.0</v>
      </c>
    </row>
    <row r="21">
      <c r="A21" s="12" t="s">
        <v>34</v>
      </c>
      <c r="B21" s="19">
        <v>17.0</v>
      </c>
      <c r="C21" s="15">
        <v>0.0</v>
      </c>
      <c r="D21" s="19">
        <v>12.0</v>
      </c>
      <c r="E21" s="15">
        <v>0.0</v>
      </c>
    </row>
    <row r="22">
      <c r="A22" s="12" t="s">
        <v>35</v>
      </c>
      <c r="B22" s="19">
        <v>0.0</v>
      </c>
      <c r="C22" s="15">
        <v>0.0</v>
      </c>
      <c r="D22" s="19">
        <v>0.0</v>
      </c>
      <c r="E22" s="15">
        <v>0.0</v>
      </c>
    </row>
    <row r="23">
      <c r="A23" s="12" t="s">
        <v>36</v>
      </c>
      <c r="B23" s="19">
        <v>15.0</v>
      </c>
      <c r="C23" s="15">
        <v>0.0</v>
      </c>
      <c r="D23" s="19">
        <v>4.0</v>
      </c>
      <c r="E23" s="15">
        <v>0.0</v>
      </c>
    </row>
    <row r="24">
      <c r="A24" s="12" t="s">
        <v>37</v>
      </c>
      <c r="B24" s="19">
        <v>169.0</v>
      </c>
      <c r="C24" s="15">
        <v>807770.0</v>
      </c>
      <c r="D24" s="19">
        <v>40.0</v>
      </c>
      <c r="E24" s="15">
        <v>569411.0</v>
      </c>
    </row>
    <row r="25">
      <c r="A25" s="12" t="s">
        <v>38</v>
      </c>
      <c r="B25" s="19">
        <v>524.0</v>
      </c>
      <c r="C25" s="15">
        <v>318319.0</v>
      </c>
      <c r="D25" s="19">
        <v>48.0</v>
      </c>
      <c r="E25" s="15">
        <v>109967.0</v>
      </c>
    </row>
    <row r="26">
      <c r="A26" s="12" t="s">
        <v>39</v>
      </c>
      <c r="B26" s="19">
        <v>4.0</v>
      </c>
      <c r="C26" s="15">
        <v>40.0</v>
      </c>
      <c r="D26" s="19">
        <v>1.0</v>
      </c>
      <c r="E26" s="15">
        <v>0.0</v>
      </c>
    </row>
    <row r="27">
      <c r="A27" s="12" t="s">
        <v>40</v>
      </c>
      <c r="B27" s="19">
        <v>302.0</v>
      </c>
      <c r="C27" s="15">
        <v>333640.0</v>
      </c>
      <c r="D27" s="19">
        <v>22.0</v>
      </c>
      <c r="E27" s="15">
        <v>94172.0</v>
      </c>
    </row>
    <row r="28">
      <c r="A28" s="12" t="s">
        <v>41</v>
      </c>
      <c r="B28" s="19">
        <v>0.0</v>
      </c>
      <c r="C28" s="15">
        <v>0.0</v>
      </c>
      <c r="D28" s="19">
        <v>0.0</v>
      </c>
      <c r="E28" s="15">
        <v>0.0</v>
      </c>
    </row>
    <row r="29">
      <c r="A29" s="12" t="s">
        <v>42</v>
      </c>
      <c r="B29" s="19">
        <v>183.0</v>
      </c>
      <c r="C29" s="15">
        <v>273969.0</v>
      </c>
      <c r="D29" s="19">
        <v>86.0</v>
      </c>
      <c r="E29" s="15">
        <v>8643.0</v>
      </c>
    </row>
    <row r="30">
      <c r="A30" s="12" t="s">
        <v>43</v>
      </c>
      <c r="B30" s="19">
        <v>8.0</v>
      </c>
      <c r="C30" s="15">
        <v>725.0</v>
      </c>
      <c r="D30" s="19">
        <v>2.0</v>
      </c>
      <c r="E30" s="15">
        <v>0.0</v>
      </c>
    </row>
    <row r="31">
      <c r="A31" s="12" t="s">
        <v>44</v>
      </c>
      <c r="B31" s="19">
        <v>32.0</v>
      </c>
      <c r="C31" s="15">
        <v>23496.0</v>
      </c>
      <c r="D31" s="19">
        <v>6.0</v>
      </c>
      <c r="E31" s="15">
        <v>253198.0</v>
      </c>
    </row>
    <row r="32">
      <c r="A32" s="12" t="s">
        <v>45</v>
      </c>
      <c r="B32" s="19">
        <v>212.0</v>
      </c>
      <c r="C32" s="15">
        <v>430793.0</v>
      </c>
      <c r="D32" s="19">
        <v>55.0</v>
      </c>
      <c r="E32" s="15">
        <v>60056.0</v>
      </c>
    </row>
    <row r="33">
      <c r="A33" s="12" t="s">
        <v>46</v>
      </c>
      <c r="B33" s="19">
        <v>47.0</v>
      </c>
      <c r="C33" s="15">
        <v>476344.0</v>
      </c>
      <c r="D33" s="19">
        <v>6.0</v>
      </c>
      <c r="E33" s="15">
        <v>25960.0</v>
      </c>
    </row>
    <row r="34">
      <c r="A34" s="12" t="s">
        <v>47</v>
      </c>
      <c r="B34" s="19">
        <v>1086.0</v>
      </c>
      <c r="C34" s="15">
        <v>190726.0</v>
      </c>
      <c r="D34" s="19">
        <v>17.0</v>
      </c>
      <c r="E34" s="15">
        <v>119897.0</v>
      </c>
    </row>
    <row r="35">
      <c r="A35" s="12" t="s">
        <v>48</v>
      </c>
      <c r="B35" s="19">
        <v>31.0</v>
      </c>
      <c r="C35" s="15">
        <v>12100.0</v>
      </c>
      <c r="D35" s="19">
        <v>3.0</v>
      </c>
      <c r="E35" s="15">
        <v>10000.0</v>
      </c>
    </row>
    <row r="36">
      <c r="A36" s="12" t="s">
        <v>49</v>
      </c>
      <c r="B36" s="19">
        <v>65.0</v>
      </c>
      <c r="C36" s="15">
        <v>102030.0</v>
      </c>
      <c r="D36" s="19">
        <v>23.0</v>
      </c>
      <c r="E36" s="15">
        <v>51213.0</v>
      </c>
    </row>
    <row r="37">
      <c r="A37" s="12" t="s">
        <v>50</v>
      </c>
      <c r="B37" s="19">
        <v>192.0</v>
      </c>
      <c r="C37" s="15">
        <v>0.0</v>
      </c>
      <c r="D37" s="19">
        <v>50.0</v>
      </c>
      <c r="E37" s="15">
        <v>0.0</v>
      </c>
    </row>
    <row r="38">
      <c r="A38" s="12" t="s">
        <v>51</v>
      </c>
      <c r="B38" s="19">
        <v>803.0</v>
      </c>
      <c r="C38" s="15">
        <v>1458183.0</v>
      </c>
      <c r="D38" s="19">
        <v>241.0</v>
      </c>
      <c r="E38" s="15">
        <v>470474.0</v>
      </c>
    </row>
    <row r="39">
      <c r="A39" s="12" t="s">
        <v>52</v>
      </c>
      <c r="B39" s="19">
        <v>307.0</v>
      </c>
      <c r="C39" s="15">
        <v>1820146.0</v>
      </c>
      <c r="D39" s="19">
        <v>26.0</v>
      </c>
      <c r="E39" s="15">
        <v>2377588.0</v>
      </c>
    </row>
    <row r="40">
      <c r="A40" s="12" t="s">
        <v>53</v>
      </c>
      <c r="B40" s="19">
        <v>190.0</v>
      </c>
      <c r="C40" s="15">
        <v>1064855.0</v>
      </c>
      <c r="D40" s="19">
        <v>50.0</v>
      </c>
      <c r="E40" s="15">
        <v>288902.0</v>
      </c>
    </row>
    <row r="41">
      <c r="A41" s="12" t="s">
        <v>54</v>
      </c>
      <c r="B41" s="19">
        <v>471.0</v>
      </c>
      <c r="C41" s="15">
        <v>355105.0</v>
      </c>
      <c r="D41" s="19">
        <v>94.0</v>
      </c>
      <c r="E41" s="15">
        <v>40810.0</v>
      </c>
    </row>
    <row r="42">
      <c r="A42" s="12" t="s">
        <v>55</v>
      </c>
      <c r="B42" s="19">
        <v>1264.0</v>
      </c>
      <c r="C42" s="15">
        <v>128109.0</v>
      </c>
      <c r="D42" s="19">
        <v>40.0</v>
      </c>
      <c r="E42" s="15">
        <v>142251.0</v>
      </c>
    </row>
    <row r="43">
      <c r="A43" s="12" t="s">
        <v>56</v>
      </c>
      <c r="B43" s="19">
        <v>29.0</v>
      </c>
      <c r="C43" s="15">
        <v>43200.0</v>
      </c>
      <c r="D43" s="19">
        <v>0.0</v>
      </c>
      <c r="E43" s="15">
        <v>0.0</v>
      </c>
    </row>
    <row r="44">
      <c r="A44" s="12" t="s">
        <v>57</v>
      </c>
      <c r="B44" s="19">
        <v>9.0</v>
      </c>
      <c r="C44" s="15">
        <v>81700.0</v>
      </c>
      <c r="D44" s="19">
        <v>0.0</v>
      </c>
      <c r="E44" s="15">
        <v>0.0</v>
      </c>
    </row>
    <row r="45">
      <c r="A45" s="12" t="s">
        <v>58</v>
      </c>
      <c r="B45" s="19">
        <v>103.0</v>
      </c>
      <c r="C45" s="15">
        <v>1379266.0</v>
      </c>
      <c r="D45" s="19">
        <v>42.0</v>
      </c>
      <c r="E45" s="15">
        <v>278110.0</v>
      </c>
    </row>
    <row r="46">
      <c r="A46" s="12" t="s">
        <v>59</v>
      </c>
      <c r="B46" s="19">
        <v>812.0</v>
      </c>
      <c r="C46" s="15">
        <v>865588.0</v>
      </c>
      <c r="D46" s="19">
        <v>53.0</v>
      </c>
      <c r="E46" s="15">
        <v>3068716.0</v>
      </c>
    </row>
    <row r="47">
      <c r="A47" s="12" t="s">
        <v>60</v>
      </c>
      <c r="B47" s="19">
        <v>193.0</v>
      </c>
      <c r="C47" s="15">
        <v>316019.0</v>
      </c>
      <c r="D47" s="19">
        <v>18.0</v>
      </c>
      <c r="E47" s="15">
        <v>41786.0</v>
      </c>
    </row>
    <row r="48">
      <c r="A48" s="12" t="s">
        <v>61</v>
      </c>
      <c r="B48" s="19">
        <v>1.0</v>
      </c>
      <c r="C48" s="15">
        <v>0.0</v>
      </c>
      <c r="D48" s="19">
        <v>0.0</v>
      </c>
      <c r="E48" s="15">
        <v>0.0</v>
      </c>
    </row>
    <row r="50">
      <c r="A50" s="8" t="s">
        <v>62</v>
      </c>
      <c r="B50" s="13">
        <f>sum((B43*1000000)/B2)</f>
        <v>4.980734861</v>
      </c>
    </row>
  </sheetData>
  <hyperlinks>
    <hyperlink r:id="rId1" location="par_textimage_1574439295" ref="A2"/>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178</v>
      </c>
      <c r="C1" s="8"/>
      <c r="D1" s="8"/>
      <c r="E1" s="8"/>
    </row>
    <row r="2">
      <c r="A2" s="9" t="s">
        <v>179</v>
      </c>
      <c r="B2" s="10">
        <v>578759.0</v>
      </c>
      <c r="C2" s="8"/>
      <c r="D2" s="8"/>
      <c r="E2" s="8"/>
    </row>
    <row r="3">
      <c r="A3" s="8"/>
      <c r="B3" s="8"/>
      <c r="C3" s="8"/>
      <c r="D3" s="8"/>
      <c r="E3" s="8"/>
    </row>
    <row r="4">
      <c r="A4" s="8" t="s">
        <v>12</v>
      </c>
      <c r="B4" s="8" t="s">
        <v>13</v>
      </c>
      <c r="C4" s="8" t="s">
        <v>14</v>
      </c>
      <c r="D4" s="8" t="s">
        <v>15</v>
      </c>
      <c r="E4" s="8" t="s">
        <v>66</v>
      </c>
    </row>
    <row r="5">
      <c r="A5" s="22" t="s">
        <v>16</v>
      </c>
      <c r="B5" s="19">
        <v>18.0</v>
      </c>
      <c r="C5" s="15">
        <v>33398.0</v>
      </c>
      <c r="D5" s="11">
        <f t="shared" ref="D5:D11" si="1">C5/B5</f>
        <v>1855.444444</v>
      </c>
      <c r="E5" s="16">
        <f>sum((D5-National!D5)/National!D5)</f>
        <v>-0.5351053095</v>
      </c>
    </row>
    <row r="6">
      <c r="A6" s="12" t="s">
        <v>67</v>
      </c>
      <c r="B6" s="19">
        <v>65.0</v>
      </c>
      <c r="C6" s="15">
        <v>137661.0</v>
      </c>
      <c r="D6" s="11">
        <f t="shared" si="1"/>
        <v>2117.861538</v>
      </c>
      <c r="E6" s="16">
        <f>sum((D6-National!D6)/National!D6)</f>
        <v>-0.1315378947</v>
      </c>
    </row>
    <row r="7">
      <c r="A7" s="12" t="s">
        <v>68</v>
      </c>
      <c r="B7" s="19">
        <v>79.0</v>
      </c>
      <c r="C7" s="15">
        <v>92049.0</v>
      </c>
      <c r="D7" s="11">
        <f t="shared" si="1"/>
        <v>1165.177215</v>
      </c>
      <c r="E7" s="16">
        <f>sum((D7-National!D7)/National!D7)</f>
        <v>-0.8034441754</v>
      </c>
    </row>
    <row r="8">
      <c r="A8" s="12" t="s">
        <v>69</v>
      </c>
      <c r="B8" s="19">
        <v>66.0</v>
      </c>
      <c r="C8" s="15">
        <v>619649.0</v>
      </c>
      <c r="D8" s="11">
        <f t="shared" si="1"/>
        <v>9388.621212</v>
      </c>
      <c r="E8" s="16">
        <f>sum((D8-National!D8)/National!D8)</f>
        <v>-0.06754146228</v>
      </c>
    </row>
    <row r="9">
      <c r="A9" s="12" t="s">
        <v>70</v>
      </c>
      <c r="B9" s="19">
        <v>82.0</v>
      </c>
      <c r="C9" s="15">
        <v>257647.0</v>
      </c>
      <c r="D9" s="11">
        <f t="shared" si="1"/>
        <v>3142.036585</v>
      </c>
      <c r="E9" s="16">
        <f>sum((D9-National!D9)/National!D9)</f>
        <v>-0.7178782695</v>
      </c>
    </row>
    <row r="10">
      <c r="A10" s="12" t="s">
        <v>21</v>
      </c>
      <c r="B10" s="19">
        <v>131.0</v>
      </c>
      <c r="C10" s="15">
        <v>345559.0</v>
      </c>
      <c r="D10" s="11">
        <f t="shared" si="1"/>
        <v>2637.854962</v>
      </c>
      <c r="E10" s="16">
        <f>sum((D10-National!D10)/National!D10)</f>
        <v>-0.7829348925</v>
      </c>
    </row>
    <row r="11">
      <c r="A11" s="8" t="s">
        <v>22</v>
      </c>
      <c r="B11" s="20">
        <f t="shared" ref="B11:C11" si="2">SUM(B5:B10)</f>
        <v>441</v>
      </c>
      <c r="C11" s="18">
        <f t="shared" si="2"/>
        <v>1485963</v>
      </c>
      <c r="D11" s="11">
        <f t="shared" si="1"/>
        <v>3369.530612</v>
      </c>
      <c r="E11" s="16">
        <f>sum((D11-National!D11)/National!D11)</f>
        <v>-0.609412507</v>
      </c>
    </row>
    <row r="12">
      <c r="A12" s="8"/>
      <c r="B12" s="8"/>
      <c r="C12" s="8"/>
      <c r="D12" s="8"/>
      <c r="E12" s="8"/>
    </row>
    <row r="13">
      <c r="A13" s="8" t="s">
        <v>23</v>
      </c>
      <c r="B13" s="8" t="s">
        <v>13</v>
      </c>
      <c r="C13" s="8" t="s">
        <v>24</v>
      </c>
      <c r="D13" s="8" t="s">
        <v>25</v>
      </c>
      <c r="E13" s="8" t="s">
        <v>26</v>
      </c>
    </row>
    <row r="14">
      <c r="A14" s="12" t="s">
        <v>27</v>
      </c>
      <c r="B14" s="19">
        <v>33.0</v>
      </c>
      <c r="C14" s="15">
        <v>72016.0</v>
      </c>
      <c r="D14" s="19">
        <v>13.0</v>
      </c>
      <c r="E14" s="15">
        <v>42920.0</v>
      </c>
    </row>
    <row r="15">
      <c r="A15" s="12" t="s">
        <v>28</v>
      </c>
      <c r="B15" s="19">
        <v>22.0</v>
      </c>
      <c r="C15" s="15">
        <v>711872.0</v>
      </c>
      <c r="D15" s="19">
        <v>9.0</v>
      </c>
      <c r="E15" s="15">
        <v>527140.0</v>
      </c>
    </row>
    <row r="16">
      <c r="A16" s="12" t="s">
        <v>29</v>
      </c>
      <c r="B16" s="19">
        <v>1.0</v>
      </c>
      <c r="C16" s="15">
        <v>0.0</v>
      </c>
      <c r="D16" s="19">
        <v>0.0</v>
      </c>
      <c r="E16" s="15">
        <v>0.0</v>
      </c>
    </row>
    <row r="17">
      <c r="A17" s="12" t="s">
        <v>30</v>
      </c>
      <c r="B17" s="19">
        <v>2.0</v>
      </c>
      <c r="C17" s="15">
        <v>185.0</v>
      </c>
      <c r="D17" s="19">
        <v>0.0</v>
      </c>
      <c r="E17" s="15">
        <v>0.0</v>
      </c>
    </row>
    <row r="18">
      <c r="A18" s="12" t="s">
        <v>31</v>
      </c>
      <c r="B18" s="19">
        <v>44.0</v>
      </c>
      <c r="C18" s="15">
        <v>320267.0</v>
      </c>
      <c r="D18" s="19">
        <v>4.0</v>
      </c>
      <c r="E18" s="15">
        <v>22800.0</v>
      </c>
    </row>
    <row r="19">
      <c r="A19" s="12" t="s">
        <v>32</v>
      </c>
      <c r="B19" s="19">
        <v>9.0</v>
      </c>
      <c r="C19" s="15">
        <v>6451000.0</v>
      </c>
      <c r="D19" s="19">
        <v>3.0</v>
      </c>
      <c r="E19" s="15">
        <v>0.0</v>
      </c>
    </row>
    <row r="20">
      <c r="A20" s="12" t="s">
        <v>33</v>
      </c>
      <c r="B20" s="19">
        <v>100.0</v>
      </c>
      <c r="C20" s="15">
        <v>217014.0</v>
      </c>
      <c r="D20" s="19">
        <v>8.0</v>
      </c>
      <c r="E20" s="15">
        <v>45648.0</v>
      </c>
    </row>
    <row r="21">
      <c r="A21" s="12" t="s">
        <v>34</v>
      </c>
      <c r="B21" s="19">
        <v>3.0</v>
      </c>
      <c r="C21" s="15">
        <v>0.0</v>
      </c>
      <c r="D21" s="19">
        <v>1.0</v>
      </c>
      <c r="E21" s="15">
        <v>0.0</v>
      </c>
    </row>
    <row r="22">
      <c r="A22" s="12" t="s">
        <v>35</v>
      </c>
      <c r="B22" s="19">
        <v>0.0</v>
      </c>
      <c r="C22" s="15">
        <v>0.0</v>
      </c>
      <c r="D22" s="19">
        <v>0.0</v>
      </c>
      <c r="E22" s="15">
        <v>0.0</v>
      </c>
    </row>
    <row r="23">
      <c r="A23" s="12" t="s">
        <v>36</v>
      </c>
      <c r="B23" s="19">
        <v>6.0</v>
      </c>
      <c r="C23" s="15">
        <v>6000000.0</v>
      </c>
      <c r="D23" s="19">
        <v>0.0</v>
      </c>
      <c r="E23" s="15">
        <v>0.0</v>
      </c>
    </row>
    <row r="24">
      <c r="A24" s="12" t="s">
        <v>37</v>
      </c>
      <c r="B24" s="19">
        <v>23.0</v>
      </c>
      <c r="C24" s="15">
        <v>22151.0</v>
      </c>
      <c r="D24" s="19">
        <v>6.0</v>
      </c>
      <c r="E24" s="15">
        <v>16775.0</v>
      </c>
    </row>
    <row r="25">
      <c r="A25" s="12" t="s">
        <v>38</v>
      </c>
      <c r="B25" s="19">
        <v>66.0</v>
      </c>
      <c r="C25" s="15">
        <v>54958.0</v>
      </c>
      <c r="D25" s="19">
        <v>14.0</v>
      </c>
      <c r="E25" s="15">
        <v>199259.0</v>
      </c>
    </row>
    <row r="26">
      <c r="A26" s="12" t="s">
        <v>39</v>
      </c>
      <c r="B26" s="19">
        <v>0.0</v>
      </c>
      <c r="C26" s="15">
        <v>0.0</v>
      </c>
      <c r="D26" s="19">
        <v>0.0</v>
      </c>
      <c r="E26" s="15">
        <v>0.0</v>
      </c>
    </row>
    <row r="27">
      <c r="A27" s="12" t="s">
        <v>40</v>
      </c>
      <c r="B27" s="19">
        <v>19.0</v>
      </c>
      <c r="C27" s="15">
        <v>3908.0</v>
      </c>
      <c r="D27" s="19">
        <v>3.0</v>
      </c>
      <c r="E27" s="15">
        <v>8000.0</v>
      </c>
    </row>
    <row r="28">
      <c r="A28" s="12" t="s">
        <v>41</v>
      </c>
      <c r="B28" s="19">
        <v>0.0</v>
      </c>
      <c r="C28" s="15">
        <v>0.0</v>
      </c>
      <c r="D28" s="19">
        <v>0.0</v>
      </c>
      <c r="E28" s="15">
        <v>0.0</v>
      </c>
    </row>
    <row r="29">
      <c r="A29" s="12" t="s">
        <v>42</v>
      </c>
      <c r="B29" s="19">
        <v>18.0</v>
      </c>
      <c r="C29" s="15">
        <v>82500.0</v>
      </c>
      <c r="D29" s="19">
        <v>12.0</v>
      </c>
      <c r="E29" s="15">
        <v>0.0</v>
      </c>
    </row>
    <row r="30">
      <c r="A30" s="12" t="s">
        <v>43</v>
      </c>
      <c r="B30" s="19">
        <v>0.0</v>
      </c>
      <c r="C30" s="15">
        <v>0.0</v>
      </c>
      <c r="D30" s="19">
        <v>0.0</v>
      </c>
      <c r="E30" s="15">
        <v>0.0</v>
      </c>
    </row>
    <row r="31">
      <c r="A31" s="12" t="s">
        <v>44</v>
      </c>
      <c r="B31" s="19">
        <v>3.0</v>
      </c>
      <c r="C31" s="15">
        <v>0.0</v>
      </c>
      <c r="D31" s="19">
        <v>1.0</v>
      </c>
      <c r="E31" s="15">
        <v>650.0</v>
      </c>
    </row>
    <row r="32">
      <c r="A32" s="12" t="s">
        <v>45</v>
      </c>
      <c r="B32" s="19">
        <v>26.0</v>
      </c>
      <c r="C32" s="15">
        <v>50783.0</v>
      </c>
      <c r="D32" s="19">
        <v>3.0</v>
      </c>
      <c r="E32" s="15">
        <v>289800.0</v>
      </c>
    </row>
    <row r="33">
      <c r="A33" s="12" t="s">
        <v>46</v>
      </c>
      <c r="B33" s="19">
        <v>2.0</v>
      </c>
      <c r="C33" s="15">
        <v>10700.0</v>
      </c>
      <c r="D33" s="19">
        <v>1.0</v>
      </c>
      <c r="E33" s="15">
        <v>45185.0</v>
      </c>
    </row>
    <row r="34">
      <c r="A34" s="12" t="s">
        <v>47</v>
      </c>
      <c r="B34" s="19">
        <v>9.0</v>
      </c>
      <c r="C34" s="15">
        <v>5350.0</v>
      </c>
      <c r="D34" s="19">
        <v>2.0</v>
      </c>
      <c r="E34" s="15">
        <v>33355.0</v>
      </c>
    </row>
    <row r="35">
      <c r="A35" s="12" t="s">
        <v>48</v>
      </c>
      <c r="B35" s="19">
        <v>3.0</v>
      </c>
      <c r="C35" s="15">
        <v>0.0</v>
      </c>
      <c r="D35" s="19">
        <v>0.0</v>
      </c>
      <c r="E35" s="15">
        <v>0.0</v>
      </c>
    </row>
    <row r="36">
      <c r="A36" s="12" t="s">
        <v>49</v>
      </c>
      <c r="B36" s="19">
        <v>9.0</v>
      </c>
      <c r="C36" s="15">
        <v>6616.0</v>
      </c>
      <c r="D36" s="19">
        <v>6.0</v>
      </c>
      <c r="E36" s="15">
        <v>7299.0</v>
      </c>
    </row>
    <row r="37">
      <c r="A37" s="12" t="s">
        <v>50</v>
      </c>
      <c r="B37" s="19">
        <v>11.0</v>
      </c>
      <c r="C37" s="15">
        <v>0.0</v>
      </c>
      <c r="D37" s="19">
        <v>4.0</v>
      </c>
      <c r="E37" s="15">
        <v>0.0</v>
      </c>
    </row>
    <row r="38">
      <c r="A38" s="12" t="s">
        <v>51</v>
      </c>
      <c r="B38" s="19">
        <v>95.0</v>
      </c>
      <c r="C38" s="15">
        <v>204586.0</v>
      </c>
      <c r="D38" s="19">
        <v>72.0</v>
      </c>
      <c r="E38" s="15">
        <v>290940.0</v>
      </c>
    </row>
    <row r="39">
      <c r="A39" s="12" t="s">
        <v>52</v>
      </c>
      <c r="B39" s="19">
        <v>6.0</v>
      </c>
      <c r="C39" s="15">
        <v>10113.0</v>
      </c>
      <c r="D39" s="19">
        <v>5.0</v>
      </c>
      <c r="E39" s="15">
        <v>83.0</v>
      </c>
    </row>
    <row r="40">
      <c r="A40" s="12" t="s">
        <v>53</v>
      </c>
      <c r="B40" s="19">
        <v>31.0</v>
      </c>
      <c r="C40" s="15">
        <v>18117.0</v>
      </c>
      <c r="D40" s="19">
        <v>5.0</v>
      </c>
      <c r="E40" s="15">
        <v>4878.0</v>
      </c>
    </row>
    <row r="41">
      <c r="A41" s="12" t="s">
        <v>54</v>
      </c>
      <c r="B41" s="19">
        <v>54.0</v>
      </c>
      <c r="C41" s="15">
        <v>150473.0</v>
      </c>
      <c r="D41" s="19">
        <v>12.0</v>
      </c>
      <c r="E41" s="15">
        <v>256130.0</v>
      </c>
    </row>
    <row r="42">
      <c r="A42" s="12" t="s">
        <v>55</v>
      </c>
      <c r="B42" s="19">
        <v>25.0</v>
      </c>
      <c r="C42" s="15">
        <v>6140368.0</v>
      </c>
      <c r="D42" s="19">
        <v>8.0</v>
      </c>
      <c r="E42" s="15">
        <v>14088.0</v>
      </c>
    </row>
    <row r="43">
      <c r="A43" s="12" t="s">
        <v>56</v>
      </c>
      <c r="B43" s="19">
        <v>3.0</v>
      </c>
      <c r="C43" s="15">
        <v>6338.0</v>
      </c>
      <c r="D43" s="19">
        <v>0.0</v>
      </c>
      <c r="E43" s="15">
        <v>0.0</v>
      </c>
    </row>
    <row r="44">
      <c r="A44" s="12" t="s">
        <v>57</v>
      </c>
      <c r="B44" s="19">
        <v>2.0</v>
      </c>
      <c r="C44" s="15">
        <v>0.0</v>
      </c>
      <c r="D44" s="19">
        <v>0.0</v>
      </c>
      <c r="E44" s="15">
        <v>0.0</v>
      </c>
    </row>
    <row r="45">
      <c r="A45" s="12" t="s">
        <v>58</v>
      </c>
      <c r="B45" s="19">
        <v>8.0</v>
      </c>
      <c r="C45" s="15">
        <v>540.0</v>
      </c>
      <c r="D45" s="19">
        <v>10.0</v>
      </c>
      <c r="E45" s="15">
        <v>316547.0</v>
      </c>
    </row>
    <row r="46">
      <c r="A46" s="12" t="s">
        <v>59</v>
      </c>
      <c r="B46" s="19">
        <v>8.0</v>
      </c>
      <c r="C46" s="15">
        <v>4250.0</v>
      </c>
      <c r="D46" s="19">
        <v>9.0</v>
      </c>
      <c r="E46" s="15">
        <v>24622.0</v>
      </c>
    </row>
    <row r="47">
      <c r="A47" s="12" t="s">
        <v>60</v>
      </c>
      <c r="B47" s="19">
        <v>18.0</v>
      </c>
      <c r="C47" s="15">
        <v>40136.0</v>
      </c>
      <c r="D47" s="19">
        <v>5.0</v>
      </c>
      <c r="E47" s="15">
        <v>8104.0</v>
      </c>
    </row>
    <row r="48">
      <c r="A48" s="12" t="s">
        <v>61</v>
      </c>
      <c r="B48" s="19">
        <v>0.0</v>
      </c>
      <c r="C48" s="15">
        <v>0.0</v>
      </c>
      <c r="D48" s="19">
        <v>0.0</v>
      </c>
      <c r="E48" s="15">
        <v>0.0</v>
      </c>
    </row>
    <row r="50">
      <c r="A50" s="8" t="s">
        <v>62</v>
      </c>
      <c r="B50" s="13">
        <f>sum((B43*1000000)/B2)</f>
        <v>5.183504706</v>
      </c>
    </row>
  </sheetData>
  <hyperlinks>
    <hyperlink r:id="rId1" location="par_textimage_1574439295"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75</v>
      </c>
      <c r="C1" s="8"/>
      <c r="D1" s="8"/>
      <c r="E1" s="8"/>
    </row>
    <row r="2">
      <c r="A2" s="9" t="s">
        <v>76</v>
      </c>
      <c r="B2" s="10">
        <v>7278717.0</v>
      </c>
      <c r="C2" s="8"/>
      <c r="D2" s="8"/>
      <c r="E2" s="8"/>
    </row>
    <row r="3">
      <c r="A3" s="8"/>
      <c r="B3" s="8"/>
      <c r="C3" s="8"/>
      <c r="D3" s="8"/>
      <c r="E3" s="8"/>
    </row>
    <row r="4">
      <c r="A4" s="8" t="s">
        <v>12</v>
      </c>
      <c r="B4" s="8" t="s">
        <v>13</v>
      </c>
      <c r="C4" s="8" t="s">
        <v>14</v>
      </c>
      <c r="D4" s="8" t="s">
        <v>15</v>
      </c>
      <c r="E4" s="8" t="s">
        <v>66</v>
      </c>
    </row>
    <row r="5">
      <c r="A5" s="12" t="s">
        <v>16</v>
      </c>
      <c r="B5" s="19">
        <v>257.0</v>
      </c>
      <c r="C5" s="15">
        <v>259569.0</v>
      </c>
      <c r="D5" s="11">
        <f t="shared" ref="D5:D11" si="1">C5/B5</f>
        <v>1009.996109</v>
      </c>
      <c r="E5" s="16">
        <f>sum((D5-National!D5)/National!D5)</f>
        <v>-0.7469383522</v>
      </c>
    </row>
    <row r="6">
      <c r="A6" s="12" t="s">
        <v>67</v>
      </c>
      <c r="B6" s="19">
        <v>844.0</v>
      </c>
      <c r="C6" s="15">
        <v>1661424.0</v>
      </c>
      <c r="D6" s="11">
        <f t="shared" si="1"/>
        <v>1968.511848</v>
      </c>
      <c r="E6" s="16">
        <f>sum((D6-National!D6)/National!D6)</f>
        <v>-0.192781061</v>
      </c>
    </row>
    <row r="7">
      <c r="A7" s="12" t="s">
        <v>68</v>
      </c>
      <c r="B7" s="19">
        <v>991.0</v>
      </c>
      <c r="C7" s="15">
        <v>5143586.0</v>
      </c>
      <c r="D7" s="11">
        <f t="shared" si="1"/>
        <v>5190.298688</v>
      </c>
      <c r="E7" s="16">
        <f>sum((D7-National!D7)/National!D7)</f>
        <v>-0.1244392482</v>
      </c>
    </row>
    <row r="8">
      <c r="A8" s="12" t="s">
        <v>69</v>
      </c>
      <c r="B8" s="19">
        <v>1129.0</v>
      </c>
      <c r="C8" s="15">
        <v>4793282.0</v>
      </c>
      <c r="D8" s="11">
        <f t="shared" si="1"/>
        <v>4245.599646</v>
      </c>
      <c r="E8" s="16">
        <f>sum((D8-National!D8)/National!D8)</f>
        <v>-0.5783357803</v>
      </c>
    </row>
    <row r="9">
      <c r="A9" s="12" t="s">
        <v>70</v>
      </c>
      <c r="B9" s="19">
        <v>1081.0</v>
      </c>
      <c r="C9" s="15">
        <v>1.0441494E7</v>
      </c>
      <c r="D9" s="11">
        <f t="shared" si="1"/>
        <v>9659.106383</v>
      </c>
      <c r="E9" s="16">
        <f>sum((D9-National!D9)/National!D9)</f>
        <v>-0.1327141699</v>
      </c>
    </row>
    <row r="10">
      <c r="A10" s="12" t="s">
        <v>21</v>
      </c>
      <c r="B10" s="19">
        <v>1686.0</v>
      </c>
      <c r="C10" s="15">
        <v>1.3368416E7</v>
      </c>
      <c r="D10" s="11">
        <f t="shared" si="1"/>
        <v>7929.072361</v>
      </c>
      <c r="E10" s="16">
        <f>sum((D10-National!D10)/National!D10)</f>
        <v>-0.3475285908</v>
      </c>
    </row>
    <row r="11">
      <c r="A11" s="8" t="s">
        <v>22</v>
      </c>
      <c r="B11" s="20">
        <f t="shared" ref="B11:C11" si="2">SUM(B5:B10)</f>
        <v>5988</v>
      </c>
      <c r="C11" s="18">
        <f t="shared" si="2"/>
        <v>35667771</v>
      </c>
      <c r="D11" s="11">
        <f t="shared" si="1"/>
        <v>5956.541583</v>
      </c>
      <c r="E11" s="16">
        <f>sum((D11-National!D11)/National!D11)</f>
        <v>-0.3095327179</v>
      </c>
    </row>
    <row r="12">
      <c r="A12" s="8"/>
      <c r="B12" s="8"/>
      <c r="C12" s="8"/>
      <c r="D12" s="8"/>
      <c r="E12" s="8"/>
    </row>
    <row r="13">
      <c r="A13" s="8" t="s">
        <v>23</v>
      </c>
      <c r="B13" s="8" t="s">
        <v>13</v>
      </c>
      <c r="C13" s="8" t="s">
        <v>24</v>
      </c>
      <c r="D13" s="8" t="s">
        <v>25</v>
      </c>
      <c r="E13" s="8" t="s">
        <v>26</v>
      </c>
    </row>
    <row r="14">
      <c r="A14" s="12" t="s">
        <v>27</v>
      </c>
      <c r="B14" s="19">
        <v>488.0</v>
      </c>
      <c r="C14" s="15">
        <v>3132942.0</v>
      </c>
      <c r="D14" s="19">
        <v>157.0</v>
      </c>
      <c r="E14" s="15">
        <v>1351231.0</v>
      </c>
    </row>
    <row r="15">
      <c r="A15" s="12" t="s">
        <v>28</v>
      </c>
      <c r="B15" s="19">
        <v>447.0</v>
      </c>
      <c r="C15" s="15">
        <v>2.3530353E7</v>
      </c>
      <c r="D15" s="19">
        <v>83.0</v>
      </c>
      <c r="E15" s="15">
        <v>1567156.0</v>
      </c>
    </row>
    <row r="16">
      <c r="A16" s="12" t="s">
        <v>29</v>
      </c>
      <c r="B16" s="19">
        <v>11.0</v>
      </c>
      <c r="C16" s="15">
        <v>1851.0</v>
      </c>
      <c r="D16" s="19">
        <v>8.0</v>
      </c>
      <c r="E16" s="15">
        <v>125.0</v>
      </c>
    </row>
    <row r="17">
      <c r="A17" s="12" t="s">
        <v>30</v>
      </c>
      <c r="B17" s="19">
        <v>17.0</v>
      </c>
      <c r="C17" s="15">
        <v>376450.0</v>
      </c>
      <c r="D17" s="19">
        <v>8.0</v>
      </c>
      <c r="E17" s="15">
        <v>325198.0</v>
      </c>
    </row>
    <row r="18">
      <c r="A18" s="12" t="s">
        <v>31</v>
      </c>
      <c r="B18" s="19">
        <v>419.0</v>
      </c>
      <c r="C18" s="15">
        <v>5605375.0</v>
      </c>
      <c r="D18" s="19">
        <v>118.0</v>
      </c>
      <c r="E18" s="15">
        <v>1.3047176E7</v>
      </c>
    </row>
    <row r="19">
      <c r="A19" s="12" t="s">
        <v>32</v>
      </c>
      <c r="B19" s="19">
        <v>35.0</v>
      </c>
      <c r="C19" s="15">
        <v>143799.0</v>
      </c>
      <c r="D19" s="19">
        <v>7.0</v>
      </c>
      <c r="E19" s="15">
        <v>0.0</v>
      </c>
    </row>
    <row r="20">
      <c r="A20" s="12" t="s">
        <v>33</v>
      </c>
      <c r="B20" s="19">
        <v>392.0</v>
      </c>
      <c r="C20" s="15">
        <v>2652882.0</v>
      </c>
      <c r="D20" s="19">
        <v>153.0</v>
      </c>
      <c r="E20" s="15">
        <v>3687998.0</v>
      </c>
    </row>
    <row r="21">
      <c r="A21" s="12" t="s">
        <v>34</v>
      </c>
      <c r="B21" s="19">
        <v>32.0</v>
      </c>
      <c r="C21" s="15">
        <v>0.0</v>
      </c>
      <c r="D21" s="19">
        <v>7.0</v>
      </c>
      <c r="E21" s="15">
        <v>0.0</v>
      </c>
    </row>
    <row r="22">
      <c r="A22" s="12" t="s">
        <v>35</v>
      </c>
      <c r="B22" s="19">
        <v>0.0</v>
      </c>
      <c r="C22" s="15">
        <v>0.0</v>
      </c>
      <c r="D22" s="19">
        <v>0.0</v>
      </c>
      <c r="E22" s="15">
        <v>0.0</v>
      </c>
    </row>
    <row r="23">
      <c r="A23" s="12" t="s">
        <v>36</v>
      </c>
      <c r="B23" s="19">
        <v>38.0</v>
      </c>
      <c r="C23" s="15">
        <v>1800.0</v>
      </c>
      <c r="D23" s="19">
        <v>18.0</v>
      </c>
      <c r="E23" s="15">
        <v>1800.0</v>
      </c>
    </row>
    <row r="24">
      <c r="A24" s="12" t="s">
        <v>37</v>
      </c>
      <c r="B24" s="19">
        <v>349.0</v>
      </c>
      <c r="C24" s="15">
        <v>899595.0</v>
      </c>
      <c r="D24" s="19">
        <v>116.0</v>
      </c>
      <c r="E24" s="15">
        <v>354723.0</v>
      </c>
    </row>
    <row r="25">
      <c r="A25" s="12" t="s">
        <v>38</v>
      </c>
      <c r="B25" s="19">
        <v>1092.0</v>
      </c>
      <c r="C25" s="15">
        <v>676825.0</v>
      </c>
      <c r="D25" s="19">
        <v>118.0</v>
      </c>
      <c r="E25" s="15">
        <v>95054.0</v>
      </c>
    </row>
    <row r="26">
      <c r="A26" s="12" t="s">
        <v>39</v>
      </c>
      <c r="B26" s="19">
        <v>2.0</v>
      </c>
      <c r="C26" s="15">
        <v>0.0</v>
      </c>
      <c r="D26" s="19">
        <v>1.0</v>
      </c>
      <c r="E26" s="15">
        <v>1000.0</v>
      </c>
    </row>
    <row r="27">
      <c r="A27" s="12" t="s">
        <v>40</v>
      </c>
      <c r="B27" s="19">
        <v>332.0</v>
      </c>
      <c r="C27" s="15">
        <v>1497835.0</v>
      </c>
      <c r="D27" s="19">
        <v>37.0</v>
      </c>
      <c r="E27" s="15">
        <v>631644.0</v>
      </c>
    </row>
    <row r="28">
      <c r="A28" s="12" t="s">
        <v>41</v>
      </c>
      <c r="B28" s="19">
        <v>2.0</v>
      </c>
      <c r="C28" s="15">
        <v>4000.0</v>
      </c>
      <c r="D28" s="19">
        <v>0.0</v>
      </c>
      <c r="E28" s="15">
        <v>0.0</v>
      </c>
    </row>
    <row r="29">
      <c r="A29" s="12" t="s">
        <v>42</v>
      </c>
      <c r="B29" s="19">
        <v>612.0</v>
      </c>
      <c r="C29" s="15">
        <v>179879.0</v>
      </c>
      <c r="D29" s="19">
        <v>167.0</v>
      </c>
      <c r="E29" s="15">
        <v>60404.0</v>
      </c>
    </row>
    <row r="30">
      <c r="A30" s="12" t="s">
        <v>43</v>
      </c>
      <c r="B30" s="19">
        <v>5.0</v>
      </c>
      <c r="C30" s="15">
        <v>274.0</v>
      </c>
      <c r="D30" s="19">
        <v>4.0</v>
      </c>
      <c r="E30" s="15">
        <v>52749.0</v>
      </c>
    </row>
    <row r="31">
      <c r="A31" s="12" t="s">
        <v>44</v>
      </c>
      <c r="B31" s="19">
        <v>42.0</v>
      </c>
      <c r="C31" s="15">
        <v>2125.0</v>
      </c>
      <c r="D31" s="19">
        <v>20.0</v>
      </c>
      <c r="E31" s="15">
        <v>96481.0</v>
      </c>
    </row>
    <row r="32">
      <c r="A32" s="12" t="s">
        <v>45</v>
      </c>
      <c r="B32" s="19">
        <v>485.0</v>
      </c>
      <c r="C32" s="15">
        <v>1730576.0</v>
      </c>
      <c r="D32" s="19">
        <v>133.0</v>
      </c>
      <c r="E32" s="15">
        <v>7000.0</v>
      </c>
    </row>
    <row r="33">
      <c r="A33" s="12" t="s">
        <v>46</v>
      </c>
      <c r="B33" s="19">
        <v>85.0</v>
      </c>
      <c r="C33" s="15">
        <v>2094116.0</v>
      </c>
      <c r="D33" s="19">
        <v>61.0</v>
      </c>
      <c r="E33" s="15">
        <v>0.0</v>
      </c>
    </row>
    <row r="34">
      <c r="A34" s="12" t="s">
        <v>47</v>
      </c>
      <c r="B34" s="19">
        <v>141.0</v>
      </c>
      <c r="C34" s="15">
        <v>1486865.0</v>
      </c>
      <c r="D34" s="19">
        <v>24.0</v>
      </c>
      <c r="E34" s="15">
        <v>0.0</v>
      </c>
    </row>
    <row r="35">
      <c r="A35" s="12" t="s">
        <v>48</v>
      </c>
      <c r="B35" s="19">
        <v>41.0</v>
      </c>
      <c r="C35" s="15">
        <v>5828.0</v>
      </c>
      <c r="D35" s="19">
        <v>3.0</v>
      </c>
      <c r="E35" s="15">
        <v>0.0</v>
      </c>
    </row>
    <row r="36">
      <c r="A36" s="12" t="s">
        <v>49</v>
      </c>
      <c r="B36" s="19">
        <v>141.0</v>
      </c>
      <c r="C36" s="15">
        <v>271041.0</v>
      </c>
      <c r="D36" s="19">
        <v>53.0</v>
      </c>
      <c r="E36" s="15">
        <v>0.0</v>
      </c>
    </row>
    <row r="37">
      <c r="A37" s="12" t="s">
        <v>50</v>
      </c>
      <c r="B37" s="19">
        <v>562.0</v>
      </c>
      <c r="C37" s="15">
        <v>0.0</v>
      </c>
      <c r="D37" s="19">
        <v>85.0</v>
      </c>
      <c r="E37" s="15">
        <v>0.0</v>
      </c>
    </row>
    <row r="38">
      <c r="A38" s="12" t="s">
        <v>51</v>
      </c>
      <c r="B38" s="19">
        <v>1253.0</v>
      </c>
      <c r="C38" s="15">
        <v>3973590.0</v>
      </c>
      <c r="D38" s="19">
        <v>482.0</v>
      </c>
      <c r="E38" s="15">
        <v>0.0</v>
      </c>
    </row>
    <row r="39">
      <c r="A39" s="12" t="s">
        <v>52</v>
      </c>
      <c r="B39" s="19">
        <v>79.0</v>
      </c>
      <c r="C39" s="15">
        <v>18588.0</v>
      </c>
      <c r="D39" s="19">
        <v>52.0</v>
      </c>
      <c r="E39" s="15">
        <v>0.0</v>
      </c>
    </row>
    <row r="40">
      <c r="A40" s="12" t="s">
        <v>53</v>
      </c>
      <c r="B40" s="19">
        <v>359.0</v>
      </c>
      <c r="C40" s="15">
        <v>713822.0</v>
      </c>
      <c r="D40" s="19">
        <v>139.0</v>
      </c>
      <c r="E40" s="15">
        <v>0.0</v>
      </c>
    </row>
    <row r="41">
      <c r="A41" s="12" t="s">
        <v>54</v>
      </c>
      <c r="B41" s="19">
        <v>946.0</v>
      </c>
      <c r="C41" s="15">
        <v>1002517.0</v>
      </c>
      <c r="D41" s="19">
        <v>275.0</v>
      </c>
      <c r="E41" s="15">
        <v>1100.0</v>
      </c>
    </row>
    <row r="42">
      <c r="A42" s="12" t="s">
        <v>55</v>
      </c>
      <c r="B42" s="19">
        <v>555.0</v>
      </c>
      <c r="C42" s="15">
        <v>560916.0</v>
      </c>
      <c r="D42" s="19">
        <v>125.0</v>
      </c>
      <c r="E42" s="15">
        <v>0.0</v>
      </c>
    </row>
    <row r="43">
      <c r="A43" s="12" t="s">
        <v>56</v>
      </c>
      <c r="B43" s="19">
        <v>31.0</v>
      </c>
      <c r="C43" s="15">
        <v>98362.0</v>
      </c>
      <c r="D43" s="19">
        <v>2.0</v>
      </c>
      <c r="E43" s="15">
        <v>0.0</v>
      </c>
    </row>
    <row r="44">
      <c r="A44" s="12" t="s">
        <v>57</v>
      </c>
      <c r="B44" s="19">
        <v>37.0</v>
      </c>
      <c r="C44" s="15">
        <v>342846.0</v>
      </c>
      <c r="D44" s="19">
        <v>5.0</v>
      </c>
      <c r="E44" s="15">
        <v>0.0</v>
      </c>
    </row>
    <row r="45">
      <c r="A45" s="12" t="s">
        <v>58</v>
      </c>
      <c r="B45" s="19">
        <v>351.0</v>
      </c>
      <c r="C45" s="15">
        <v>3717895.0</v>
      </c>
      <c r="D45" s="19">
        <v>148.0</v>
      </c>
      <c r="E45" s="15">
        <v>0.0</v>
      </c>
    </row>
    <row r="46">
      <c r="A46" s="12" t="s">
        <v>59</v>
      </c>
      <c r="B46" s="19">
        <v>601.0</v>
      </c>
      <c r="C46" s="15">
        <v>5963787.0</v>
      </c>
      <c r="D46" s="19">
        <v>137.0</v>
      </c>
      <c r="E46" s="15">
        <v>0.0</v>
      </c>
    </row>
    <row r="47">
      <c r="A47" s="12" t="s">
        <v>60</v>
      </c>
      <c r="B47" s="19">
        <v>276.0</v>
      </c>
      <c r="C47" s="15">
        <v>1736204.0</v>
      </c>
      <c r="D47" s="19">
        <v>25.0</v>
      </c>
      <c r="E47" s="15">
        <v>0.0</v>
      </c>
    </row>
    <row r="48">
      <c r="A48" s="12" t="s">
        <v>61</v>
      </c>
      <c r="B48" s="19">
        <v>1.0</v>
      </c>
      <c r="C48" s="15">
        <v>0.0</v>
      </c>
      <c r="D48" s="19">
        <v>0.0</v>
      </c>
      <c r="E48" s="15">
        <v>0.0</v>
      </c>
    </row>
    <row r="50">
      <c r="A50" s="8" t="s">
        <v>62</v>
      </c>
      <c r="B50" s="13">
        <f>sum((B43*1000000)/B2)</f>
        <v>4.258992347</v>
      </c>
    </row>
  </sheetData>
  <hyperlinks>
    <hyperlink r:id="rId1" location="par_textimage_1574439295" ref="A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77</v>
      </c>
      <c r="C1" s="8"/>
      <c r="D1" s="8"/>
      <c r="E1" s="8"/>
    </row>
    <row r="2">
      <c r="A2" s="9" t="s">
        <v>78</v>
      </c>
      <c r="B2" s="10">
        <v>3017804.0</v>
      </c>
      <c r="C2" s="8"/>
      <c r="D2" s="8"/>
      <c r="E2" s="8"/>
    </row>
    <row r="3">
      <c r="A3" s="8"/>
      <c r="B3" s="8"/>
      <c r="C3" s="8"/>
      <c r="D3" s="8"/>
      <c r="E3" s="8"/>
    </row>
    <row r="4">
      <c r="A4" s="8" t="s">
        <v>12</v>
      </c>
      <c r="B4" s="8" t="s">
        <v>13</v>
      </c>
      <c r="C4" s="8" t="s">
        <v>14</v>
      </c>
      <c r="D4" s="8" t="s">
        <v>15</v>
      </c>
      <c r="E4" s="8" t="s">
        <v>66</v>
      </c>
    </row>
    <row r="5">
      <c r="A5" s="12" t="s">
        <v>16</v>
      </c>
      <c r="B5" s="19">
        <v>64.0</v>
      </c>
      <c r="C5" s="15">
        <v>24165.0</v>
      </c>
      <c r="D5" s="11">
        <f t="shared" ref="D5:D11" si="1">C5/B5</f>
        <v>377.578125</v>
      </c>
      <c r="E5" s="16">
        <f>sum((D5-National!D5)/National!D5)</f>
        <v>-0.905395138</v>
      </c>
    </row>
    <row r="6">
      <c r="A6" s="12" t="s">
        <v>67</v>
      </c>
      <c r="B6" s="19">
        <v>180.0</v>
      </c>
      <c r="C6" s="15">
        <v>213088.0</v>
      </c>
      <c r="D6" s="11">
        <f t="shared" si="1"/>
        <v>1183.822222</v>
      </c>
      <c r="E6" s="16">
        <f>sum((D6-National!D6)/National!D6)</f>
        <v>-0.5145552621</v>
      </c>
    </row>
    <row r="7">
      <c r="A7" s="12" t="s">
        <v>68</v>
      </c>
      <c r="B7" s="19">
        <v>284.0</v>
      </c>
      <c r="C7" s="15">
        <v>1285129.0</v>
      </c>
      <c r="D7" s="11">
        <f t="shared" si="1"/>
        <v>4525.102113</v>
      </c>
      <c r="E7" s="16">
        <f>sum((D7-National!D7)/National!D7)</f>
        <v>-0.2366524461</v>
      </c>
    </row>
    <row r="8">
      <c r="A8" s="12" t="s">
        <v>69</v>
      </c>
      <c r="B8" s="19">
        <v>286.0</v>
      </c>
      <c r="C8" s="15">
        <v>1.1996811E7</v>
      </c>
      <c r="D8" s="11">
        <f t="shared" si="1"/>
        <v>41946.89161</v>
      </c>
      <c r="E8" s="16">
        <f>sum((D8-National!D8)/National!D8)</f>
        <v>3.166078951</v>
      </c>
    </row>
    <row r="9">
      <c r="A9" s="12" t="s">
        <v>70</v>
      </c>
      <c r="B9" s="19">
        <v>282.0</v>
      </c>
      <c r="C9" s="15">
        <v>1058099.0</v>
      </c>
      <c r="D9" s="11">
        <f t="shared" si="1"/>
        <v>3752.124113</v>
      </c>
      <c r="E9" s="16">
        <f>sum((D9-National!D9)/National!D9)</f>
        <v>-0.6630988471</v>
      </c>
    </row>
    <row r="10">
      <c r="A10" s="12" t="s">
        <v>21</v>
      </c>
      <c r="B10" s="19">
        <v>368.0</v>
      </c>
      <c r="C10" s="15">
        <v>5632277.0</v>
      </c>
      <c r="D10" s="11">
        <f t="shared" si="1"/>
        <v>15305.10054</v>
      </c>
      <c r="E10" s="16">
        <f>sum((D10-National!D10)/National!D10)</f>
        <v>0.2594336469</v>
      </c>
    </row>
    <row r="11">
      <c r="A11" s="8" t="s">
        <v>22</v>
      </c>
      <c r="B11" s="20">
        <f t="shared" ref="B11:C11" si="2">SUM(B5:B10)</f>
        <v>1464</v>
      </c>
      <c r="C11" s="18">
        <f t="shared" si="2"/>
        <v>20209569</v>
      </c>
      <c r="D11" s="11">
        <f t="shared" si="1"/>
        <v>13804.35041</v>
      </c>
      <c r="E11" s="16">
        <f>sum((D11-National!D11)/National!D11)</f>
        <v>0.6001654946</v>
      </c>
    </row>
    <row r="12">
      <c r="A12" s="8"/>
      <c r="B12" s="8"/>
      <c r="C12" s="8"/>
      <c r="D12" s="8"/>
      <c r="E12" s="8"/>
    </row>
    <row r="13">
      <c r="A13" s="8" t="s">
        <v>23</v>
      </c>
      <c r="B13" s="8" t="s">
        <v>13</v>
      </c>
      <c r="C13" s="8" t="s">
        <v>24</v>
      </c>
      <c r="D13" s="8" t="s">
        <v>25</v>
      </c>
      <c r="E13" s="8" t="s">
        <v>26</v>
      </c>
    </row>
    <row r="14">
      <c r="A14" s="12" t="s">
        <v>27</v>
      </c>
      <c r="B14" s="19">
        <v>89.0</v>
      </c>
      <c r="C14" s="15">
        <v>1430811.0</v>
      </c>
      <c r="D14" s="19">
        <v>29.0</v>
      </c>
      <c r="E14" s="15">
        <v>327606.0</v>
      </c>
    </row>
    <row r="15">
      <c r="A15" s="12" t="s">
        <v>28</v>
      </c>
      <c r="B15" s="19">
        <v>112.0</v>
      </c>
      <c r="C15" s="15">
        <v>1.5998213E7</v>
      </c>
      <c r="D15" s="19">
        <v>15.0</v>
      </c>
      <c r="E15" s="15">
        <v>1003560.0</v>
      </c>
    </row>
    <row r="16">
      <c r="A16" s="12" t="s">
        <v>29</v>
      </c>
      <c r="B16" s="19">
        <v>4.0</v>
      </c>
      <c r="C16" s="15">
        <v>0.0</v>
      </c>
      <c r="D16" s="19">
        <v>1.0</v>
      </c>
      <c r="E16" s="15">
        <v>0.0</v>
      </c>
    </row>
    <row r="17">
      <c r="A17" s="12" t="s">
        <v>30</v>
      </c>
      <c r="B17" s="19">
        <v>5.0</v>
      </c>
      <c r="C17" s="15">
        <v>250040.0</v>
      </c>
      <c r="D17" s="19">
        <v>4.0</v>
      </c>
      <c r="E17" s="15">
        <v>0.0</v>
      </c>
    </row>
    <row r="18">
      <c r="A18" s="12" t="s">
        <v>31</v>
      </c>
      <c r="B18" s="19">
        <v>124.0</v>
      </c>
      <c r="C18" s="15">
        <v>2805097.0</v>
      </c>
      <c r="D18" s="19">
        <v>43.0</v>
      </c>
      <c r="E18" s="15">
        <v>1066931.0</v>
      </c>
    </row>
    <row r="19">
      <c r="A19" s="12" t="s">
        <v>32</v>
      </c>
      <c r="B19" s="19">
        <v>14.0</v>
      </c>
      <c r="C19" s="15">
        <v>30000.0</v>
      </c>
      <c r="D19" s="19">
        <v>0.0</v>
      </c>
      <c r="E19" s="15">
        <v>0.0</v>
      </c>
    </row>
    <row r="20">
      <c r="A20" s="12" t="s">
        <v>33</v>
      </c>
      <c r="B20" s="19">
        <v>70.0</v>
      </c>
      <c r="C20" s="15">
        <v>202206.0</v>
      </c>
      <c r="D20" s="19">
        <v>22.0</v>
      </c>
      <c r="E20" s="15">
        <v>22435.0</v>
      </c>
    </row>
    <row r="21">
      <c r="A21" s="12" t="s">
        <v>34</v>
      </c>
      <c r="B21" s="19">
        <v>9.0</v>
      </c>
      <c r="C21" s="15">
        <v>0.0</v>
      </c>
      <c r="D21" s="19">
        <v>3.0</v>
      </c>
      <c r="E21" s="15">
        <v>200.0</v>
      </c>
    </row>
    <row r="22">
      <c r="A22" s="12" t="s">
        <v>35</v>
      </c>
      <c r="B22" s="19">
        <v>0.0</v>
      </c>
      <c r="C22" s="15">
        <v>0.0</v>
      </c>
      <c r="D22" s="19">
        <v>0.0</v>
      </c>
      <c r="E22" s="15">
        <v>0.0</v>
      </c>
    </row>
    <row r="23">
      <c r="A23" s="12" t="s">
        <v>36</v>
      </c>
      <c r="B23" s="19">
        <v>6.0</v>
      </c>
      <c r="C23" s="15">
        <v>0.0</v>
      </c>
      <c r="D23" s="19">
        <v>2.0</v>
      </c>
      <c r="E23" s="15">
        <v>0.0</v>
      </c>
    </row>
    <row r="24">
      <c r="A24" s="12" t="s">
        <v>37</v>
      </c>
      <c r="B24" s="19">
        <v>73.0</v>
      </c>
      <c r="C24" s="15">
        <v>302028.0</v>
      </c>
      <c r="D24" s="19">
        <v>22.0</v>
      </c>
      <c r="E24" s="15">
        <v>76442.0</v>
      </c>
    </row>
    <row r="25">
      <c r="A25" s="12" t="s">
        <v>38</v>
      </c>
      <c r="B25" s="19">
        <v>236.0</v>
      </c>
      <c r="C25" s="15">
        <v>134002.0</v>
      </c>
      <c r="D25" s="19">
        <v>23.0</v>
      </c>
      <c r="E25" s="15">
        <v>109059.0</v>
      </c>
    </row>
    <row r="26">
      <c r="A26" s="12" t="s">
        <v>39</v>
      </c>
      <c r="B26" s="19">
        <v>0.0</v>
      </c>
      <c r="C26" s="15">
        <v>0.0</v>
      </c>
      <c r="D26" s="19">
        <v>0.0</v>
      </c>
      <c r="E26" s="15">
        <v>0.0</v>
      </c>
    </row>
    <row r="27">
      <c r="A27" s="12" t="s">
        <v>40</v>
      </c>
      <c r="B27" s="19">
        <v>93.0</v>
      </c>
      <c r="C27" s="15">
        <v>447084.0</v>
      </c>
      <c r="D27" s="19">
        <v>8.0</v>
      </c>
      <c r="E27" s="15">
        <v>99784.0</v>
      </c>
    </row>
    <row r="28">
      <c r="A28" s="12" t="s">
        <v>41</v>
      </c>
      <c r="B28" s="19">
        <v>1.0</v>
      </c>
      <c r="C28" s="15">
        <v>0.0</v>
      </c>
      <c r="D28" s="19">
        <v>0.0</v>
      </c>
      <c r="E28" s="15">
        <v>0.0</v>
      </c>
    </row>
    <row r="29">
      <c r="A29" s="12" t="s">
        <v>42</v>
      </c>
      <c r="B29" s="19">
        <v>98.0</v>
      </c>
      <c r="C29" s="15">
        <v>199223.0</v>
      </c>
      <c r="D29" s="19">
        <v>45.0</v>
      </c>
      <c r="E29" s="15">
        <v>441.0</v>
      </c>
    </row>
    <row r="30">
      <c r="A30" s="12" t="s">
        <v>43</v>
      </c>
      <c r="B30" s="19">
        <v>3.0</v>
      </c>
      <c r="C30" s="15">
        <v>360.0</v>
      </c>
      <c r="D30" s="19">
        <v>0.0</v>
      </c>
      <c r="E30" s="15">
        <v>0.0</v>
      </c>
    </row>
    <row r="31">
      <c r="A31" s="12" t="s">
        <v>44</v>
      </c>
      <c r="B31" s="19">
        <v>9.0</v>
      </c>
      <c r="C31" s="15">
        <v>10138.0</v>
      </c>
      <c r="D31" s="19">
        <v>3.0</v>
      </c>
      <c r="E31" s="15">
        <v>1492.0</v>
      </c>
    </row>
    <row r="32">
      <c r="A32" s="12" t="s">
        <v>45</v>
      </c>
      <c r="B32" s="19">
        <v>76.0</v>
      </c>
      <c r="C32" s="15">
        <v>1362255.0</v>
      </c>
      <c r="D32" s="19">
        <v>21.0</v>
      </c>
      <c r="E32" s="15">
        <v>156138.0</v>
      </c>
    </row>
    <row r="33">
      <c r="A33" s="12" t="s">
        <v>46</v>
      </c>
      <c r="B33" s="19">
        <v>7.0</v>
      </c>
      <c r="C33" s="15">
        <v>806300.0</v>
      </c>
      <c r="D33" s="19">
        <v>4.0</v>
      </c>
      <c r="E33" s="15">
        <v>7000.0</v>
      </c>
    </row>
    <row r="34">
      <c r="A34" s="12" t="s">
        <v>47</v>
      </c>
      <c r="B34" s="19">
        <v>41.0</v>
      </c>
      <c r="C34" s="15">
        <v>422002.0</v>
      </c>
      <c r="D34" s="19">
        <v>11.0</v>
      </c>
      <c r="E34" s="15">
        <v>39180.0</v>
      </c>
    </row>
    <row r="35">
      <c r="A35" s="12" t="s">
        <v>48</v>
      </c>
      <c r="B35" s="19">
        <v>8.0</v>
      </c>
      <c r="C35" s="15">
        <v>0.0</v>
      </c>
      <c r="D35" s="19">
        <v>1.0</v>
      </c>
      <c r="E35" s="15">
        <v>0.0</v>
      </c>
    </row>
    <row r="36">
      <c r="A36" s="12" t="s">
        <v>49</v>
      </c>
      <c r="B36" s="19">
        <v>40.0</v>
      </c>
      <c r="C36" s="15">
        <v>34275.0</v>
      </c>
      <c r="D36" s="19">
        <v>10.0</v>
      </c>
      <c r="E36" s="15">
        <v>18883.0</v>
      </c>
    </row>
    <row r="37">
      <c r="A37" s="12" t="s">
        <v>50</v>
      </c>
      <c r="B37" s="19">
        <v>152.0</v>
      </c>
      <c r="C37" s="15">
        <v>0.0</v>
      </c>
      <c r="D37" s="19">
        <v>50.0</v>
      </c>
      <c r="E37" s="15">
        <v>0.0</v>
      </c>
    </row>
    <row r="38">
      <c r="A38" s="12" t="s">
        <v>51</v>
      </c>
      <c r="B38" s="19">
        <v>391.0</v>
      </c>
      <c r="C38" s="15">
        <v>620038.0</v>
      </c>
      <c r="D38" s="19">
        <v>146.0</v>
      </c>
      <c r="E38" s="15">
        <v>374518.0</v>
      </c>
    </row>
    <row r="39">
      <c r="A39" s="12" t="s">
        <v>52</v>
      </c>
      <c r="B39" s="19">
        <v>53.0</v>
      </c>
      <c r="C39" s="15">
        <v>174956.0</v>
      </c>
      <c r="D39" s="19">
        <v>16.0</v>
      </c>
      <c r="E39" s="15">
        <v>611.0</v>
      </c>
    </row>
    <row r="40">
      <c r="A40" s="12" t="s">
        <v>53</v>
      </c>
      <c r="B40" s="19">
        <v>82.0</v>
      </c>
      <c r="C40" s="15">
        <v>381063.0</v>
      </c>
      <c r="D40" s="19">
        <v>34.0</v>
      </c>
      <c r="E40" s="15">
        <v>198913.0</v>
      </c>
    </row>
    <row r="41">
      <c r="A41" s="12" t="s">
        <v>54</v>
      </c>
      <c r="B41" s="19">
        <v>213.0</v>
      </c>
      <c r="C41" s="15">
        <v>90212.0</v>
      </c>
      <c r="D41" s="19">
        <v>62.0</v>
      </c>
      <c r="E41" s="15">
        <v>124135.0</v>
      </c>
    </row>
    <row r="42">
      <c r="A42" s="12" t="s">
        <v>55</v>
      </c>
      <c r="B42" s="19">
        <v>105.0</v>
      </c>
      <c r="C42" s="15">
        <v>188179.0</v>
      </c>
      <c r="D42" s="19">
        <v>12.0</v>
      </c>
      <c r="E42" s="15">
        <v>2483.0</v>
      </c>
    </row>
    <row r="43">
      <c r="A43" s="12" t="s">
        <v>56</v>
      </c>
      <c r="B43" s="19">
        <v>18.0</v>
      </c>
      <c r="C43" s="15">
        <v>28200.0</v>
      </c>
      <c r="D43" s="19">
        <v>0.0</v>
      </c>
      <c r="E43" s="15">
        <v>0.0</v>
      </c>
    </row>
    <row r="44">
      <c r="A44" s="12" t="s">
        <v>57</v>
      </c>
      <c r="B44" s="19">
        <v>5.0</v>
      </c>
      <c r="C44" s="15">
        <v>120.0</v>
      </c>
      <c r="D44" s="19">
        <v>3.0</v>
      </c>
      <c r="E44" s="15">
        <v>24578.0</v>
      </c>
    </row>
    <row r="45">
      <c r="A45" s="12" t="s">
        <v>58</v>
      </c>
      <c r="B45" s="19">
        <v>31.0</v>
      </c>
      <c r="C45" s="15">
        <v>419759.0</v>
      </c>
      <c r="D45" s="19">
        <v>10.0</v>
      </c>
      <c r="E45" s="15">
        <v>37356.0</v>
      </c>
    </row>
    <row r="46">
      <c r="A46" s="12" t="s">
        <v>59</v>
      </c>
      <c r="B46" s="19">
        <v>119.0</v>
      </c>
      <c r="C46" s="15">
        <v>1587533.0</v>
      </c>
      <c r="D46" s="19">
        <v>23.0</v>
      </c>
      <c r="E46" s="15">
        <v>324729.0</v>
      </c>
    </row>
    <row r="47">
      <c r="A47" s="12" t="s">
        <v>60</v>
      </c>
      <c r="B47" s="19">
        <v>68.0</v>
      </c>
      <c r="C47" s="15">
        <v>118600.0</v>
      </c>
      <c r="D47" s="19">
        <v>13.0</v>
      </c>
      <c r="E47" s="15">
        <v>24420.0</v>
      </c>
    </row>
    <row r="48">
      <c r="A48" s="12" t="s">
        <v>61</v>
      </c>
      <c r="B48" s="19">
        <v>0.0</v>
      </c>
      <c r="C48" s="15">
        <v>0.0</v>
      </c>
      <c r="D48" s="19">
        <v>0.0</v>
      </c>
      <c r="E48" s="15">
        <v>0.0</v>
      </c>
    </row>
    <row r="50">
      <c r="A50" s="8" t="s">
        <v>62</v>
      </c>
      <c r="B50" s="13">
        <f>sum((B43*1000000)/B2)</f>
        <v>5.964602075</v>
      </c>
    </row>
  </sheetData>
  <hyperlinks>
    <hyperlink r:id="rId1" location="par_textimage_1574439295" ref="A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79</v>
      </c>
      <c r="C1" s="8"/>
      <c r="D1" s="8"/>
      <c r="E1" s="8"/>
    </row>
    <row r="2">
      <c r="A2" s="9" t="s">
        <v>80</v>
      </c>
      <c r="B2" s="10">
        <v>3.9512223E7</v>
      </c>
      <c r="C2" s="8"/>
      <c r="D2" s="8"/>
      <c r="E2" s="8"/>
    </row>
    <row r="3">
      <c r="A3" s="8"/>
      <c r="B3" s="8"/>
      <c r="C3" s="8"/>
      <c r="D3" s="8"/>
      <c r="E3" s="8"/>
    </row>
    <row r="4">
      <c r="A4" s="8" t="s">
        <v>12</v>
      </c>
      <c r="B4" s="8" t="s">
        <v>13</v>
      </c>
      <c r="C4" s="8" t="s">
        <v>14</v>
      </c>
      <c r="D4" s="8" t="s">
        <v>15</v>
      </c>
      <c r="E4" s="8" t="s">
        <v>66</v>
      </c>
    </row>
    <row r="5">
      <c r="A5" s="12" t="s">
        <v>16</v>
      </c>
      <c r="B5" s="19">
        <v>1433.0</v>
      </c>
      <c r="C5" s="15">
        <v>6253235.0</v>
      </c>
      <c r="D5" s="11">
        <f t="shared" ref="D5:D11" si="1">C5/B5</f>
        <v>4363.736916</v>
      </c>
      <c r="E5" s="16">
        <f>sum((D5-National!D5)/National!D5)</f>
        <v>0.09336505817</v>
      </c>
      <c r="F5" s="21"/>
    </row>
    <row r="6">
      <c r="A6" s="12" t="s">
        <v>67</v>
      </c>
      <c r="B6" s="19">
        <v>6164.0</v>
      </c>
      <c r="C6" s="15">
        <v>2.3629945E7</v>
      </c>
      <c r="D6" s="11">
        <f t="shared" si="1"/>
        <v>3833.54072</v>
      </c>
      <c r="E6" s="16">
        <f>sum((D6-National!D6)/National!D6)</f>
        <v>0.5720030721</v>
      </c>
    </row>
    <row r="7">
      <c r="A7" s="12" t="s">
        <v>68</v>
      </c>
      <c r="B7" s="19">
        <v>7303.0</v>
      </c>
      <c r="C7" s="15">
        <v>5.4257512E7</v>
      </c>
      <c r="D7" s="11">
        <f t="shared" si="1"/>
        <v>7429.482678</v>
      </c>
      <c r="E7" s="16">
        <f>sum((D7-National!D7)/National!D7)</f>
        <v>0.2532926966</v>
      </c>
    </row>
    <row r="8">
      <c r="A8" s="12" t="s">
        <v>69</v>
      </c>
      <c r="B8" s="19">
        <v>7875.0</v>
      </c>
      <c r="C8" s="15">
        <v>9.2849219E7</v>
      </c>
      <c r="D8" s="11">
        <f t="shared" si="1"/>
        <v>11790.37702</v>
      </c>
      <c r="E8" s="16">
        <f>sum((D8-National!D8)/National!D8)</f>
        <v>0.1709959815</v>
      </c>
    </row>
    <row r="9">
      <c r="A9" s="12" t="s">
        <v>70</v>
      </c>
      <c r="B9" s="19">
        <v>6142.0</v>
      </c>
      <c r="C9" s="15">
        <v>1.19963383E8</v>
      </c>
      <c r="D9" s="11">
        <f t="shared" si="1"/>
        <v>19531.64816</v>
      </c>
      <c r="E9" s="16">
        <f>sum((D9-National!D9)/National!D9)</f>
        <v>0.7537359064</v>
      </c>
    </row>
    <row r="10">
      <c r="A10" s="12" t="s">
        <v>21</v>
      </c>
      <c r="B10" s="19">
        <v>8594.0</v>
      </c>
      <c r="C10" s="15">
        <v>1.66648923E8</v>
      </c>
      <c r="D10" s="11">
        <f t="shared" si="1"/>
        <v>19391.31057</v>
      </c>
      <c r="E10" s="16">
        <f>sum((D10-National!D10)/National!D10)</f>
        <v>0.5956817085</v>
      </c>
    </row>
    <row r="11">
      <c r="A11" s="8" t="s">
        <v>22</v>
      </c>
      <c r="B11" s="20">
        <f t="shared" ref="B11:C11" si="2">SUM(B5:B10)</f>
        <v>37511</v>
      </c>
      <c r="C11" s="18">
        <f t="shared" si="2"/>
        <v>463602217</v>
      </c>
      <c r="D11" s="11">
        <f t="shared" si="1"/>
        <v>12359.10045</v>
      </c>
      <c r="E11" s="16">
        <f>sum((D11-National!D11)/National!D11)</f>
        <v>0.4326357633</v>
      </c>
    </row>
    <row r="12">
      <c r="A12" s="8"/>
      <c r="B12" s="8"/>
      <c r="C12" s="8"/>
      <c r="D12" s="8"/>
      <c r="E12" s="8"/>
    </row>
    <row r="13">
      <c r="A13" s="8" t="s">
        <v>23</v>
      </c>
      <c r="B13" s="8" t="s">
        <v>13</v>
      </c>
      <c r="C13" s="8" t="s">
        <v>24</v>
      </c>
      <c r="D13" s="8" t="s">
        <v>25</v>
      </c>
      <c r="E13" s="8" t="s">
        <v>26</v>
      </c>
    </row>
    <row r="14">
      <c r="A14" s="12" t="s">
        <v>27</v>
      </c>
      <c r="B14" s="19">
        <v>1561.0</v>
      </c>
      <c r="C14" s="15">
        <v>1.3542429E7</v>
      </c>
      <c r="D14" s="19">
        <v>896.0</v>
      </c>
      <c r="E14" s="15">
        <v>7547188.0</v>
      </c>
    </row>
    <row r="15">
      <c r="A15" s="12" t="s">
        <v>28</v>
      </c>
      <c r="B15" s="19">
        <v>3523.0</v>
      </c>
      <c r="C15" s="15">
        <v>2.63280775E8</v>
      </c>
      <c r="D15" s="19">
        <v>562.0</v>
      </c>
      <c r="E15" s="15">
        <v>3.109539E7</v>
      </c>
    </row>
    <row r="16">
      <c r="A16" s="12" t="s">
        <v>29</v>
      </c>
      <c r="B16" s="14">
        <v>54.0</v>
      </c>
      <c r="C16" s="15">
        <v>257159.0</v>
      </c>
      <c r="D16" s="19">
        <v>25.0</v>
      </c>
      <c r="E16" s="15">
        <v>99110.0</v>
      </c>
    </row>
    <row r="17">
      <c r="A17" s="12" t="s">
        <v>30</v>
      </c>
      <c r="B17" s="14">
        <v>124.0</v>
      </c>
      <c r="C17" s="15">
        <v>5251582.0</v>
      </c>
      <c r="D17" s="19">
        <v>119.0</v>
      </c>
      <c r="E17" s="15">
        <v>1.5692683E7</v>
      </c>
    </row>
    <row r="18">
      <c r="A18" s="12" t="s">
        <v>31</v>
      </c>
      <c r="B18" s="19">
        <v>2206.0</v>
      </c>
      <c r="C18" s="15">
        <v>1.07853977E8</v>
      </c>
      <c r="D18" s="19">
        <v>1110.0</v>
      </c>
      <c r="E18" s="15">
        <v>4.6198807E7</v>
      </c>
    </row>
    <row r="19">
      <c r="A19" s="12" t="s">
        <v>32</v>
      </c>
      <c r="B19" s="14">
        <v>235.0</v>
      </c>
      <c r="C19" s="15">
        <v>6064748.0</v>
      </c>
      <c r="D19" s="19">
        <v>71.0</v>
      </c>
      <c r="E19" s="15">
        <v>3326746.0</v>
      </c>
    </row>
    <row r="20">
      <c r="A20" s="12" t="s">
        <v>33</v>
      </c>
      <c r="B20" s="19">
        <v>1966.0</v>
      </c>
      <c r="C20" s="15">
        <v>1.7519988E7</v>
      </c>
      <c r="D20" s="19">
        <v>906.0</v>
      </c>
      <c r="E20" s="15">
        <v>7637627.0</v>
      </c>
    </row>
    <row r="21">
      <c r="A21" s="12" t="s">
        <v>34</v>
      </c>
      <c r="B21" s="14">
        <v>161.0</v>
      </c>
      <c r="C21" s="15">
        <v>793.0</v>
      </c>
      <c r="D21" s="19">
        <v>46.0</v>
      </c>
      <c r="E21" s="15">
        <v>200.0</v>
      </c>
    </row>
    <row r="22">
      <c r="A22" s="12" t="s">
        <v>35</v>
      </c>
      <c r="B22" s="14">
        <v>0.0</v>
      </c>
      <c r="C22" s="15">
        <v>0.0</v>
      </c>
      <c r="D22" s="19">
        <v>0.0</v>
      </c>
      <c r="E22" s="15">
        <v>0.0</v>
      </c>
    </row>
    <row r="23">
      <c r="A23" s="12" t="s">
        <v>36</v>
      </c>
      <c r="B23" s="14">
        <v>132.0</v>
      </c>
      <c r="C23" s="15">
        <v>164652.0</v>
      </c>
      <c r="D23" s="19">
        <v>30.0</v>
      </c>
      <c r="E23" s="15">
        <v>10596.0</v>
      </c>
    </row>
    <row r="24">
      <c r="A24" s="12" t="s">
        <v>37</v>
      </c>
      <c r="B24" s="19">
        <v>1983.0</v>
      </c>
      <c r="C24" s="15">
        <v>6440960.0</v>
      </c>
      <c r="D24" s="19">
        <v>983.0</v>
      </c>
      <c r="E24" s="15">
        <v>4485530.0</v>
      </c>
    </row>
    <row r="25">
      <c r="A25" s="12" t="s">
        <v>38</v>
      </c>
      <c r="B25" s="19">
        <v>6612.0</v>
      </c>
      <c r="C25" s="15">
        <v>2.6675566E7</v>
      </c>
      <c r="D25" s="19">
        <v>783.0</v>
      </c>
      <c r="E25" s="15">
        <v>3572557.0</v>
      </c>
    </row>
    <row r="26">
      <c r="A26" s="12" t="s">
        <v>39</v>
      </c>
      <c r="B26" s="14">
        <v>32.0</v>
      </c>
      <c r="C26" s="15">
        <v>88246.0</v>
      </c>
      <c r="D26" s="19">
        <v>9.0</v>
      </c>
      <c r="E26" s="15">
        <v>1658.0</v>
      </c>
    </row>
    <row r="27">
      <c r="A27" s="12" t="s">
        <v>40</v>
      </c>
      <c r="B27" s="19">
        <v>1928.0</v>
      </c>
      <c r="C27" s="15">
        <v>2.9053752E7</v>
      </c>
      <c r="D27" s="19">
        <v>300.0</v>
      </c>
      <c r="E27" s="15">
        <v>6622540.0</v>
      </c>
    </row>
    <row r="28">
      <c r="A28" s="12" t="s">
        <v>41</v>
      </c>
      <c r="B28" s="14">
        <v>2.0</v>
      </c>
      <c r="C28" s="15">
        <v>0.0</v>
      </c>
      <c r="D28" s="19">
        <v>0.0</v>
      </c>
      <c r="E28" s="15">
        <v>0.0</v>
      </c>
    </row>
    <row r="29">
      <c r="A29" s="12" t="s">
        <v>42</v>
      </c>
      <c r="B29" s="19">
        <v>2163.0</v>
      </c>
      <c r="C29" s="15">
        <v>2692596.0</v>
      </c>
      <c r="D29" s="19">
        <v>952.0</v>
      </c>
      <c r="E29" s="15">
        <v>1180858.0</v>
      </c>
    </row>
    <row r="30">
      <c r="A30" s="12" t="s">
        <v>43</v>
      </c>
      <c r="B30" s="14">
        <v>38.0</v>
      </c>
      <c r="C30" s="15">
        <v>228972.0</v>
      </c>
      <c r="D30" s="19">
        <v>17.0</v>
      </c>
      <c r="E30" s="15">
        <v>107055.0</v>
      </c>
    </row>
    <row r="31">
      <c r="A31" s="12" t="s">
        <v>44</v>
      </c>
      <c r="B31" s="14">
        <v>392.0</v>
      </c>
      <c r="C31" s="15">
        <v>3617279.0</v>
      </c>
      <c r="D31" s="19">
        <v>199.0</v>
      </c>
      <c r="E31" s="15">
        <v>2398648.0</v>
      </c>
    </row>
    <row r="32">
      <c r="A32" s="12" t="s">
        <v>45</v>
      </c>
      <c r="B32" s="19">
        <v>1937.0</v>
      </c>
      <c r="C32" s="15">
        <v>3.2127429E7</v>
      </c>
      <c r="D32" s="19">
        <v>699.0</v>
      </c>
      <c r="E32" s="15">
        <v>1.1709827E7</v>
      </c>
    </row>
    <row r="33">
      <c r="A33" s="12" t="s">
        <v>46</v>
      </c>
      <c r="B33" s="14">
        <v>400.0</v>
      </c>
      <c r="C33" s="15">
        <v>3.7819776E7</v>
      </c>
      <c r="D33" s="19">
        <v>318.0</v>
      </c>
      <c r="E33" s="15">
        <v>2.1721653E7</v>
      </c>
    </row>
    <row r="34">
      <c r="A34" s="12" t="s">
        <v>47</v>
      </c>
      <c r="B34" s="14">
        <v>593.0</v>
      </c>
      <c r="C34" s="15">
        <v>7871344.0</v>
      </c>
      <c r="D34" s="19">
        <v>232.0</v>
      </c>
      <c r="E34" s="15">
        <v>2190447.0</v>
      </c>
    </row>
    <row r="35">
      <c r="A35" s="12" t="s">
        <v>48</v>
      </c>
      <c r="B35" s="14">
        <v>271.0</v>
      </c>
      <c r="C35" s="15">
        <v>215843.0</v>
      </c>
      <c r="D35" s="19">
        <v>60.0</v>
      </c>
      <c r="E35" s="15">
        <v>33176.0</v>
      </c>
    </row>
    <row r="36">
      <c r="A36" s="12" t="s">
        <v>49</v>
      </c>
      <c r="B36" s="14">
        <v>793.0</v>
      </c>
      <c r="C36" s="15">
        <v>1850282.0</v>
      </c>
      <c r="D36" s="19">
        <v>454.0</v>
      </c>
      <c r="E36" s="15">
        <v>1661202.0</v>
      </c>
    </row>
    <row r="37">
      <c r="A37" s="12" t="s">
        <v>50</v>
      </c>
      <c r="B37" s="19">
        <v>5476.0</v>
      </c>
      <c r="C37" s="15">
        <v>0.0</v>
      </c>
      <c r="D37" s="19">
        <v>1743.0</v>
      </c>
      <c r="E37" s="15">
        <v>0.0</v>
      </c>
    </row>
    <row r="38">
      <c r="A38" s="12" t="s">
        <v>51</v>
      </c>
      <c r="B38" s="19">
        <v>8018.0</v>
      </c>
      <c r="C38" s="15">
        <v>2.675567E7</v>
      </c>
      <c r="D38" s="19">
        <v>4074.0</v>
      </c>
      <c r="E38" s="15">
        <v>2.7009645E7</v>
      </c>
    </row>
    <row r="39">
      <c r="A39" s="12" t="s">
        <v>52</v>
      </c>
      <c r="B39" s="19">
        <v>2186.0</v>
      </c>
      <c r="C39" s="15">
        <v>5480991.0</v>
      </c>
      <c r="D39" s="19">
        <v>691.0</v>
      </c>
      <c r="E39" s="15">
        <v>1821853.0</v>
      </c>
    </row>
    <row r="40">
      <c r="A40" s="12" t="s">
        <v>53</v>
      </c>
      <c r="B40" s="19">
        <v>2325.0</v>
      </c>
      <c r="C40" s="15">
        <v>9715527.0</v>
      </c>
      <c r="D40" s="19">
        <v>1057.0</v>
      </c>
      <c r="E40" s="15">
        <v>5440103.0</v>
      </c>
    </row>
    <row r="41">
      <c r="A41" s="12" t="s">
        <v>54</v>
      </c>
      <c r="B41" s="19">
        <v>5377.0</v>
      </c>
      <c r="C41" s="15">
        <v>1.7672566E7</v>
      </c>
      <c r="D41" s="19">
        <v>1711.0</v>
      </c>
      <c r="E41" s="15">
        <v>7700878.0</v>
      </c>
    </row>
    <row r="42">
      <c r="A42" s="12" t="s">
        <v>55</v>
      </c>
      <c r="B42" s="19">
        <v>2707.0</v>
      </c>
      <c r="C42" s="15">
        <v>6005044.0</v>
      </c>
      <c r="D42" s="19">
        <v>750.0</v>
      </c>
      <c r="E42" s="15">
        <v>2345166.0</v>
      </c>
    </row>
    <row r="43">
      <c r="A43" s="12" t="s">
        <v>56</v>
      </c>
      <c r="B43" s="14">
        <v>303.0</v>
      </c>
      <c r="C43" s="15">
        <v>1448357.0</v>
      </c>
      <c r="D43" s="19">
        <v>25.0</v>
      </c>
      <c r="E43" s="15">
        <v>76345.0</v>
      </c>
    </row>
    <row r="44">
      <c r="A44" s="12" t="s">
        <v>57</v>
      </c>
      <c r="B44" s="14">
        <v>125.0</v>
      </c>
      <c r="C44" s="15">
        <v>174845.0</v>
      </c>
      <c r="D44" s="19">
        <v>129.0</v>
      </c>
      <c r="E44" s="15">
        <v>374772.0</v>
      </c>
    </row>
    <row r="45">
      <c r="A45" s="12" t="s">
        <v>58</v>
      </c>
      <c r="B45" s="19">
        <v>2376.0</v>
      </c>
      <c r="C45" s="15">
        <v>5.6285319E7</v>
      </c>
      <c r="D45" s="19">
        <v>909.0</v>
      </c>
      <c r="E45" s="15">
        <v>9413584.0</v>
      </c>
    </row>
    <row r="46">
      <c r="A46" s="12" t="s">
        <v>59</v>
      </c>
      <c r="B46" s="19">
        <v>2890.0</v>
      </c>
      <c r="C46" s="15">
        <v>5.8875334E7</v>
      </c>
      <c r="D46" s="19">
        <v>802.0</v>
      </c>
      <c r="E46" s="15">
        <v>1.2050817E7</v>
      </c>
    </row>
    <row r="47">
      <c r="A47" s="12" t="s">
        <v>60</v>
      </c>
      <c r="B47" s="19">
        <v>1775.0</v>
      </c>
      <c r="C47" s="15">
        <v>7706581.0</v>
      </c>
      <c r="D47" s="19">
        <v>856.0</v>
      </c>
      <c r="E47" s="15">
        <v>6511664.0</v>
      </c>
    </row>
    <row r="48">
      <c r="A48" s="12" t="s">
        <v>61</v>
      </c>
      <c r="B48" s="14">
        <v>11.0</v>
      </c>
      <c r="C48" s="15">
        <v>11108.0</v>
      </c>
      <c r="D48" s="19">
        <v>2.0</v>
      </c>
      <c r="E48" s="15">
        <v>0.0</v>
      </c>
    </row>
    <row r="50">
      <c r="A50" s="8" t="s">
        <v>62</v>
      </c>
      <c r="B50" s="13">
        <f>sum((B43*1000000)/B2)</f>
        <v>7.668513108</v>
      </c>
    </row>
  </sheetData>
  <hyperlinks>
    <hyperlink r:id="rId1" location="par_textimage_1574439295" ref="A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63</v>
      </c>
      <c r="B1" s="8" t="s">
        <v>81</v>
      </c>
      <c r="C1" s="8"/>
      <c r="D1" s="8"/>
      <c r="E1" s="8"/>
    </row>
    <row r="2">
      <c r="A2" s="9" t="s">
        <v>82</v>
      </c>
      <c r="B2" s="10">
        <v>5758736.0</v>
      </c>
      <c r="C2" s="8"/>
      <c r="D2" s="8"/>
      <c r="E2" s="8"/>
    </row>
    <row r="3">
      <c r="A3" s="8"/>
      <c r="B3" s="8"/>
      <c r="C3" s="8"/>
      <c r="D3" s="8"/>
      <c r="E3" s="8"/>
    </row>
    <row r="4">
      <c r="A4" s="8" t="s">
        <v>12</v>
      </c>
      <c r="B4" s="8" t="s">
        <v>13</v>
      </c>
      <c r="C4" s="8" t="s">
        <v>14</v>
      </c>
      <c r="D4" s="8" t="s">
        <v>15</v>
      </c>
      <c r="E4" s="8" t="s">
        <v>66</v>
      </c>
    </row>
    <row r="5">
      <c r="A5" s="12" t="s">
        <v>16</v>
      </c>
      <c r="B5" s="14">
        <v>197.0</v>
      </c>
      <c r="C5" s="15">
        <v>5327785.0</v>
      </c>
      <c r="D5" s="11">
        <f t="shared" ref="D5:D11" si="1">C5/B5</f>
        <v>27044.59391</v>
      </c>
      <c r="E5" s="16">
        <f>sum((D5-National!D5)/National!D5)</f>
        <v>5.776213728</v>
      </c>
    </row>
    <row r="6">
      <c r="A6" s="12" t="s">
        <v>67</v>
      </c>
      <c r="B6" s="14">
        <v>830.0</v>
      </c>
      <c r="C6" s="15">
        <v>1092819.0</v>
      </c>
      <c r="D6" s="11">
        <f t="shared" si="1"/>
        <v>1316.649398</v>
      </c>
      <c r="E6" s="16">
        <f>sum((D6-National!D6)/National!D6)</f>
        <v>-0.4600874103</v>
      </c>
    </row>
    <row r="7">
      <c r="A7" s="12" t="s">
        <v>68</v>
      </c>
      <c r="B7" s="19">
        <v>1019.0</v>
      </c>
      <c r="C7" s="15">
        <v>6689121.0</v>
      </c>
      <c r="D7" s="11">
        <f t="shared" si="1"/>
        <v>6564.397448</v>
      </c>
      <c r="E7" s="16">
        <f>sum((D7-National!D7)/National!D7)</f>
        <v>0.1073599248</v>
      </c>
    </row>
    <row r="8">
      <c r="A8" s="12" t="s">
        <v>69</v>
      </c>
      <c r="B8" s="19">
        <v>1053.0</v>
      </c>
      <c r="C8" s="15">
        <v>1.2808794E7</v>
      </c>
      <c r="D8" s="11">
        <f t="shared" si="1"/>
        <v>12164.09687</v>
      </c>
      <c r="E8" s="16">
        <f>sum((D8-National!D8)/National!D8)</f>
        <v>0.208113068</v>
      </c>
    </row>
    <row r="9">
      <c r="A9" s="12" t="s">
        <v>70</v>
      </c>
      <c r="B9" s="14">
        <v>963.0</v>
      </c>
      <c r="C9" s="15">
        <v>9030353.0</v>
      </c>
      <c r="D9" s="11">
        <f t="shared" si="1"/>
        <v>9377.313603</v>
      </c>
      <c r="E9" s="16">
        <f>sum((D9-National!D9)/National!D9)</f>
        <v>-0.158016188</v>
      </c>
    </row>
    <row r="10">
      <c r="A10" s="12" t="s">
        <v>21</v>
      </c>
      <c r="B10" s="19">
        <v>3809.0</v>
      </c>
      <c r="C10" s="15">
        <v>1.5555927E7</v>
      </c>
      <c r="D10" s="11">
        <f t="shared" si="1"/>
        <v>4083.992386</v>
      </c>
      <c r="E10" s="16">
        <f>sum((D10-National!D10)/National!D10)</f>
        <v>-0.6639344243</v>
      </c>
    </row>
    <row r="11">
      <c r="A11" s="8" t="s">
        <v>22</v>
      </c>
      <c r="B11" s="17">
        <f t="shared" ref="B11:C11" si="2">SUM(B5:B10)</f>
        <v>7871</v>
      </c>
      <c r="C11" s="18">
        <f t="shared" si="2"/>
        <v>50504799</v>
      </c>
      <c r="D11" s="11">
        <f t="shared" si="1"/>
        <v>6416.567018</v>
      </c>
      <c r="E11" s="16">
        <f>sum((D11-National!D11)/National!D11)</f>
        <v>-0.2562077293</v>
      </c>
    </row>
    <row r="12">
      <c r="A12" s="8"/>
      <c r="B12" s="8"/>
      <c r="C12" s="8"/>
      <c r="D12" s="8"/>
      <c r="E12" s="8"/>
    </row>
    <row r="13">
      <c r="A13" s="8" t="s">
        <v>23</v>
      </c>
      <c r="B13" s="8" t="s">
        <v>13</v>
      </c>
      <c r="C13" s="8" t="s">
        <v>24</v>
      </c>
      <c r="D13" s="8" t="s">
        <v>25</v>
      </c>
      <c r="E13" s="8" t="s">
        <v>26</v>
      </c>
    </row>
    <row r="14">
      <c r="A14" s="12" t="s">
        <v>27</v>
      </c>
      <c r="B14" s="19">
        <v>260.0</v>
      </c>
      <c r="C14" s="15">
        <v>1989186.0</v>
      </c>
      <c r="D14" s="19">
        <v>130.0</v>
      </c>
      <c r="E14" s="15">
        <v>2994406.0</v>
      </c>
    </row>
    <row r="15">
      <c r="A15" s="12" t="s">
        <v>28</v>
      </c>
      <c r="B15" s="19">
        <v>620.0</v>
      </c>
      <c r="C15" s="15">
        <v>3.5640598E7</v>
      </c>
      <c r="D15" s="19">
        <v>99.0</v>
      </c>
      <c r="E15" s="15">
        <v>3953725.0</v>
      </c>
    </row>
    <row r="16">
      <c r="A16" s="12" t="s">
        <v>29</v>
      </c>
      <c r="B16" s="19">
        <v>6.0</v>
      </c>
      <c r="C16" s="15">
        <v>10100.0</v>
      </c>
      <c r="D16" s="19">
        <v>4.0</v>
      </c>
      <c r="E16" s="15">
        <v>331310.0</v>
      </c>
    </row>
    <row r="17">
      <c r="A17" s="12" t="s">
        <v>30</v>
      </c>
      <c r="B17" s="19">
        <v>18.0</v>
      </c>
      <c r="C17" s="15">
        <v>125523.0</v>
      </c>
      <c r="D17" s="19">
        <v>17.0</v>
      </c>
      <c r="E17" s="15">
        <v>149899.0</v>
      </c>
    </row>
    <row r="18">
      <c r="A18" s="12" t="s">
        <v>31</v>
      </c>
      <c r="B18" s="19">
        <v>353.0</v>
      </c>
      <c r="C18" s="15">
        <v>8959763.0</v>
      </c>
      <c r="D18" s="19">
        <v>119.0</v>
      </c>
      <c r="E18" s="15">
        <v>3897586.0</v>
      </c>
    </row>
    <row r="19">
      <c r="A19" s="12" t="s">
        <v>32</v>
      </c>
      <c r="B19" s="19">
        <v>35.0</v>
      </c>
      <c r="C19" s="15">
        <v>813318.0</v>
      </c>
      <c r="D19" s="19">
        <v>11.0</v>
      </c>
      <c r="E19" s="15">
        <v>34219.0</v>
      </c>
    </row>
    <row r="20">
      <c r="A20" s="12" t="s">
        <v>33</v>
      </c>
      <c r="B20" s="19">
        <v>253.0</v>
      </c>
      <c r="C20" s="15">
        <v>3544685.0</v>
      </c>
      <c r="D20" s="19">
        <v>75.0</v>
      </c>
      <c r="E20" s="15">
        <v>146261.0</v>
      </c>
    </row>
    <row r="21">
      <c r="A21" s="12" t="s">
        <v>34</v>
      </c>
      <c r="B21" s="19">
        <v>13.0</v>
      </c>
      <c r="C21" s="15">
        <v>0.0</v>
      </c>
      <c r="D21" s="19">
        <v>5.0</v>
      </c>
      <c r="E21" s="15">
        <v>0.0</v>
      </c>
    </row>
    <row r="22">
      <c r="A22" s="12" t="s">
        <v>35</v>
      </c>
      <c r="B22" s="19">
        <v>0.0</v>
      </c>
      <c r="C22" s="15">
        <v>0.0</v>
      </c>
      <c r="D22" s="19">
        <v>0.0</v>
      </c>
      <c r="E22" s="15">
        <v>0.0</v>
      </c>
    </row>
    <row r="23">
      <c r="A23" s="12" t="s">
        <v>36</v>
      </c>
      <c r="B23" s="19">
        <v>13.0</v>
      </c>
      <c r="C23" s="15">
        <v>0.0</v>
      </c>
      <c r="D23" s="19">
        <v>7.0</v>
      </c>
      <c r="E23" s="15">
        <v>0.0</v>
      </c>
    </row>
    <row r="24">
      <c r="A24" s="12" t="s">
        <v>37</v>
      </c>
      <c r="B24" s="19">
        <v>305.0</v>
      </c>
      <c r="C24" s="15">
        <v>588370.0</v>
      </c>
      <c r="D24" s="19">
        <v>113.0</v>
      </c>
      <c r="E24" s="15">
        <v>233590.0</v>
      </c>
    </row>
    <row r="25">
      <c r="A25" s="12" t="s">
        <v>38</v>
      </c>
      <c r="B25" s="19">
        <v>1146.0</v>
      </c>
      <c r="C25" s="15">
        <v>1036216.0</v>
      </c>
      <c r="D25" s="19">
        <v>87.0</v>
      </c>
      <c r="E25" s="15">
        <v>107974.0</v>
      </c>
    </row>
    <row r="26">
      <c r="A26" s="12" t="s">
        <v>39</v>
      </c>
      <c r="B26" s="19">
        <v>5.0</v>
      </c>
      <c r="C26" s="15">
        <v>3500.0</v>
      </c>
      <c r="D26" s="19">
        <v>1.0</v>
      </c>
      <c r="E26" s="15">
        <v>0.0</v>
      </c>
    </row>
    <row r="27">
      <c r="A27" s="12" t="s">
        <v>40</v>
      </c>
      <c r="B27" s="19">
        <v>315.0</v>
      </c>
      <c r="C27" s="15">
        <v>1289014.0</v>
      </c>
      <c r="D27" s="19">
        <v>25.0</v>
      </c>
      <c r="E27" s="15">
        <v>47190.0</v>
      </c>
    </row>
    <row r="28">
      <c r="A28" s="12" t="s">
        <v>41</v>
      </c>
      <c r="B28" s="19">
        <v>0.0</v>
      </c>
      <c r="C28" s="15">
        <v>0.0</v>
      </c>
      <c r="D28" s="19">
        <v>0.0</v>
      </c>
      <c r="E28" s="15">
        <v>0.0</v>
      </c>
    </row>
    <row r="29">
      <c r="A29" s="12" t="s">
        <v>42</v>
      </c>
      <c r="B29" s="19">
        <v>263.0</v>
      </c>
      <c r="C29" s="15">
        <v>86654.0</v>
      </c>
      <c r="D29" s="19">
        <v>112.0</v>
      </c>
      <c r="E29" s="15">
        <v>16326.0</v>
      </c>
    </row>
    <row r="30">
      <c r="A30" s="12" t="s">
        <v>43</v>
      </c>
      <c r="B30" s="19">
        <v>9.0</v>
      </c>
      <c r="C30" s="15">
        <v>702.0</v>
      </c>
      <c r="D30" s="19">
        <v>0.0</v>
      </c>
      <c r="E30" s="15">
        <v>0.0</v>
      </c>
    </row>
    <row r="31">
      <c r="A31" s="12" t="s">
        <v>44</v>
      </c>
      <c r="B31" s="19">
        <v>42.0</v>
      </c>
      <c r="C31" s="15">
        <v>68467.0</v>
      </c>
      <c r="D31" s="19">
        <v>16.0</v>
      </c>
      <c r="E31" s="15">
        <v>12320.0</v>
      </c>
    </row>
    <row r="32">
      <c r="A32" s="12" t="s">
        <v>45</v>
      </c>
      <c r="B32" s="19">
        <v>266.0</v>
      </c>
      <c r="C32" s="15">
        <v>1501691.0</v>
      </c>
      <c r="D32" s="19">
        <v>54.0</v>
      </c>
      <c r="E32" s="15">
        <v>99766.0</v>
      </c>
    </row>
    <row r="33">
      <c r="A33" s="12" t="s">
        <v>46</v>
      </c>
      <c r="B33" s="19">
        <v>51.0</v>
      </c>
      <c r="C33" s="15">
        <v>6135163.0</v>
      </c>
      <c r="D33" s="19">
        <v>10.0</v>
      </c>
      <c r="E33" s="15">
        <v>513570.0</v>
      </c>
    </row>
    <row r="34">
      <c r="A34" s="12" t="s">
        <v>47</v>
      </c>
      <c r="B34" s="19">
        <v>116.0</v>
      </c>
      <c r="C34" s="15">
        <v>747553.0</v>
      </c>
      <c r="D34" s="19">
        <v>25.0</v>
      </c>
      <c r="E34" s="15">
        <v>336202.0</v>
      </c>
    </row>
    <row r="35">
      <c r="A35" s="12" t="s">
        <v>48</v>
      </c>
      <c r="B35" s="19">
        <v>82.0</v>
      </c>
      <c r="C35" s="15">
        <v>2113.0</v>
      </c>
      <c r="D35" s="19">
        <v>19.0</v>
      </c>
      <c r="E35" s="15">
        <v>9379.0</v>
      </c>
    </row>
    <row r="36">
      <c r="A36" s="12" t="s">
        <v>49</v>
      </c>
      <c r="B36" s="19">
        <v>89.0</v>
      </c>
      <c r="C36" s="15">
        <v>298481.0</v>
      </c>
      <c r="D36" s="19">
        <v>38.0</v>
      </c>
      <c r="E36" s="15">
        <v>320390.0</v>
      </c>
    </row>
    <row r="37">
      <c r="A37" s="12" t="s">
        <v>50</v>
      </c>
      <c r="B37" s="19">
        <v>455.0</v>
      </c>
      <c r="C37" s="15">
        <v>0.0</v>
      </c>
      <c r="D37" s="19">
        <v>91.0</v>
      </c>
      <c r="E37" s="15">
        <v>0.0</v>
      </c>
    </row>
    <row r="38">
      <c r="A38" s="12" t="s">
        <v>51</v>
      </c>
      <c r="B38" s="19">
        <v>1310.0</v>
      </c>
      <c r="C38" s="15">
        <v>3120382.0</v>
      </c>
      <c r="D38" s="19">
        <v>401.0</v>
      </c>
      <c r="E38" s="15">
        <v>1808680.0</v>
      </c>
    </row>
    <row r="39">
      <c r="A39" s="12" t="s">
        <v>52</v>
      </c>
      <c r="B39" s="19">
        <v>2529.0</v>
      </c>
      <c r="C39" s="15">
        <v>509019.0</v>
      </c>
      <c r="D39" s="19">
        <v>89.0</v>
      </c>
      <c r="E39" s="15">
        <v>295461.0</v>
      </c>
    </row>
    <row r="40">
      <c r="A40" s="12" t="s">
        <v>53</v>
      </c>
      <c r="B40" s="19">
        <v>345.0</v>
      </c>
      <c r="C40" s="15">
        <v>585675.0</v>
      </c>
      <c r="D40" s="19">
        <v>128.0</v>
      </c>
      <c r="E40" s="15">
        <v>438280.0</v>
      </c>
    </row>
    <row r="41">
      <c r="A41" s="12" t="s">
        <v>54</v>
      </c>
      <c r="B41" s="19">
        <v>850.0</v>
      </c>
      <c r="C41" s="15">
        <v>1954277.0</v>
      </c>
      <c r="D41" s="19">
        <v>215.0</v>
      </c>
      <c r="E41" s="15">
        <v>315034.0</v>
      </c>
    </row>
    <row r="42">
      <c r="A42" s="12" t="s">
        <v>55</v>
      </c>
      <c r="B42" s="19">
        <v>510.0</v>
      </c>
      <c r="C42" s="15">
        <v>5487086.0</v>
      </c>
      <c r="D42" s="19">
        <v>78.0</v>
      </c>
      <c r="E42" s="15">
        <v>64112.0</v>
      </c>
    </row>
    <row r="43">
      <c r="A43" s="12" t="s">
        <v>56</v>
      </c>
      <c r="B43" s="19">
        <v>40.0</v>
      </c>
      <c r="C43" s="15">
        <v>35416.0</v>
      </c>
      <c r="D43" s="19">
        <v>3.0</v>
      </c>
      <c r="E43" s="15">
        <v>0.0</v>
      </c>
    </row>
    <row r="44">
      <c r="A44" s="12" t="s">
        <v>57</v>
      </c>
      <c r="B44" s="19">
        <v>17.0</v>
      </c>
      <c r="C44" s="15">
        <v>4898.0</v>
      </c>
      <c r="D44" s="19">
        <v>7.0</v>
      </c>
      <c r="E44" s="15">
        <v>4858.0</v>
      </c>
    </row>
    <row r="45">
      <c r="A45" s="12" t="s">
        <v>58</v>
      </c>
      <c r="B45" s="19">
        <v>366.0</v>
      </c>
      <c r="C45" s="15">
        <v>4194014.0</v>
      </c>
      <c r="D45" s="19">
        <v>181.0</v>
      </c>
      <c r="E45" s="15">
        <v>4575823.0</v>
      </c>
    </row>
    <row r="46">
      <c r="A46" s="12" t="s">
        <v>59</v>
      </c>
      <c r="B46" s="19">
        <v>416.0</v>
      </c>
      <c r="C46" s="15">
        <v>1.0016991E7</v>
      </c>
      <c r="D46" s="19">
        <v>77.0</v>
      </c>
      <c r="E46" s="15">
        <v>938699.0</v>
      </c>
    </row>
    <row r="47">
      <c r="A47" s="12" t="s">
        <v>60</v>
      </c>
      <c r="B47" s="19">
        <v>260.0</v>
      </c>
      <c r="C47" s="15">
        <v>708572.0</v>
      </c>
      <c r="D47" s="19">
        <v>43.0</v>
      </c>
      <c r="E47" s="15">
        <v>272774.0</v>
      </c>
    </row>
    <row r="48">
      <c r="A48" s="12" t="s">
        <v>61</v>
      </c>
      <c r="B48" s="19">
        <v>0.0</v>
      </c>
      <c r="C48" s="15">
        <v>0.0</v>
      </c>
      <c r="D48" s="19">
        <v>0.0</v>
      </c>
      <c r="E48" s="15">
        <v>0.0</v>
      </c>
    </row>
    <row r="50">
      <c r="A50" s="8" t="s">
        <v>62</v>
      </c>
      <c r="B50" s="13">
        <f>sum((B43*1000000)/B2)</f>
        <v>6.945968699</v>
      </c>
    </row>
  </sheetData>
  <hyperlinks>
    <hyperlink r:id="rId1" location="par_textimage_1574439295" ref="A2"/>
  </hyperlinks>
  <drawing r:id="rId2"/>
</worksheet>
</file>