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5600" windowHeight="9405"/>
  </bookViews>
  <sheets>
    <sheet name="Sorted by Programme Code" sheetId="1" r:id="rId1"/>
    <sheet name="Date Formatting" sheetId="2" r:id="rId2"/>
    <sheet name="working" sheetId="3" r:id="rId3"/>
    <sheet name="Sheet2" sheetId="4" r:id="rId4"/>
    <sheet name="Sheet3" sheetId="5" r:id="rId5"/>
    <sheet name="Sheet4" sheetId="6" r:id="rId6"/>
  </sheets>
  <definedNames>
    <definedName name="_xlnm._FilterDatabase" localSheetId="2" hidden="1">working!$A$1:$J$134</definedName>
  </definedNames>
  <calcPr calcId="145621"/>
</workbook>
</file>

<file path=xl/calcChain.xml><?xml version="1.0" encoding="utf-8"?>
<calcChain xmlns="http://schemas.openxmlformats.org/spreadsheetml/2006/main">
  <c r="B134" i="3" l="1"/>
  <c r="B133" i="3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" i="5"/>
  <c r="B20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2" i="4"/>
  <c r="D4" i="3"/>
  <c r="E6" i="3" s="1"/>
  <c r="E5" i="3"/>
  <c r="D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2" i="3"/>
  <c r="B34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</calcChain>
</file>

<file path=xl/comments1.xml><?xml version="1.0" encoding="utf-8"?>
<comments xmlns="http://schemas.openxmlformats.org/spreadsheetml/2006/main">
  <authors>
    <author/>
  </authors>
  <commentList>
    <comment ref="A4" authorId="0">
      <text>
        <r>
          <rPr>
            <sz val="10"/>
            <rFont val="Arial"/>
          </rPr>
          <t>AMutimba:
Repeated</t>
        </r>
      </text>
    </comment>
    <comment ref="A5" authorId="0">
      <text>
        <r>
          <rPr>
            <sz val="10"/>
            <rFont val="Arial"/>
          </rPr>
          <t>AMutimba:
Repeated.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4" authorId="0">
      <text>
        <r>
          <rPr>
            <sz val="10"/>
            <rFont val="Arial"/>
          </rPr>
          <t>AMutimba:
Repeated</t>
        </r>
      </text>
    </comment>
    <comment ref="A5" authorId="0">
      <text>
        <r>
          <rPr>
            <sz val="10"/>
            <rFont val="Arial"/>
          </rPr>
          <t>AMutimba:
Repeated.</t>
        </r>
      </text>
    </comment>
    <comment ref="A135" authorId="0">
      <text>
        <r>
          <rPr>
            <sz val="10"/>
            <rFont val="Arial"/>
          </rPr>
          <t>AMutimba:
Repeated</t>
        </r>
      </text>
    </comment>
    <comment ref="A136" authorId="0">
      <text>
        <r>
          <rPr>
            <sz val="10"/>
            <rFont val="Arial"/>
          </rPr>
          <t>AMutimba:
Repeated.</t>
        </r>
      </text>
    </comment>
  </commentList>
</comments>
</file>

<file path=xl/sharedStrings.xml><?xml version="1.0" encoding="utf-8"?>
<sst xmlns="http://schemas.openxmlformats.org/spreadsheetml/2006/main" count="846" uniqueCount="420">
  <si>
    <t>VOTE CODE</t>
  </si>
  <si>
    <t>TITLE</t>
  </si>
  <si>
    <t>CODE</t>
  </si>
  <si>
    <t>PROGRAMME TITLE</t>
  </si>
  <si>
    <t>GROSS CURRENT ESTIMATES</t>
  </si>
  <si>
    <t>GROSS CAPITAL ESTIMATES</t>
  </si>
  <si>
    <t>GROSS TOTAL ESTIMATES</t>
  </si>
  <si>
    <t>LAND POLICY &amp; PLANNING</t>
  </si>
  <si>
    <t>HOUSING DEVELOPMENT &amp; HUMAN SETTLEMENT</t>
  </si>
  <si>
    <t>LAND POLICY &amp; PLANNING</t>
  </si>
  <si>
    <t>Land &amp; Housing Ministry</t>
  </si>
  <si>
    <t>HOUSING DEVELOPMENT &amp; HUMAN SETTLEMENT</t>
  </si>
  <si>
    <t>Land &amp; Housing Ministry</t>
  </si>
  <si>
    <t>GOVERNMENT BUILDINGS</t>
  </si>
  <si>
    <t>Land &amp; Housing Ministry</t>
  </si>
  <si>
    <t>COASTLINE INFRASTRUCTURE &amp; PEDESTRIAN ACCESS</t>
  </si>
  <si>
    <t>Land &amp; Housing Ministry</t>
  </si>
  <si>
    <t>URBAN &amp; METROPOLITAN DEVELOPMENT</t>
  </si>
  <si>
    <t>GENERAL ADMIN, PLANNING &amp; SUPPORT</t>
  </si>
  <si>
    <t>GENERAL ADMIN, PLANNING &amp; SUPPORT</t>
  </si>
  <si>
    <t>State Dept for Agriculture</t>
  </si>
  <si>
    <t>CROP DEVELOPMENT &amp; MANAGEMENT</t>
  </si>
  <si>
    <t>AGRIBUSINESS &amp; INFORMATION MANAGEMENT</t>
  </si>
  <si>
    <t>State Dept for Agriculture</t>
  </si>
  <si>
    <t>IRRIGATION &amp; DRAINAGE INFRASTRUCTURE</t>
  </si>
  <si>
    <t>FISHERIES DEVELOPMENT &amp; MANAGEMENT</t>
  </si>
  <si>
    <t>State Dept for Agriculture</t>
  </si>
  <si>
    <t>Livestock Resources Management &amp; Development</t>
  </si>
  <si>
    <t>Livestock Resources Management &amp; Development</t>
  </si>
  <si>
    <t>National Land Commission</t>
  </si>
  <si>
    <t>Land Admin &amp; Management Total</t>
  </si>
  <si>
    <t>General Admin, Planning &amp; Support</t>
  </si>
  <si>
    <t>General Admin, Planning &amp; Support</t>
  </si>
  <si>
    <t>Road Transport</t>
  </si>
  <si>
    <t>Road Transport</t>
  </si>
  <si>
    <t>Rail Transport</t>
  </si>
  <si>
    <t>Marine Transport</t>
  </si>
  <si>
    <t>Air Transport</t>
  </si>
  <si>
    <t>Government Clearing Services</t>
  </si>
  <si>
    <t>General Admin, Planning &amp; Support</t>
  </si>
  <si>
    <t>Information &amp; Communication Services</t>
  </si>
  <si>
    <t>Mass Media Skills Development</t>
  </si>
  <si>
    <t>ICT Infrastructure Development</t>
  </si>
  <si>
    <t>General Admin, Planning &amp; Support</t>
  </si>
  <si>
    <t>Power Generation</t>
  </si>
  <si>
    <t>Power Transmission &amp; Distribution</t>
  </si>
  <si>
    <t>Alternative Energy Technologies</t>
  </si>
  <si>
    <t>Exploration &amp; Distribution of Oil &amp; Gas</t>
  </si>
  <si>
    <t>General Admin, Planning &amp; Support</t>
  </si>
  <si>
    <t>Industrial Development &amp; Investments</t>
  </si>
  <si>
    <t>Industrialisation Ministry</t>
  </si>
  <si>
    <t>Standards &amp; Business Incubation</t>
  </si>
  <si>
    <t>Industrialisation Ministry</t>
  </si>
  <si>
    <t>Cooperative Development &amp; Management</t>
  </si>
  <si>
    <t>State Dept for East African Affairs</t>
  </si>
  <si>
    <t>East African Affairs &amp; Regional Integration</t>
  </si>
  <si>
    <t>State Dept for Commerce &amp; Tourism</t>
  </si>
  <si>
    <t>Tourism Development &amp; Promotion</t>
  </si>
  <si>
    <t>State Dept for Commerce &amp; Tourism</t>
  </si>
  <si>
    <t>Trade Development &amp; Promotion</t>
  </si>
  <si>
    <t>State Dept for East African Affairs</t>
  </si>
  <si>
    <t>General Admin, Planning &amp; Support</t>
  </si>
  <si>
    <t>State Dept for Commerce &amp; Tourism</t>
  </si>
  <si>
    <t>General Admin, Planning &amp; Support</t>
  </si>
  <si>
    <t>Health Ministry</t>
  </si>
  <si>
    <t>Preventive &amp; Promotive Health Services</t>
  </si>
  <si>
    <t>Health Ministry</t>
  </si>
  <si>
    <t>Curative Health Services</t>
  </si>
  <si>
    <t>Health Ministry</t>
  </si>
  <si>
    <t>Health Research &amp; Development</t>
  </si>
  <si>
    <t>Health Ministry</t>
  </si>
  <si>
    <t>General Admin, Planning &amp; Support</t>
  </si>
  <si>
    <t>Health Ministry</t>
  </si>
  <si>
    <t>Maternal &amp; Child Health</t>
  </si>
  <si>
    <t>State Dept for Education</t>
  </si>
  <si>
    <t>Primary Education</t>
  </si>
  <si>
    <t>State Dept for Education</t>
  </si>
  <si>
    <t>Secondary Education</t>
  </si>
  <si>
    <t>State Dept for Education</t>
  </si>
  <si>
    <t>Quality Assurance &amp; Standards</t>
  </si>
  <si>
    <t>State Dept for Science &amp; Technology</t>
  </si>
  <si>
    <t>University Education</t>
  </si>
  <si>
    <t>State Dept for Science &amp; Technology</t>
  </si>
  <si>
    <t>Technical Vocational Education &amp; Training</t>
  </si>
  <si>
    <t>State Dept for Science &amp; Technology</t>
  </si>
  <si>
    <t>Research, Science, Technology &amp; Innovation</t>
  </si>
  <si>
    <t>State Dept for Science &amp; Technology</t>
  </si>
  <si>
    <t>Youth Training &amp; Development</t>
  </si>
  <si>
    <t>State Dept for Education</t>
  </si>
  <si>
    <t>General Admin, Planning &amp; Support</t>
  </si>
  <si>
    <t>State Dept for Science &amp; Technology</t>
  </si>
  <si>
    <t>General Admin, Planning &amp; Support</t>
  </si>
  <si>
    <t>Teachers ServiceCommission</t>
  </si>
  <si>
    <t>Teacher Resource Management</t>
  </si>
  <si>
    <t>Teachers Service Commission</t>
  </si>
  <si>
    <t>Governance &amp; Standards</t>
  </si>
  <si>
    <t>Teachers Service Commission</t>
  </si>
  <si>
    <t>General Admin, Planning &amp; Support</t>
  </si>
  <si>
    <t>State Dept for Interior</t>
  </si>
  <si>
    <t>Policing Services</t>
  </si>
  <si>
    <t>State Dept for Interior</t>
  </si>
  <si>
    <t>National Government Admin &amp; Field Services</t>
  </si>
  <si>
    <t>State Dept for Coordination of National Govt</t>
  </si>
  <si>
    <t>National Government Admin &amp; Field Services</t>
  </si>
  <si>
    <t>State Dept for Interior</t>
  </si>
  <si>
    <t>Government Printing Services</t>
  </si>
  <si>
    <t>State Dept for Coordination of National Govt</t>
  </si>
  <si>
    <t>Correctional Services</t>
  </si>
  <si>
    <t>State Dept for Interior</t>
  </si>
  <si>
    <t>Population Management Services</t>
  </si>
  <si>
    <t>Attorney-General/Dept of Justice</t>
  </si>
  <si>
    <t>Legal Services to Government &amp; the Public</t>
  </si>
  <si>
    <t>Attorney-General/Dept of Justice</t>
  </si>
  <si>
    <t>Constitutional Reforms</t>
  </si>
  <si>
    <t>Attorney-General/Dept of Justice</t>
  </si>
  <si>
    <t>Legal Education &amp; Policy</t>
  </si>
  <si>
    <t>Attorney-General/Dept of Justice</t>
  </si>
  <si>
    <t>General Admin, Planning &amp; Support</t>
  </si>
  <si>
    <t>Ethics &amp; Anti-Corruption Commission</t>
  </si>
  <si>
    <t>Ethics &amp; Anti-Corruption</t>
  </si>
  <si>
    <t>Director of Public Prosecutions</t>
  </si>
  <si>
    <t>Public Prosecution Services</t>
  </si>
  <si>
    <t>Commission for the Implementation of the Constitution</t>
  </si>
  <si>
    <t>Implementation of the Constitution</t>
  </si>
  <si>
    <t>Registrar of Political Parties</t>
  </si>
  <si>
    <t>Regulation &amp; Funding of Political Parties</t>
  </si>
  <si>
    <t>Witness Protection Agency</t>
  </si>
  <si>
    <t>Witness Protection</t>
  </si>
  <si>
    <t>Kenya National Commission on Human Rights</t>
  </si>
  <si>
    <t>Protection &amp; Promotion of Human Rights Total</t>
  </si>
  <si>
    <t>Independent Electoral &amp; Boundaries Commission</t>
  </si>
  <si>
    <t>Management of Electoral Processes</t>
  </si>
  <si>
    <t>National Police Service Commission</t>
  </si>
  <si>
    <t>National Police Service HR Management</t>
  </si>
  <si>
    <t>National Gender &amp; Equality Commission</t>
  </si>
  <si>
    <t>Equality &amp; Freedom from Discrimination</t>
  </si>
  <si>
    <t>Independent Police Oversight Authority</t>
  </si>
  <si>
    <t>Policing Oversight Services</t>
  </si>
  <si>
    <t>The Presidency</t>
  </si>
  <si>
    <t>General Admin Planning &amp; Support</t>
  </si>
  <si>
    <t>The Presidency</t>
  </si>
  <si>
    <t>Cabinet Affairs</t>
  </si>
  <si>
    <t>The Presidency</t>
  </si>
  <si>
    <t>Government Advisory Services</t>
  </si>
  <si>
    <t>The Presidency</t>
  </si>
  <si>
    <t>State House Affairs</t>
  </si>
  <si>
    <t>The Presidency</t>
  </si>
  <si>
    <t>Leadership &amp; Coordination of MDAs</t>
  </si>
  <si>
    <t>State Dept for Planning</t>
  </si>
  <si>
    <t>Economic Policy &amp; National Planning</t>
  </si>
  <si>
    <t>State Dept for Planning</t>
  </si>
  <si>
    <t>National Statistical Information Services</t>
  </si>
  <si>
    <t>State Dept for Planning</t>
  </si>
  <si>
    <t>Monitoring &amp; Evaluation Services</t>
  </si>
  <si>
    <t>State Dept for Planning</t>
  </si>
  <si>
    <t>General Admin, Planning &amp; Support</t>
  </si>
  <si>
    <t>State Dept for Planning</t>
  </si>
  <si>
    <t>Public Service Transformation</t>
  </si>
  <si>
    <t>State Dept for Planning</t>
  </si>
  <si>
    <t>Gender &amp; Youth Empowerment</t>
  </si>
  <si>
    <t>State Dept for Devolutiont</t>
  </si>
  <si>
    <t>Devolution Services</t>
  </si>
  <si>
    <t>State Dept for Devolution</t>
  </si>
  <si>
    <t>Special Initiatives</t>
  </si>
  <si>
    <t>Foreign Affairs Ministry</t>
  </si>
  <si>
    <t>General Admin, Planning &amp; Support</t>
  </si>
  <si>
    <t>Foreign Affairs Ministry</t>
  </si>
  <si>
    <t>Foreign Relations &amp; Diplomacy</t>
  </si>
  <si>
    <t>Foreign Affairs Ministry</t>
  </si>
  <si>
    <t>International Trade &amp; Investments Promotion</t>
  </si>
  <si>
    <t>National Treasury</t>
  </si>
  <si>
    <t>General Admin, Planning &amp; Support</t>
  </si>
  <si>
    <t>National Treasury</t>
  </si>
  <si>
    <t>Public Financial Management</t>
  </si>
  <si>
    <t>National Treasury</t>
  </si>
  <si>
    <t>Economic &amp; Financial Policy Formulation</t>
  </si>
  <si>
    <t>National Treasury</t>
  </si>
  <si>
    <t>Market Competition</t>
  </si>
  <si>
    <t>The Commission on Revenue Allocation</t>
  </si>
  <si>
    <t>Inter-Governmental Revenue &amp; Financial Matters</t>
  </si>
  <si>
    <t>Public Service Commission</t>
  </si>
  <si>
    <t>General Admin, Planning &amp; Support</t>
  </si>
  <si>
    <t>Public Service Commission</t>
  </si>
  <si>
    <t>Human Resource Management &amp; Development</t>
  </si>
  <si>
    <t>Public Service Commission</t>
  </si>
  <si>
    <t>Governance &amp; National Values</t>
  </si>
  <si>
    <t>Salaries &amp; Remuneration Commission</t>
  </si>
  <si>
    <t>Salaries &amp; Remuneration Management</t>
  </si>
  <si>
    <t>Auditor-General</t>
  </si>
  <si>
    <t>Audit Services</t>
  </si>
  <si>
    <t>Controller of Budget</t>
  </si>
  <si>
    <t>Control &amp; Management of Public Finances</t>
  </si>
  <si>
    <t>Commission on Administrative Justice</t>
  </si>
  <si>
    <t>Promotion of Administrative Justice</t>
  </si>
  <si>
    <t>Defend Ministry</t>
  </si>
  <si>
    <t>Defence</t>
  </si>
  <si>
    <t>Defence Ministry</t>
  </si>
  <si>
    <t>Civil Aid</t>
  </si>
  <si>
    <t>Defence Ministry</t>
  </si>
  <si>
    <t>General Admin, Planning &amp; Support</t>
  </si>
  <si>
    <t>National Intelligence Service</t>
  </si>
  <si>
    <t>National Security Intelligence</t>
  </si>
  <si>
    <t>Sports &amp; Culture Ministry</t>
  </si>
  <si>
    <t>Sports</t>
  </si>
  <si>
    <t>Sports &amp; Culture Ministry</t>
  </si>
  <si>
    <t>Culture</t>
  </si>
  <si>
    <t>Sports &amp; Culture Ministry</t>
  </si>
  <si>
    <t>The Arts</t>
  </si>
  <si>
    <t>Sports &amp; Culture Ministry</t>
  </si>
  <si>
    <t>Library Services</t>
  </si>
  <si>
    <t>Sports &amp; Culture Ministry</t>
  </si>
  <si>
    <t>General Admin, Planning &amp; Support</t>
  </si>
  <si>
    <t>Labour, Social Security Ministry</t>
  </si>
  <si>
    <t>Promotion of Best Labour Practices</t>
  </si>
  <si>
    <t>Labour, Social Security Ministry</t>
  </si>
  <si>
    <t>Manpower Development</t>
  </si>
  <si>
    <t>Labour, Social Security Ministry</t>
  </si>
  <si>
    <t>Social Development &amp; Children Services</t>
  </si>
  <si>
    <t>Labour, Social Security Ministry</t>
  </si>
  <si>
    <t>National Social Safety Net</t>
  </si>
  <si>
    <t>Labour, Social Security Ministry</t>
  </si>
  <si>
    <t>General Admin, Planning &amp; Support</t>
  </si>
  <si>
    <t>State Dept for Environment &amp; Natural Resources</t>
  </si>
  <si>
    <t>General Admin, Planning &amp; Support</t>
  </si>
  <si>
    <t>State Dept for Water &amp; Regional Authorities</t>
  </si>
  <si>
    <t>General Admin, Planning &amp; Support</t>
  </si>
  <si>
    <t>State Dept for Environment &amp; Natural Resources</t>
  </si>
  <si>
    <t>Environment Management &amp; Protection</t>
  </si>
  <si>
    <t>State Dept for Environment &amp; Natural Resources</t>
  </si>
  <si>
    <t>Natural Resources Conservation &amp; Management</t>
  </si>
  <si>
    <t>State Dept for Water &amp; Regional Authorities</t>
  </si>
  <si>
    <t>Water Resources Management</t>
  </si>
  <si>
    <t>State Dept for Water &amp; Regional Authorities</t>
  </si>
  <si>
    <t>Integrated Regional Development</t>
  </si>
  <si>
    <t>State Dept for Environment &amp; Natural Resources</t>
  </si>
  <si>
    <t>Meteorological Services</t>
  </si>
  <si>
    <t>Mining Ministry</t>
  </si>
  <si>
    <t>General Admin, Planning &amp; Support</t>
  </si>
  <si>
    <t>Mininsg Ministry</t>
  </si>
  <si>
    <t>Resources Surveys &amp; Remote Sensing</t>
  </si>
  <si>
    <t>Mining Ministry</t>
  </si>
  <si>
    <t>Mineral Resources Management</t>
  </si>
  <si>
    <t>657,069,061,625</t>
  </si>
  <si>
    <t>484,099,129,404</t>
  </si>
  <si>
    <t>1,141,168,191,029</t>
  </si>
  <si>
    <t>id</t>
  </si>
  <si>
    <t>date_vst</t>
  </si>
  <si>
    <t>pgweeks</t>
  </si>
  <si>
    <t>lastmp</t>
  </si>
  <si>
    <t xml:space="preserve"> LaND &amp; HouSing Ministry</t>
  </si>
  <si>
    <t xml:space="preserve">   Land &amp; Housing Ministry</t>
  </si>
  <si>
    <t xml:space="preserve">  STATE Dept for Agricuture</t>
  </si>
  <si>
    <t xml:space="preserve">  State Dept for FISHERIES</t>
  </si>
  <si>
    <t xml:space="preserve">  State Dept for Livestook</t>
  </si>
  <si>
    <t xml:space="preserve">  State Dept of Infrastructure</t>
  </si>
  <si>
    <t xml:space="preserve">  State Dept of TRANSPORT</t>
  </si>
  <si>
    <t xml:space="preserve">  State Dept of Transport</t>
  </si>
  <si>
    <t xml:space="preserve"> State Dept of Transport</t>
  </si>
  <si>
    <t xml:space="preserve"> ICT Ministry</t>
  </si>
  <si>
    <t xml:space="preserve"> Energy &amp; Petroleum Ministry</t>
  </si>
  <si>
    <t xml:space="preserve"> Industrialisation Ministry</t>
  </si>
  <si>
    <t xml:space="preserve">  Industrialisation Ministry</t>
  </si>
  <si>
    <t>2014_15010100 P1</t>
  </si>
  <si>
    <t>2014_17010100 P1</t>
  </si>
  <si>
    <t>2014_18010200 P2</t>
  </si>
  <si>
    <t>2014_19010300 P3</t>
  </si>
  <si>
    <t>2014_20010400 P4</t>
  </si>
  <si>
    <t>2014_21010500 P5</t>
  </si>
  <si>
    <t>2014_22010600 P6</t>
  </si>
  <si>
    <t>2014_23010700 P1</t>
  </si>
  <si>
    <t>2014_24010800 P2</t>
  </si>
  <si>
    <t>2014_25010900 P3</t>
  </si>
  <si>
    <t>2014_26011000 P4</t>
  </si>
  <si>
    <t>2014_27011100 P5</t>
  </si>
  <si>
    <t>2014_28011200 P6</t>
  </si>
  <si>
    <t>2014_29011200 P6</t>
  </si>
  <si>
    <t>2014_30011300 P1</t>
  </si>
  <si>
    <t>2014_31020100 P1</t>
  </si>
  <si>
    <t>2014_32020100 P1</t>
  </si>
  <si>
    <t>2014_33020200 P2</t>
  </si>
  <si>
    <t>2014_34020200 P2</t>
  </si>
  <si>
    <t>2014_35020300 P3</t>
  </si>
  <si>
    <t>2014_36020400 P4</t>
  </si>
  <si>
    <t>2014_37020500 P5</t>
  </si>
  <si>
    <t>2014_38020600 P6</t>
  </si>
  <si>
    <t>2014_39020700 P1</t>
  </si>
  <si>
    <t>2014_40020800 P2</t>
  </si>
  <si>
    <t>2014_41020900 P3</t>
  </si>
  <si>
    <t>2014_42021000 P4</t>
  </si>
  <si>
    <t>2014_43021100 P1</t>
  </si>
  <si>
    <t>2014_44021200 P2</t>
  </si>
  <si>
    <t>2014_45021300 P3</t>
  </si>
  <si>
    <t>2014_46021400 P4</t>
  </si>
  <si>
    <t>2014_47021500 P5</t>
  </si>
  <si>
    <t>2014_48030100 P1</t>
  </si>
  <si>
    <t>2014_49030200 P2</t>
  </si>
  <si>
    <t>2014_50030300 P3</t>
  </si>
  <si>
    <t>2014_51030400 P4</t>
  </si>
  <si>
    <t>2014_52030500 P1</t>
  </si>
  <si>
    <t>2014_53030600 P2</t>
  </si>
  <si>
    <t>2014_54030700 P3</t>
  </si>
  <si>
    <t>2014_55030800 P4</t>
  </si>
  <si>
    <t>2014_56030800 P4</t>
  </si>
  <si>
    <t>2014_57040100 P1</t>
  </si>
  <si>
    <t>2014_58040200 P2</t>
  </si>
  <si>
    <t>2014_59040300 P3</t>
  </si>
  <si>
    <t>2014_60040400 P4</t>
  </si>
  <si>
    <t>2014_61040500 P5</t>
  </si>
  <si>
    <t>2014_62050100 P1</t>
  </si>
  <si>
    <t>2014_63050200 P2</t>
  </si>
  <si>
    <t>2014_64050300 P3</t>
  </si>
  <si>
    <t>2014_65050400 P4</t>
  </si>
  <si>
    <t>2014_66050500 P5</t>
  </si>
  <si>
    <t>2014_67050600 P6</t>
  </si>
  <si>
    <t>2014_68050700 P7</t>
  </si>
  <si>
    <t>2014_69050800 P8</t>
  </si>
  <si>
    <t>2014_70050800 P8</t>
  </si>
  <si>
    <t>2014_71050900 P1</t>
  </si>
  <si>
    <t>2014_72051000 P2</t>
  </si>
  <si>
    <t>2014_73051100 P3</t>
  </si>
  <si>
    <t>2014_74060100 P1</t>
  </si>
  <si>
    <t>2014_75060200 P2</t>
  </si>
  <si>
    <t>2014_76060200 P2</t>
  </si>
  <si>
    <t>2014_77060300 P3</t>
  </si>
  <si>
    <t>2014_78060400 P4</t>
  </si>
  <si>
    <t>2014_79060500 P5</t>
  </si>
  <si>
    <t>2014_80060600 P1</t>
  </si>
  <si>
    <t>2014_81060700 P2</t>
  </si>
  <si>
    <t>2014_82060800 P3</t>
  </si>
  <si>
    <t>2014_83060900 P4</t>
  </si>
  <si>
    <t>2014_84061100 P1</t>
  </si>
  <si>
    <t>2014_85061200 P1</t>
  </si>
  <si>
    <t>2014_86061300 P1</t>
  </si>
  <si>
    <t>2014_87061400 P1</t>
  </si>
  <si>
    <t>2014_88061500 P1</t>
  </si>
  <si>
    <t>2014_89061600 P1</t>
  </si>
  <si>
    <t>2014_90061700 P1</t>
  </si>
  <si>
    <t>2014_91062000 P1</t>
  </si>
  <si>
    <t>2014_92062100 P1</t>
  </si>
  <si>
    <t>2014_93062200 P1</t>
  </si>
  <si>
    <t>2014_94070100 P1</t>
  </si>
  <si>
    <t>2014_95070200 P2</t>
  </si>
  <si>
    <t>2014_96070300 P3</t>
  </si>
  <si>
    <t>2014_97070400 P4</t>
  </si>
  <si>
    <t>2014_98070500 P5</t>
  </si>
  <si>
    <t>2014_99070600 P1</t>
  </si>
  <si>
    <t>2014_100070700 P2</t>
  </si>
  <si>
    <t>2014_101070800 P3</t>
  </si>
  <si>
    <t>2014_102070900 P4</t>
  </si>
  <si>
    <t>2014_103071000 P5</t>
  </si>
  <si>
    <t>2014_104071100 P6</t>
  </si>
  <si>
    <t>2014_105071200 P7</t>
  </si>
  <si>
    <t>2014_106071300 P8</t>
  </si>
  <si>
    <t>2014_107071400 P1</t>
  </si>
  <si>
    <t>2014_108071500 P2</t>
  </si>
  <si>
    <t>2014_109071600 P3</t>
  </si>
  <si>
    <t>2014_110071700 P1</t>
  </si>
  <si>
    <t>2014_111071800 P2</t>
  </si>
  <si>
    <t>2014_112071900 P3</t>
  </si>
  <si>
    <t>2014_113072000 P4</t>
  </si>
  <si>
    <t>2014_114072400 P1</t>
  </si>
  <si>
    <t>2014_115072500 P1</t>
  </si>
  <si>
    <t>2014_116072600 P2</t>
  </si>
  <si>
    <t>2014_117072700 P3</t>
  </si>
  <si>
    <t>2014_118072800 P1</t>
  </si>
  <si>
    <t>2014_119072900 P1</t>
  </si>
  <si>
    <t>2014_120073000 P1</t>
  </si>
  <si>
    <t>2014_121073100 P1</t>
  </si>
  <si>
    <t>2014_122080100 P1</t>
  </si>
  <si>
    <t>2014_123080200 P2</t>
  </si>
  <si>
    <t>2014_124080300 P3</t>
  </si>
  <si>
    <t>2014_125080400 P1</t>
  </si>
  <si>
    <t>2014_126090100 P1</t>
  </si>
  <si>
    <t>2014_127090200 P2</t>
  </si>
  <si>
    <t>2014_128090300 P3</t>
  </si>
  <si>
    <t>2014_129090400 P4</t>
  </si>
  <si>
    <t>2014_130090500 P5</t>
  </si>
  <si>
    <t>2014_131090600 P1</t>
  </si>
  <si>
    <t>2014_132090700 P2</t>
  </si>
  <si>
    <t>2014_133090800 P3</t>
  </si>
  <si>
    <t>2014_134090900 P4</t>
  </si>
  <si>
    <t>2014_135091000 P5</t>
  </si>
  <si>
    <t>2014_136100100 P1</t>
  </si>
  <si>
    <t>2014_137100100 P1</t>
  </si>
  <si>
    <t>2014_138100200 P2</t>
  </si>
  <si>
    <t>2014_139100300 P3</t>
  </si>
  <si>
    <t>2014_140100400 P4</t>
  </si>
  <si>
    <t>2014_141100500 P5</t>
  </si>
  <si>
    <t>2014_142100600 P6</t>
  </si>
  <si>
    <t>2014_143100700 P1</t>
  </si>
  <si>
    <t>2014_144100800 P2</t>
  </si>
  <si>
    <t>2014_145100900 P3</t>
  </si>
  <si>
    <t xml:space="preserve">  Land &amp; Hous ing Ministry</t>
  </si>
  <si>
    <t xml:space="preserve">  Land &amp; Housing Ministry </t>
  </si>
  <si>
    <t xml:space="preserve">2014_16010200 P2 </t>
  </si>
  <si>
    <t xml:space="preserve">State Dept for Agriculture </t>
  </si>
  <si>
    <t>TO_x0007_TAL</t>
  </si>
  <si>
    <t>mISS_x0008_ ING VALUES</t>
  </si>
  <si>
    <t>1927205288</t>
  </si>
  <si>
    <t>1062117489</t>
  </si>
  <si>
    <t>314738866</t>
  </si>
  <si>
    <t>56213904</t>
  </si>
  <si>
    <t>334115407</t>
  </si>
  <si>
    <t>445870758</t>
  </si>
  <si>
    <t>689444706</t>
  </si>
  <si>
    <t>6345925388</t>
  </si>
  <si>
    <t>199297907</t>
  </si>
  <si>
    <t>648965103</t>
  </si>
  <si>
    <t>971413217</t>
  </si>
  <si>
    <t>21362096</t>
  </si>
  <si>
    <t>1838430310</t>
  </si>
  <si>
    <t>534338149</t>
  </si>
  <si>
    <t>329673039</t>
  </si>
  <si>
    <t>1314775663</t>
  </si>
  <si>
    <t>24489930088</t>
  </si>
  <si>
    <t>382000000</t>
  </si>
  <si>
    <t>FILTER</t>
  </si>
  <si>
    <t xml:space="preserve">Land &amp; Housing Ministry </t>
  </si>
  <si>
    <t>w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</si>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</sst>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vertical="center"/>
    </xf>
    <xf numFmtId="3" fontId="4" fillId="2" borderId="1" xfId="0" applyNumberFormat="1" applyFont="1" applyFill="1" applyBorder="1" applyAlignment="1"/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7" fillId="2" borderId="1" xfId="0" applyFont="1" applyFill="1" applyBorder="1"/>
    <xf numFmtId="0" fontId="8" fillId="2" borderId="1" xfId="0" applyFont="1" applyFill="1" applyBorder="1" applyAlignment="1">
      <alignment vertical="center"/>
    </xf>
    <xf numFmtId="3" fontId="9" fillId="2" borderId="1" xfId="0" applyNumberFormat="1" applyFont="1" applyFill="1" applyBorder="1" applyAlignment="1"/>
    <xf numFmtId="0" fontId="10" fillId="2" borderId="1" xfId="0" applyFont="1" applyFill="1" applyBorder="1" applyAlignment="1">
      <alignment horizontal="right"/>
    </xf>
    <xf numFmtId="3" fontId="11" fillId="2" borderId="1" xfId="0" applyNumberFormat="1" applyFont="1" applyFill="1" applyBorder="1" applyAlignment="1">
      <alignment horizontal="right"/>
    </xf>
    <xf numFmtId="14" fontId="12" fillId="2" borderId="1" xfId="0" applyNumberFormat="1" applyFont="1" applyFill="1" applyBorder="1" applyAlignment="1">
      <alignment vertical="center"/>
    </xf>
    <xf numFmtId="14" fontId="13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6" fillId="2" borderId="1" xfId="0" applyFont="1" applyFill="1" applyBorder="1"/>
    <xf numFmtId="49" fontId="14" fillId="2" borderId="1" xfId="0" applyNumberFormat="1" applyFont="1" applyFill="1" applyBorder="1" applyAlignment="1"/>
    <xf numFmtId="49" fontId="15" fillId="2" borderId="1" xfId="0" applyNumberFormat="1" applyFont="1" applyFill="1" applyBorder="1" applyAlignment="1"/>
    <xf numFmtId="0" fontId="14" fillId="2" borderId="1" xfId="0" applyFont="1" applyFill="1" applyBorder="1"/>
    <xf numFmtId="0" fontId="0" fillId="0" borderId="1" xfId="0" applyBorder="1"/>
    <xf numFmtId="1" fontId="14" fillId="2" borderId="1" xfId="0" applyNumberFormat="1" applyFont="1" applyFill="1" applyBorder="1" applyAlignment="1"/>
    <xf numFmtId="0" fontId="14" fillId="2" borderId="1" xfId="0" applyNumberFormat="1" applyFont="1" applyFill="1" applyBorder="1" applyAlignment="1"/>
    <xf numFmtId="0" fontId="15" fillId="2" borderId="1" xfId="0" applyNumberFormat="1" applyFont="1" applyFill="1" applyBorder="1" applyAlignment="1"/>
    <xf numFmtId="0" fontId="16" fillId="0" borderId="0" xfId="0" applyFont="1"/>
    <xf numFmtId="4" fontId="4" fillId="2" borderId="1" xfId="0" applyNumberFormat="1" applyFont="1" applyFill="1" applyBorder="1" applyAlignment="1"/>
    <xf numFmtId="4" fontId="9" fillId="2" borderId="1" xfId="0" applyNumberFormat="1" applyFont="1" applyFill="1" applyBorder="1" applyAlignment="1"/>
    <xf numFmtId="4" fontId="11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342900</xdr:colOff>
      <xdr:row>50</xdr:row>
      <xdr:rowOff>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552450</xdr:colOff>
      <xdr:row>50</xdr:row>
      <xdr:rowOff>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6"/>
  <sheetViews>
    <sheetView tabSelected="1" topLeftCell="B1" zoomScale="175" zoomScaleNormal="175" workbookViewId="0">
      <selection activeCell="B1" sqref="B1"/>
    </sheetView>
  </sheetViews>
  <sheetFormatPr defaultColWidth="17.28515625" defaultRowHeight="15.75" customHeight="1" x14ac:dyDescent="0.2"/>
  <cols>
    <col min="1" max="1" width="16.42578125" customWidth="1"/>
    <col min="2" max="3" width="35.7109375" customWidth="1"/>
    <col min="4" max="4" width="46.7109375" customWidth="1"/>
    <col min="5" max="5" width="28.42578125" customWidth="1"/>
    <col min="6" max="6" width="27.42578125" customWidth="1"/>
    <col min="7" max="7" width="16.140625" customWidth="1"/>
  </cols>
  <sheetData>
    <row r="1" spans="1:7" ht="15" customHeight="1" x14ac:dyDescent="0.25">
      <c r="A1" s="19" t="s">
        <v>0</v>
      </c>
      <c r="B1" s="2" t="s">
        <v>1</v>
      </c>
      <c r="C1" s="14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customHeight="1" x14ac:dyDescent="0.25">
      <c r="A2" s="2">
        <v>111</v>
      </c>
      <c r="B2" s="14" t="s">
        <v>249</v>
      </c>
      <c r="C2" s="14" t="s">
        <v>262</v>
      </c>
      <c r="D2" s="3" t="s">
        <v>7</v>
      </c>
      <c r="E2" s="17" t="s">
        <v>398</v>
      </c>
      <c r="F2" s="4">
        <v>3779443456</v>
      </c>
      <c r="G2" s="4">
        <v>5706648744</v>
      </c>
    </row>
    <row r="3" spans="1:7" ht="15" customHeight="1" x14ac:dyDescent="0.25">
      <c r="A3" s="2">
        <v>111</v>
      </c>
      <c r="B3" s="1" t="s">
        <v>392</v>
      </c>
      <c r="C3" s="14" t="s">
        <v>394</v>
      </c>
      <c r="D3" s="5" t="s">
        <v>8</v>
      </c>
      <c r="E3" s="17" t="s">
        <v>399</v>
      </c>
      <c r="F3" s="4">
        <v>3931000000</v>
      </c>
      <c r="G3" s="4">
        <v>4993117489</v>
      </c>
    </row>
    <row r="4" spans="1:7" ht="15" customHeight="1" x14ac:dyDescent="0.25">
      <c r="A4" s="2">
        <v>111</v>
      </c>
      <c r="B4" s="1" t="s">
        <v>393</v>
      </c>
      <c r="C4" s="14" t="s">
        <v>263</v>
      </c>
      <c r="D4" s="5" t="s">
        <v>9</v>
      </c>
      <c r="E4" s="17" t="s">
        <v>398</v>
      </c>
      <c r="F4" s="4">
        <v>3779443456</v>
      </c>
      <c r="G4" s="4">
        <v>5706648744</v>
      </c>
    </row>
    <row r="5" spans="1:7" ht="15" customHeight="1" x14ac:dyDescent="0.25">
      <c r="A5" s="2">
        <v>111</v>
      </c>
      <c r="B5" s="1" t="s">
        <v>10</v>
      </c>
      <c r="C5" s="14" t="s">
        <v>264</v>
      </c>
      <c r="D5" s="5" t="s">
        <v>11</v>
      </c>
      <c r="E5" s="17" t="s">
        <v>399</v>
      </c>
      <c r="F5" s="4">
        <v>3931000000</v>
      </c>
      <c r="G5" s="4">
        <v>4993117489</v>
      </c>
    </row>
    <row r="6" spans="1:7" ht="15" customHeight="1" x14ac:dyDescent="0.25">
      <c r="A6" s="2">
        <v>111</v>
      </c>
      <c r="B6" s="1" t="s">
        <v>12</v>
      </c>
      <c r="C6" s="14" t="s">
        <v>265</v>
      </c>
      <c r="D6" s="5" t="s">
        <v>13</v>
      </c>
      <c r="E6" s="17" t="s">
        <v>400</v>
      </c>
      <c r="F6" s="4">
        <v>1443303769</v>
      </c>
      <c r="G6" s="4">
        <v>1758042635</v>
      </c>
    </row>
    <row r="7" spans="1:7" ht="15" customHeight="1" x14ac:dyDescent="0.25">
      <c r="A7" s="6">
        <v>111</v>
      </c>
      <c r="B7" s="1" t="s">
        <v>14</v>
      </c>
      <c r="C7" s="14" t="s">
        <v>266</v>
      </c>
      <c r="D7" s="8" t="s">
        <v>15</v>
      </c>
      <c r="E7" s="18" t="s">
        <v>401</v>
      </c>
      <c r="F7" s="9">
        <v>290500000</v>
      </c>
      <c r="G7" s="9">
        <v>346713904</v>
      </c>
    </row>
    <row r="8" spans="1:7" ht="15" customHeight="1" x14ac:dyDescent="0.25">
      <c r="A8" s="6">
        <v>111</v>
      </c>
      <c r="B8" s="1" t="s">
        <v>16</v>
      </c>
      <c r="C8" s="14" t="s">
        <v>267</v>
      </c>
      <c r="D8" s="8" t="s">
        <v>17</v>
      </c>
      <c r="E8" s="18" t="s">
        <v>402</v>
      </c>
      <c r="F8" s="9">
        <v>7978963000</v>
      </c>
      <c r="G8" s="9">
        <v>8313078407</v>
      </c>
    </row>
    <row r="9" spans="1:7" ht="15" customHeight="1" x14ac:dyDescent="0.25">
      <c r="A9" s="6">
        <v>111</v>
      </c>
      <c r="B9" s="1" t="s">
        <v>250</v>
      </c>
      <c r="C9" s="14" t="s">
        <v>268</v>
      </c>
      <c r="D9" s="8" t="s">
        <v>18</v>
      </c>
      <c r="E9" s="18" t="s">
        <v>403</v>
      </c>
      <c r="F9" s="9">
        <v>153000000</v>
      </c>
      <c r="G9" s="9">
        <v>598870758</v>
      </c>
    </row>
    <row r="10" spans="1:7" ht="15" customHeight="1" x14ac:dyDescent="0.25">
      <c r="A10" s="6">
        <v>152</v>
      </c>
      <c r="B10" s="1" t="s">
        <v>251</v>
      </c>
      <c r="C10" s="14" t="s">
        <v>269</v>
      </c>
      <c r="D10" s="8" t="s">
        <v>19</v>
      </c>
      <c r="E10" s="18" t="s">
        <v>404</v>
      </c>
      <c r="F10" s="9">
        <v>586980000</v>
      </c>
      <c r="G10" s="9">
        <v>1276424706</v>
      </c>
    </row>
    <row r="11" spans="1:7" ht="15" customHeight="1" x14ac:dyDescent="0.25">
      <c r="A11" s="6">
        <v>152</v>
      </c>
      <c r="B11" s="2" t="s">
        <v>20</v>
      </c>
      <c r="C11" s="14" t="s">
        <v>270</v>
      </c>
      <c r="D11" s="8" t="s">
        <v>21</v>
      </c>
      <c r="E11" s="18" t="s">
        <v>405</v>
      </c>
      <c r="F11" s="9">
        <v>6573479695</v>
      </c>
      <c r="G11" s="9">
        <v>12919405083</v>
      </c>
    </row>
    <row r="12" spans="1:7" ht="15" customHeight="1" x14ac:dyDescent="0.25">
      <c r="A12" s="2">
        <v>152</v>
      </c>
      <c r="B12" s="1" t="s">
        <v>395</v>
      </c>
      <c r="C12" s="14" t="s">
        <v>271</v>
      </c>
      <c r="D12" s="5" t="s">
        <v>22</v>
      </c>
      <c r="E12" s="17" t="s">
        <v>406</v>
      </c>
      <c r="F12" s="4">
        <v>3195000000</v>
      </c>
      <c r="G12" s="4">
        <v>3394297907</v>
      </c>
    </row>
    <row r="13" spans="1:7" ht="15" customHeight="1" x14ac:dyDescent="0.25">
      <c r="A13" s="6">
        <v>152</v>
      </c>
      <c r="B13" s="1" t="s">
        <v>23</v>
      </c>
      <c r="C13" s="14" t="s">
        <v>272</v>
      </c>
      <c r="D13" s="8" t="s">
        <v>24</v>
      </c>
      <c r="E13" s="18" t="s">
        <v>407</v>
      </c>
      <c r="F13" s="9">
        <v>11052716000</v>
      </c>
      <c r="G13" s="9">
        <v>11701681103</v>
      </c>
    </row>
    <row r="14" spans="1:7" ht="15" customHeight="1" x14ac:dyDescent="0.25">
      <c r="A14" s="6">
        <v>154</v>
      </c>
      <c r="B14" s="1" t="s">
        <v>252</v>
      </c>
      <c r="C14" s="14" t="s">
        <v>273</v>
      </c>
      <c r="D14" s="8" t="s">
        <v>25</v>
      </c>
      <c r="E14" s="18" t="s">
        <v>408</v>
      </c>
      <c r="F14" s="9">
        <v>1162523448</v>
      </c>
      <c r="G14" s="9">
        <v>2133936665</v>
      </c>
    </row>
    <row r="15" spans="1:7" ht="15" customHeight="1" x14ac:dyDescent="0.25">
      <c r="A15" s="6">
        <v>152</v>
      </c>
      <c r="B15" s="1" t="s">
        <v>26</v>
      </c>
      <c r="C15" s="14" t="s">
        <v>274</v>
      </c>
      <c r="D15" s="7" t="s">
        <v>27</v>
      </c>
      <c r="E15" s="18" t="s">
        <v>409</v>
      </c>
      <c r="F15" s="6">
        <v>0</v>
      </c>
      <c r="G15" s="9">
        <v>21362096</v>
      </c>
    </row>
    <row r="16" spans="1:7" ht="15" customHeight="1" x14ac:dyDescent="0.25">
      <c r="A16" s="2">
        <v>153</v>
      </c>
      <c r="B16" s="1" t="s">
        <v>253</v>
      </c>
      <c r="C16" s="14" t="s">
        <v>275</v>
      </c>
      <c r="D16" s="1" t="s">
        <v>28</v>
      </c>
      <c r="E16" s="17" t="s">
        <v>410</v>
      </c>
      <c r="F16" s="4">
        <v>3695560818</v>
      </c>
      <c r="G16" s="4">
        <v>5533991128</v>
      </c>
    </row>
    <row r="17" spans="1:7" ht="15" customHeight="1" x14ac:dyDescent="0.25">
      <c r="A17" s="6">
        <v>202</v>
      </c>
      <c r="B17" s="1" t="s">
        <v>29</v>
      </c>
      <c r="C17" s="14" t="s">
        <v>276</v>
      </c>
      <c r="D17" s="7" t="s">
        <v>30</v>
      </c>
      <c r="E17" s="18" t="s">
        <v>411</v>
      </c>
      <c r="F17" s="9">
        <v>118000000</v>
      </c>
      <c r="G17" s="9">
        <v>652338149</v>
      </c>
    </row>
    <row r="18" spans="1:7" ht="15" customHeight="1" x14ac:dyDescent="0.25">
      <c r="A18" s="6">
        <v>143</v>
      </c>
      <c r="B18" s="1" t="s">
        <v>254</v>
      </c>
      <c r="C18" s="14" t="s">
        <v>277</v>
      </c>
      <c r="D18" s="7" t="s">
        <v>31</v>
      </c>
      <c r="E18" s="18" t="s">
        <v>413</v>
      </c>
      <c r="F18" s="6">
        <v>0</v>
      </c>
      <c r="G18" s="9">
        <v>1314775663</v>
      </c>
    </row>
    <row r="19" spans="1:7" ht="15" customHeight="1" x14ac:dyDescent="0.25">
      <c r="A19" s="6">
        <v>144</v>
      </c>
      <c r="B19" s="1" t="s">
        <v>255</v>
      </c>
      <c r="C19" s="14" t="s">
        <v>278</v>
      </c>
      <c r="D19" s="7" t="s">
        <v>32</v>
      </c>
      <c r="E19" s="18" t="s">
        <v>412</v>
      </c>
      <c r="F19" s="9">
        <v>139047153</v>
      </c>
      <c r="G19" s="9">
        <v>468720192</v>
      </c>
    </row>
    <row r="20" spans="1:7" ht="15" customHeight="1" x14ac:dyDescent="0.25">
      <c r="A20" s="6">
        <v>143</v>
      </c>
      <c r="B20" s="1" t="s">
        <v>254</v>
      </c>
      <c r="C20" s="14" t="s">
        <v>279</v>
      </c>
      <c r="D20" s="7" t="s">
        <v>33</v>
      </c>
      <c r="E20" s="18" t="s">
        <v>414</v>
      </c>
      <c r="F20" s="9">
        <v>97728822647</v>
      </c>
      <c r="G20" s="9">
        <v>122218752735</v>
      </c>
    </row>
    <row r="21" spans="1:7" ht="15" customHeight="1" x14ac:dyDescent="0.25">
      <c r="A21" s="6">
        <v>144</v>
      </c>
      <c r="B21" s="1" t="s">
        <v>256</v>
      </c>
      <c r="C21" s="14" t="s">
        <v>280</v>
      </c>
      <c r="D21" s="7" t="s">
        <v>34</v>
      </c>
      <c r="E21" s="18" t="s">
        <v>415</v>
      </c>
      <c r="F21" s="9">
        <v>126925000</v>
      </c>
      <c r="G21" s="9">
        <v>508925000</v>
      </c>
    </row>
    <row r="22" spans="1:7" ht="15" customHeight="1" x14ac:dyDescent="0.25">
      <c r="A22" s="6">
        <v>144</v>
      </c>
      <c r="B22" s="1" t="s">
        <v>256</v>
      </c>
      <c r="C22" s="14" t="s">
        <v>281</v>
      </c>
      <c r="D22" s="7" t="s">
        <v>35</v>
      </c>
      <c r="E22" s="6">
        <v>0</v>
      </c>
      <c r="F22" s="9">
        <v>26221781660</v>
      </c>
      <c r="G22" s="9">
        <v>26221781660</v>
      </c>
    </row>
    <row r="23" spans="1:7" ht="15" customHeight="1" x14ac:dyDescent="0.25">
      <c r="A23" s="6">
        <v>144</v>
      </c>
      <c r="B23" s="1" t="s">
        <v>256</v>
      </c>
      <c r="C23" s="14" t="s">
        <v>282</v>
      </c>
      <c r="D23" s="7" t="s">
        <v>36</v>
      </c>
      <c r="E23" s="9">
        <v>530175450</v>
      </c>
      <c r="F23" s="9">
        <v>5600000000</v>
      </c>
      <c r="G23" s="9">
        <v>6130175450</v>
      </c>
    </row>
    <row r="24" spans="1:7" ht="15" customHeight="1" x14ac:dyDescent="0.25">
      <c r="A24" s="6">
        <v>144</v>
      </c>
      <c r="B24" s="14" t="s">
        <v>257</v>
      </c>
      <c r="C24" s="14" t="s">
        <v>283</v>
      </c>
      <c r="D24" s="7" t="s">
        <v>37</v>
      </c>
      <c r="E24" s="9">
        <v>4389364575</v>
      </c>
      <c r="F24" s="9">
        <v>7689497200</v>
      </c>
      <c r="G24" s="9">
        <v>12078861775</v>
      </c>
    </row>
    <row r="25" spans="1:7" ht="15" customHeight="1" x14ac:dyDescent="0.25">
      <c r="A25" s="6">
        <v>144</v>
      </c>
      <c r="B25" s="1" t="s">
        <v>257</v>
      </c>
      <c r="C25" s="14" t="s">
        <v>284</v>
      </c>
      <c r="D25" s="7" t="s">
        <v>38</v>
      </c>
      <c r="E25" s="9">
        <v>131488409</v>
      </c>
      <c r="F25" s="9">
        <v>20000000</v>
      </c>
      <c r="G25" s="9">
        <v>151488409</v>
      </c>
    </row>
    <row r="26" spans="1:7" ht="15" customHeight="1" x14ac:dyDescent="0.25">
      <c r="A26" s="6">
        <v>112</v>
      </c>
      <c r="B26" s="14" t="s">
        <v>258</v>
      </c>
      <c r="C26" s="14" t="s">
        <v>285</v>
      </c>
      <c r="D26" s="7" t="s">
        <v>39</v>
      </c>
      <c r="E26" s="9">
        <v>431702533</v>
      </c>
      <c r="F26" s="9">
        <v>129320000</v>
      </c>
      <c r="G26" s="9">
        <v>561022533</v>
      </c>
    </row>
    <row r="27" spans="1:7" ht="15" customHeight="1" x14ac:dyDescent="0.25">
      <c r="A27" s="6">
        <v>112</v>
      </c>
      <c r="B27" s="1" t="s">
        <v>258</v>
      </c>
      <c r="C27" s="14" t="s">
        <v>286</v>
      </c>
      <c r="D27" s="7" t="s">
        <v>40</v>
      </c>
      <c r="E27" s="9">
        <v>1420247372</v>
      </c>
      <c r="F27" s="9">
        <v>662492904</v>
      </c>
      <c r="G27" s="9">
        <v>2082740276</v>
      </c>
    </row>
    <row r="28" spans="1:7" ht="15" customHeight="1" x14ac:dyDescent="0.25">
      <c r="A28" s="6">
        <v>112</v>
      </c>
      <c r="B28" s="1" t="s">
        <v>258</v>
      </c>
      <c r="C28" s="14" t="s">
        <v>287</v>
      </c>
      <c r="D28" s="7" t="s">
        <v>41</v>
      </c>
      <c r="E28" s="9">
        <v>196225542</v>
      </c>
      <c r="F28" s="9">
        <v>143198000</v>
      </c>
      <c r="G28" s="9">
        <v>339423542</v>
      </c>
    </row>
    <row r="29" spans="1:7" ht="15" customHeight="1" x14ac:dyDescent="0.25">
      <c r="A29" s="6">
        <v>112</v>
      </c>
      <c r="B29" s="1" t="s">
        <v>258</v>
      </c>
      <c r="C29" s="14" t="s">
        <v>288</v>
      </c>
      <c r="D29" s="7" t="s">
        <v>42</v>
      </c>
      <c r="E29" s="9">
        <v>40572680</v>
      </c>
      <c r="F29" s="9">
        <v>6855601460</v>
      </c>
      <c r="G29" s="9">
        <v>6896174140</v>
      </c>
    </row>
    <row r="30" spans="1:7" ht="15" customHeight="1" x14ac:dyDescent="0.25">
      <c r="A30" s="6">
        <v>115</v>
      </c>
      <c r="B30" s="1" t="s">
        <v>259</v>
      </c>
      <c r="C30" s="14" t="s">
        <v>289</v>
      </c>
      <c r="D30" s="7" t="s">
        <v>43</v>
      </c>
      <c r="E30" s="9">
        <v>300938131</v>
      </c>
      <c r="F30" s="9">
        <v>18300000</v>
      </c>
      <c r="G30" s="9">
        <v>319238131</v>
      </c>
    </row>
    <row r="31" spans="1:7" ht="15" customHeight="1" x14ac:dyDescent="0.25">
      <c r="A31" s="6">
        <v>115</v>
      </c>
      <c r="B31" s="1" t="s">
        <v>259</v>
      </c>
      <c r="C31" s="14" t="s">
        <v>290</v>
      </c>
      <c r="D31" s="7" t="s">
        <v>44</v>
      </c>
      <c r="E31" s="9">
        <v>733058149</v>
      </c>
      <c r="F31" s="9">
        <v>21962060000</v>
      </c>
      <c r="G31" s="9">
        <v>22695118149</v>
      </c>
    </row>
    <row r="32" spans="1:7" ht="15" customHeight="1" x14ac:dyDescent="0.25">
      <c r="A32" s="6">
        <v>115</v>
      </c>
      <c r="B32" s="1" t="s">
        <v>259</v>
      </c>
      <c r="C32" s="14" t="s">
        <v>291</v>
      </c>
      <c r="D32" s="7" t="s">
        <v>45</v>
      </c>
      <c r="E32" s="9">
        <v>839291162</v>
      </c>
      <c r="F32" s="9">
        <v>48491678133</v>
      </c>
      <c r="G32" s="9">
        <v>49330969295</v>
      </c>
    </row>
    <row r="33" spans="1:7" ht="15" customHeight="1" x14ac:dyDescent="0.25">
      <c r="A33" s="6">
        <v>115</v>
      </c>
      <c r="B33" s="1" t="s">
        <v>259</v>
      </c>
      <c r="C33" s="14" t="s">
        <v>292</v>
      </c>
      <c r="D33" s="7" t="s">
        <v>46</v>
      </c>
      <c r="E33" s="9">
        <v>107133622</v>
      </c>
      <c r="F33" s="9">
        <v>2801448080</v>
      </c>
      <c r="G33" s="9">
        <v>2908581702</v>
      </c>
    </row>
    <row r="34" spans="1:7" ht="15" customHeight="1" x14ac:dyDescent="0.25">
      <c r="A34" s="6">
        <v>115</v>
      </c>
      <c r="B34" s="1" t="s">
        <v>259</v>
      </c>
      <c r="C34" s="14" t="s">
        <v>293</v>
      </c>
      <c r="D34" s="7" t="s">
        <v>47</v>
      </c>
      <c r="E34" s="9">
        <v>23915577</v>
      </c>
      <c r="F34" s="9">
        <v>1643619410</v>
      </c>
      <c r="G34" s="9">
        <v>1667534987</v>
      </c>
    </row>
    <row r="35" spans="1:7" ht="15" customHeight="1" x14ac:dyDescent="0.25">
      <c r="A35" s="6">
        <v>117</v>
      </c>
      <c r="B35" s="1" t="s">
        <v>260</v>
      </c>
      <c r="C35" s="14" t="s">
        <v>294</v>
      </c>
      <c r="D35" s="7" t="s">
        <v>48</v>
      </c>
      <c r="E35" s="9">
        <v>310200321</v>
      </c>
      <c r="F35" s="9">
        <v>26395720</v>
      </c>
      <c r="G35" s="9">
        <v>336596041</v>
      </c>
    </row>
    <row r="36" spans="1:7" ht="15" customHeight="1" x14ac:dyDescent="0.25">
      <c r="A36" s="6">
        <v>117</v>
      </c>
      <c r="B36" s="1" t="s">
        <v>261</v>
      </c>
      <c r="C36" s="14" t="s">
        <v>295</v>
      </c>
      <c r="D36" s="7" t="s">
        <v>49</v>
      </c>
      <c r="E36" s="9">
        <v>735120028</v>
      </c>
      <c r="F36" s="9">
        <v>4731236280</v>
      </c>
      <c r="G36" s="9">
        <v>5466356308</v>
      </c>
    </row>
    <row r="37" spans="1:7" ht="15" customHeight="1" x14ac:dyDescent="0.25">
      <c r="A37" s="6">
        <v>117</v>
      </c>
      <c r="B37" s="1" t="s">
        <v>50</v>
      </c>
      <c r="C37" s="14" t="s">
        <v>296</v>
      </c>
      <c r="D37" s="7" t="s">
        <v>51</v>
      </c>
      <c r="E37" s="9">
        <v>935892020</v>
      </c>
      <c r="F37" s="9">
        <v>2157000000</v>
      </c>
      <c r="G37" s="9">
        <v>3092892020</v>
      </c>
    </row>
    <row r="38" spans="1:7" ht="15" customHeight="1" x14ac:dyDescent="0.25">
      <c r="A38" s="6">
        <v>117</v>
      </c>
      <c r="B38" s="1" t="s">
        <v>52</v>
      </c>
      <c r="C38" s="14" t="s">
        <v>297</v>
      </c>
      <c r="D38" s="7" t="s">
        <v>53</v>
      </c>
      <c r="E38" s="9">
        <v>302504659</v>
      </c>
      <c r="F38" s="9">
        <v>30000000</v>
      </c>
      <c r="G38" s="9">
        <v>332504659</v>
      </c>
    </row>
    <row r="39" spans="1:7" ht="15" customHeight="1" x14ac:dyDescent="0.25">
      <c r="A39" s="6">
        <v>156</v>
      </c>
      <c r="B39" s="1" t="s">
        <v>54</v>
      </c>
      <c r="C39" s="14" t="s">
        <v>298</v>
      </c>
      <c r="D39" s="7" t="s">
        <v>55</v>
      </c>
      <c r="E39" s="9">
        <v>1429562606</v>
      </c>
      <c r="F39" s="9">
        <v>65000000</v>
      </c>
      <c r="G39" s="9">
        <v>1494562606</v>
      </c>
    </row>
    <row r="40" spans="1:7" ht="15" customHeight="1" x14ac:dyDescent="0.25">
      <c r="A40" s="6">
        <v>157</v>
      </c>
      <c r="B40" s="2" t="s">
        <v>56</v>
      </c>
      <c r="C40" s="14" t="s">
        <v>299</v>
      </c>
      <c r="D40" s="7" t="s">
        <v>57</v>
      </c>
      <c r="E40" s="9">
        <v>1137562607</v>
      </c>
      <c r="F40" s="9">
        <v>869880000</v>
      </c>
      <c r="G40" s="9">
        <v>2007442607</v>
      </c>
    </row>
    <row r="41" spans="1:7" ht="15" customHeight="1" x14ac:dyDescent="0.25">
      <c r="A41" s="6">
        <v>157</v>
      </c>
      <c r="B41" s="1" t="s">
        <v>58</v>
      </c>
      <c r="C41" s="14" t="s">
        <v>300</v>
      </c>
      <c r="D41" s="7" t="s">
        <v>59</v>
      </c>
      <c r="E41" s="9">
        <v>1057911012</v>
      </c>
      <c r="F41" s="9">
        <v>308520000</v>
      </c>
      <c r="G41" s="9">
        <v>1366431012</v>
      </c>
    </row>
    <row r="42" spans="1:7" ht="15" customHeight="1" x14ac:dyDescent="0.25">
      <c r="A42" s="6">
        <v>156</v>
      </c>
      <c r="B42" s="2" t="s">
        <v>60</v>
      </c>
      <c r="C42" s="14" t="s">
        <v>301</v>
      </c>
      <c r="D42" s="7" t="s">
        <v>61</v>
      </c>
      <c r="E42" s="9">
        <v>189041161</v>
      </c>
      <c r="F42" s="6">
        <v>0</v>
      </c>
      <c r="G42" s="9">
        <v>189041161</v>
      </c>
    </row>
    <row r="43" spans="1:7" ht="15" customHeight="1" x14ac:dyDescent="0.25">
      <c r="A43" s="6">
        <v>157</v>
      </c>
      <c r="B43" s="1" t="s">
        <v>62</v>
      </c>
      <c r="C43" s="14" t="s">
        <v>302</v>
      </c>
      <c r="D43" s="7" t="s">
        <v>63</v>
      </c>
      <c r="E43" s="9">
        <v>555833775</v>
      </c>
      <c r="F43" s="9">
        <v>406000000</v>
      </c>
      <c r="G43" s="9">
        <v>961833775</v>
      </c>
    </row>
    <row r="44" spans="1:7" ht="15" customHeight="1" x14ac:dyDescent="0.25">
      <c r="A44" s="6">
        <v>108</v>
      </c>
      <c r="B44" s="1" t="s">
        <v>64</v>
      </c>
      <c r="C44" s="14" t="s">
        <v>303</v>
      </c>
      <c r="D44" s="7" t="s">
        <v>65</v>
      </c>
      <c r="E44" s="9">
        <v>2869562968</v>
      </c>
      <c r="F44" s="9">
        <v>6719144126</v>
      </c>
      <c r="G44" s="9">
        <v>9588707094</v>
      </c>
    </row>
    <row r="45" spans="1:7" ht="15" customHeight="1" x14ac:dyDescent="0.25">
      <c r="A45" s="6">
        <v>108</v>
      </c>
      <c r="B45" s="1" t="s">
        <v>66</v>
      </c>
      <c r="C45" s="14" t="s">
        <v>304</v>
      </c>
      <c r="D45" s="7" t="s">
        <v>67</v>
      </c>
      <c r="E45" s="9">
        <v>14573496768</v>
      </c>
      <c r="F45" s="9">
        <v>4395371896</v>
      </c>
      <c r="G45" s="9">
        <v>18968868664</v>
      </c>
    </row>
    <row r="46" spans="1:7" ht="15" customHeight="1" x14ac:dyDescent="0.25">
      <c r="A46" s="6">
        <v>108</v>
      </c>
      <c r="B46" s="1" t="s">
        <v>68</v>
      </c>
      <c r="C46" s="14" t="s">
        <v>305</v>
      </c>
      <c r="D46" s="7" t="s">
        <v>69</v>
      </c>
      <c r="E46" s="9">
        <v>4617150639</v>
      </c>
      <c r="F46" s="9">
        <v>160000000</v>
      </c>
      <c r="G46" s="9">
        <v>4777150639</v>
      </c>
    </row>
    <row r="47" spans="1:7" ht="15" customHeight="1" x14ac:dyDescent="0.25">
      <c r="A47" s="6">
        <v>108</v>
      </c>
      <c r="B47" s="1" t="s">
        <v>70</v>
      </c>
      <c r="C47" s="14" t="s">
        <v>306</v>
      </c>
      <c r="D47" s="7" t="s">
        <v>71</v>
      </c>
      <c r="E47" s="9">
        <v>4237554650</v>
      </c>
      <c r="F47" s="9">
        <v>5476495764</v>
      </c>
      <c r="G47" s="9">
        <v>9714050414</v>
      </c>
    </row>
    <row r="48" spans="1:7" ht="15" customHeight="1" x14ac:dyDescent="0.25">
      <c r="A48" s="6">
        <v>108</v>
      </c>
      <c r="B48" s="1" t="s">
        <v>72</v>
      </c>
      <c r="C48" s="14" t="s">
        <v>307</v>
      </c>
      <c r="D48" s="7" t="s">
        <v>73</v>
      </c>
      <c r="E48" s="9">
        <v>13484452</v>
      </c>
      <c r="F48" s="9">
        <v>4300000000</v>
      </c>
      <c r="G48" s="9">
        <v>4313484452</v>
      </c>
    </row>
    <row r="49" spans="1:7" ht="15" customHeight="1" x14ac:dyDescent="0.25">
      <c r="A49" s="6">
        <v>139</v>
      </c>
      <c r="B49" s="1" t="s">
        <v>74</v>
      </c>
      <c r="C49" s="14" t="s">
        <v>308</v>
      </c>
      <c r="D49" s="7" t="s">
        <v>75</v>
      </c>
      <c r="E49" s="9">
        <v>17354259903</v>
      </c>
      <c r="F49" s="9">
        <v>19261450000</v>
      </c>
      <c r="G49" s="9">
        <v>36615709903</v>
      </c>
    </row>
    <row r="50" spans="1:7" ht="15" customHeight="1" x14ac:dyDescent="0.25">
      <c r="A50" s="6">
        <v>139</v>
      </c>
      <c r="B50" s="1" t="s">
        <v>76</v>
      </c>
      <c r="C50" s="14" t="s">
        <v>309</v>
      </c>
      <c r="D50" s="7" t="s">
        <v>77</v>
      </c>
      <c r="E50" s="9">
        <v>28667492230</v>
      </c>
      <c r="F50" s="9">
        <v>1081875000</v>
      </c>
      <c r="G50" s="9">
        <v>29749367230</v>
      </c>
    </row>
    <row r="51" spans="1:7" ht="15" customHeight="1" x14ac:dyDescent="0.25">
      <c r="A51" s="6">
        <v>139</v>
      </c>
      <c r="B51" s="1" t="s">
        <v>78</v>
      </c>
      <c r="C51" s="14" t="s">
        <v>310</v>
      </c>
      <c r="D51" s="7" t="s">
        <v>79</v>
      </c>
      <c r="E51" s="9">
        <v>4949606510</v>
      </c>
      <c r="F51" s="9">
        <v>724000000</v>
      </c>
      <c r="G51" s="9">
        <v>5673606510</v>
      </c>
    </row>
    <row r="52" spans="1:7" ht="15" customHeight="1" x14ac:dyDescent="0.25">
      <c r="A52" s="6">
        <v>140</v>
      </c>
      <c r="B52" s="1" t="s">
        <v>80</v>
      </c>
      <c r="C52" s="14" t="s">
        <v>311</v>
      </c>
      <c r="D52" s="7" t="s">
        <v>81</v>
      </c>
      <c r="E52" s="9">
        <v>50613347143</v>
      </c>
      <c r="F52" s="9">
        <v>5513221016</v>
      </c>
      <c r="G52" s="9">
        <v>56126568159</v>
      </c>
    </row>
    <row r="53" spans="1:7" ht="15" customHeight="1" x14ac:dyDescent="0.25">
      <c r="A53" s="6">
        <v>140</v>
      </c>
      <c r="B53" s="1" t="s">
        <v>82</v>
      </c>
      <c r="C53" s="14" t="s">
        <v>312</v>
      </c>
      <c r="D53" s="7" t="s">
        <v>83</v>
      </c>
      <c r="E53" s="9">
        <v>1160352300</v>
      </c>
      <c r="F53" s="9">
        <v>4567764455</v>
      </c>
      <c r="G53" s="9">
        <v>5728116755</v>
      </c>
    </row>
    <row r="54" spans="1:7" ht="15" customHeight="1" x14ac:dyDescent="0.25">
      <c r="A54" s="6">
        <v>140</v>
      </c>
      <c r="B54" s="1" t="s">
        <v>84</v>
      </c>
      <c r="C54" s="14" t="s">
        <v>313</v>
      </c>
      <c r="D54" s="7" t="s">
        <v>85</v>
      </c>
      <c r="E54" s="9">
        <v>591757100</v>
      </c>
      <c r="F54" s="9">
        <v>180400000</v>
      </c>
      <c r="G54" s="9">
        <v>772157100</v>
      </c>
    </row>
    <row r="55" spans="1:7" ht="15" customHeight="1" x14ac:dyDescent="0.25">
      <c r="A55" s="6">
        <v>140</v>
      </c>
      <c r="B55" s="1" t="s">
        <v>86</v>
      </c>
      <c r="C55" s="14" t="s">
        <v>314</v>
      </c>
      <c r="D55" s="7" t="s">
        <v>87</v>
      </c>
      <c r="E55" s="9">
        <v>958045817</v>
      </c>
      <c r="F55" s="9">
        <v>1119565773</v>
      </c>
      <c r="G55" s="9">
        <v>2077611590</v>
      </c>
    </row>
    <row r="56" spans="1:7" ht="15" customHeight="1" x14ac:dyDescent="0.25">
      <c r="A56" s="6">
        <v>139</v>
      </c>
      <c r="B56" s="1" t="s">
        <v>88</v>
      </c>
      <c r="C56" s="14" t="s">
        <v>315</v>
      </c>
      <c r="D56" s="7" t="s">
        <v>89</v>
      </c>
      <c r="E56" s="9">
        <v>3146675814</v>
      </c>
      <c r="F56" s="9">
        <v>1313730000</v>
      </c>
      <c r="G56" s="9">
        <v>4460405814</v>
      </c>
    </row>
    <row r="57" spans="1:7" ht="15" customHeight="1" x14ac:dyDescent="0.25">
      <c r="A57" s="6">
        <v>140</v>
      </c>
      <c r="B57" s="1" t="s">
        <v>90</v>
      </c>
      <c r="C57" s="14" t="s">
        <v>316</v>
      </c>
      <c r="D57" s="7" t="s">
        <v>91</v>
      </c>
      <c r="E57" s="9">
        <v>459189592</v>
      </c>
      <c r="F57" s="9">
        <v>1317440000</v>
      </c>
      <c r="G57" s="9">
        <v>1776629592</v>
      </c>
    </row>
    <row r="58" spans="1:7" ht="15" customHeight="1" x14ac:dyDescent="0.25">
      <c r="A58" s="6">
        <v>209</v>
      </c>
      <c r="B58" s="1" t="s">
        <v>92</v>
      </c>
      <c r="C58" s="14" t="s">
        <v>317</v>
      </c>
      <c r="D58" s="7" t="s">
        <v>93</v>
      </c>
      <c r="E58" s="9">
        <v>161133395437</v>
      </c>
      <c r="F58" s="6">
        <v>0</v>
      </c>
      <c r="G58" s="9">
        <v>161133395437</v>
      </c>
    </row>
    <row r="59" spans="1:7" ht="15" customHeight="1" x14ac:dyDescent="0.25">
      <c r="A59" s="6">
        <v>209</v>
      </c>
      <c r="B59" s="1" t="s">
        <v>94</v>
      </c>
      <c r="C59" s="14" t="s">
        <v>318</v>
      </c>
      <c r="D59" s="7" t="s">
        <v>95</v>
      </c>
      <c r="E59" s="9">
        <v>52510500</v>
      </c>
      <c r="F59" s="6">
        <v>0</v>
      </c>
      <c r="G59" s="9">
        <v>52510500</v>
      </c>
    </row>
    <row r="60" spans="1:7" ht="15" customHeight="1" x14ac:dyDescent="0.25">
      <c r="A60" s="6">
        <v>209</v>
      </c>
      <c r="B60" s="1" t="s">
        <v>96</v>
      </c>
      <c r="C60" s="14" t="s">
        <v>319</v>
      </c>
      <c r="D60" s="7" t="s">
        <v>97</v>
      </c>
      <c r="E60" s="9">
        <v>4293072731</v>
      </c>
      <c r="F60" s="9">
        <v>135000000</v>
      </c>
      <c r="G60" s="9">
        <v>4428072731</v>
      </c>
    </row>
    <row r="61" spans="1:7" ht="15" customHeight="1" x14ac:dyDescent="0.25">
      <c r="A61" s="6">
        <v>133</v>
      </c>
      <c r="B61" s="1" t="s">
        <v>98</v>
      </c>
      <c r="C61" s="14" t="s">
        <v>320</v>
      </c>
      <c r="D61" s="7" t="s">
        <v>99</v>
      </c>
      <c r="E61" s="9">
        <v>62856848828</v>
      </c>
      <c r="F61" s="9">
        <v>3368695100</v>
      </c>
      <c r="G61" s="9">
        <v>66225543928</v>
      </c>
    </row>
    <row r="62" spans="1:7" ht="15" customHeight="1" x14ac:dyDescent="0.25">
      <c r="A62" s="6">
        <v>133</v>
      </c>
      <c r="B62" s="1" t="s">
        <v>100</v>
      </c>
      <c r="C62" s="14" t="s">
        <v>321</v>
      </c>
      <c r="D62" s="7" t="s">
        <v>101</v>
      </c>
      <c r="E62" s="9">
        <v>11564384828</v>
      </c>
      <c r="F62" s="9">
        <v>550191000</v>
      </c>
      <c r="G62" s="9">
        <v>12114575828</v>
      </c>
    </row>
    <row r="63" spans="1:7" ht="15" customHeight="1" x14ac:dyDescent="0.25">
      <c r="A63" s="6">
        <v>134</v>
      </c>
      <c r="B63" s="1" t="s">
        <v>102</v>
      </c>
      <c r="C63" s="14" t="s">
        <v>322</v>
      </c>
      <c r="D63" s="7" t="s">
        <v>103</v>
      </c>
      <c r="E63" s="9">
        <v>50119337</v>
      </c>
      <c r="F63" s="6">
        <v>0</v>
      </c>
      <c r="G63" s="9">
        <v>50119337</v>
      </c>
    </row>
    <row r="64" spans="1:7" ht="15" customHeight="1" x14ac:dyDescent="0.25">
      <c r="A64" s="6">
        <v>133</v>
      </c>
      <c r="B64" s="1" t="s">
        <v>104</v>
      </c>
      <c r="C64" s="14" t="s">
        <v>323</v>
      </c>
      <c r="D64" s="7" t="s">
        <v>105</v>
      </c>
      <c r="E64" s="9">
        <v>557676736</v>
      </c>
      <c r="F64" s="9">
        <v>80000000</v>
      </c>
      <c r="G64" s="9">
        <v>637676736</v>
      </c>
    </row>
    <row r="65" spans="1:7" ht="15" customHeight="1" x14ac:dyDescent="0.25">
      <c r="A65" s="6">
        <v>134</v>
      </c>
      <c r="B65" s="1" t="s">
        <v>106</v>
      </c>
      <c r="C65" s="14" t="s">
        <v>324</v>
      </c>
      <c r="D65" s="7" t="s">
        <v>107</v>
      </c>
      <c r="E65" s="9">
        <v>15361251482</v>
      </c>
      <c r="F65" s="9">
        <v>657116200</v>
      </c>
      <c r="G65" s="9">
        <v>16018367682</v>
      </c>
    </row>
    <row r="66" spans="1:7" ht="15" customHeight="1" x14ac:dyDescent="0.25">
      <c r="A66" s="6">
        <v>133</v>
      </c>
      <c r="B66" s="1" t="s">
        <v>108</v>
      </c>
      <c r="C66" s="14" t="s">
        <v>325</v>
      </c>
      <c r="D66" s="7" t="s">
        <v>109</v>
      </c>
      <c r="E66" s="9">
        <v>3912447902</v>
      </c>
      <c r="F66" s="9">
        <v>699135000</v>
      </c>
      <c r="G66" s="9">
        <v>4611582902</v>
      </c>
    </row>
    <row r="67" spans="1:7" ht="15" customHeight="1" x14ac:dyDescent="0.25">
      <c r="A67" s="6">
        <v>120</v>
      </c>
      <c r="B67" s="1" t="s">
        <v>110</v>
      </c>
      <c r="C67" s="14" t="s">
        <v>326</v>
      </c>
      <c r="D67" s="7" t="s">
        <v>111</v>
      </c>
      <c r="E67" s="9">
        <v>832502688</v>
      </c>
      <c r="F67" s="9">
        <v>40350000</v>
      </c>
      <c r="G67" s="9">
        <v>872852688</v>
      </c>
    </row>
    <row r="68" spans="1:7" ht="15" customHeight="1" x14ac:dyDescent="0.25">
      <c r="A68" s="6">
        <v>120</v>
      </c>
      <c r="B68" s="1" t="s">
        <v>112</v>
      </c>
      <c r="C68" s="14" t="s">
        <v>327</v>
      </c>
      <c r="D68" s="7" t="s">
        <v>113</v>
      </c>
      <c r="E68" s="9">
        <v>819748454</v>
      </c>
      <c r="F68" s="9">
        <v>5000000</v>
      </c>
      <c r="G68" s="9">
        <v>824748454</v>
      </c>
    </row>
    <row r="69" spans="1:7" ht="15" customHeight="1" x14ac:dyDescent="0.25">
      <c r="A69" s="6">
        <v>120</v>
      </c>
      <c r="B69" s="1" t="s">
        <v>114</v>
      </c>
      <c r="C69" s="14" t="s">
        <v>328</v>
      </c>
      <c r="D69" s="7" t="s">
        <v>115</v>
      </c>
      <c r="E69" s="9">
        <v>506360000</v>
      </c>
      <c r="F69" s="9">
        <v>109600000</v>
      </c>
      <c r="G69" s="9">
        <v>615960000</v>
      </c>
    </row>
    <row r="70" spans="1:7" ht="15" customHeight="1" x14ac:dyDescent="0.25">
      <c r="A70" s="6">
        <v>120</v>
      </c>
      <c r="B70" s="1" t="s">
        <v>116</v>
      </c>
      <c r="C70" s="14" t="s">
        <v>329</v>
      </c>
      <c r="D70" s="7" t="s">
        <v>117</v>
      </c>
      <c r="E70" s="9">
        <v>620875549</v>
      </c>
      <c r="F70" s="9">
        <v>379225000</v>
      </c>
      <c r="G70" s="9">
        <v>1000100549</v>
      </c>
    </row>
    <row r="71" spans="1:7" ht="15" customHeight="1" x14ac:dyDescent="0.25">
      <c r="A71" s="6">
        <v>122</v>
      </c>
      <c r="B71" s="1" t="s">
        <v>118</v>
      </c>
      <c r="C71" s="14" t="s">
        <v>330</v>
      </c>
      <c r="D71" s="7" t="s">
        <v>119</v>
      </c>
      <c r="E71" s="9">
        <v>1546000000</v>
      </c>
      <c r="F71" s="9">
        <v>277600000</v>
      </c>
      <c r="G71" s="9">
        <v>1823600000</v>
      </c>
    </row>
    <row r="72" spans="1:7" ht="15" customHeight="1" x14ac:dyDescent="0.25">
      <c r="A72" s="6">
        <v>124</v>
      </c>
      <c r="B72" s="1" t="s">
        <v>120</v>
      </c>
      <c r="C72" s="14" t="s">
        <v>331</v>
      </c>
      <c r="D72" s="7" t="s">
        <v>121</v>
      </c>
      <c r="E72" s="9">
        <v>1732481263</v>
      </c>
      <c r="F72" s="9">
        <v>119300000</v>
      </c>
      <c r="G72" s="9">
        <v>1851781263</v>
      </c>
    </row>
    <row r="73" spans="1:7" ht="15" customHeight="1" x14ac:dyDescent="0.25">
      <c r="A73" s="6">
        <v>125</v>
      </c>
      <c r="B73" s="1" t="s">
        <v>122</v>
      </c>
      <c r="C73" s="14" t="s">
        <v>332</v>
      </c>
      <c r="D73" s="7" t="s">
        <v>123</v>
      </c>
      <c r="E73" s="9">
        <v>306000000</v>
      </c>
      <c r="F73" s="6">
        <v>0</v>
      </c>
      <c r="G73" s="9">
        <v>306000000</v>
      </c>
    </row>
    <row r="74" spans="1:7" ht="15" customHeight="1" x14ac:dyDescent="0.25">
      <c r="A74" s="6">
        <v>126</v>
      </c>
      <c r="B74" s="1" t="s">
        <v>124</v>
      </c>
      <c r="C74" s="14" t="s">
        <v>333</v>
      </c>
      <c r="D74" s="7" t="s">
        <v>125</v>
      </c>
      <c r="E74" s="9">
        <v>466960949</v>
      </c>
      <c r="F74" s="6">
        <v>0</v>
      </c>
      <c r="G74" s="9">
        <v>466960949</v>
      </c>
    </row>
    <row r="75" spans="1:7" ht="15" customHeight="1" x14ac:dyDescent="0.25">
      <c r="A75" s="6">
        <v>127</v>
      </c>
      <c r="B75" s="1" t="s">
        <v>126</v>
      </c>
      <c r="C75" s="14" t="s">
        <v>334</v>
      </c>
      <c r="D75" s="7" t="s">
        <v>127</v>
      </c>
      <c r="E75" s="9">
        <v>169675000</v>
      </c>
      <c r="F75" s="6">
        <v>0</v>
      </c>
      <c r="G75" s="9">
        <v>169675000</v>
      </c>
    </row>
    <row r="76" spans="1:7" ht="15" customHeight="1" x14ac:dyDescent="0.25">
      <c r="A76" s="6">
        <v>201</v>
      </c>
      <c r="B76" s="1" t="s">
        <v>128</v>
      </c>
      <c r="C76" s="14" t="s">
        <v>335</v>
      </c>
      <c r="D76" s="7" t="s">
        <v>129</v>
      </c>
      <c r="E76" s="9">
        <v>256344838</v>
      </c>
      <c r="F76" s="6">
        <v>0</v>
      </c>
      <c r="G76" s="9">
        <v>256344838</v>
      </c>
    </row>
    <row r="77" spans="1:7" ht="15" customHeight="1" x14ac:dyDescent="0.25">
      <c r="A77" s="6">
        <v>203</v>
      </c>
      <c r="B77" s="1" t="s">
        <v>130</v>
      </c>
      <c r="C77" s="14" t="s">
        <v>336</v>
      </c>
      <c r="D77" s="7" t="s">
        <v>131</v>
      </c>
      <c r="E77" s="9">
        <v>3000099681</v>
      </c>
      <c r="F77" s="9">
        <v>91280000</v>
      </c>
      <c r="G77" s="9">
        <v>3091379681</v>
      </c>
    </row>
    <row r="78" spans="1:7" ht="15" customHeight="1" x14ac:dyDescent="0.25">
      <c r="A78" s="6">
        <v>210</v>
      </c>
      <c r="B78" s="1" t="s">
        <v>132</v>
      </c>
      <c r="C78" s="14" t="s">
        <v>337</v>
      </c>
      <c r="D78" s="7" t="s">
        <v>133</v>
      </c>
      <c r="E78" s="9">
        <v>278119240</v>
      </c>
      <c r="F78" s="6">
        <v>0</v>
      </c>
      <c r="G78" s="9">
        <v>278119240</v>
      </c>
    </row>
    <row r="79" spans="1:7" ht="15" customHeight="1" x14ac:dyDescent="0.25">
      <c r="A79" s="6">
        <v>214</v>
      </c>
      <c r="B79" s="1" t="s">
        <v>134</v>
      </c>
      <c r="C79" s="14" t="s">
        <v>338</v>
      </c>
      <c r="D79" s="7" t="s">
        <v>135</v>
      </c>
      <c r="E79" s="9">
        <v>189250930</v>
      </c>
      <c r="F79" s="6">
        <v>0</v>
      </c>
      <c r="G79" s="9">
        <v>189250930</v>
      </c>
    </row>
    <row r="80" spans="1:7" ht="15" customHeight="1" x14ac:dyDescent="0.25">
      <c r="A80" s="6">
        <v>215</v>
      </c>
      <c r="B80" s="1" t="s">
        <v>136</v>
      </c>
      <c r="C80" s="14" t="s">
        <v>339</v>
      </c>
      <c r="D80" s="7" t="s">
        <v>137</v>
      </c>
      <c r="E80" s="9">
        <v>205121165</v>
      </c>
      <c r="F80" s="6">
        <v>0</v>
      </c>
      <c r="G80" s="9">
        <v>205121165</v>
      </c>
    </row>
    <row r="81" spans="1:7" ht="15" customHeight="1" x14ac:dyDescent="0.25">
      <c r="A81" s="6">
        <v>101</v>
      </c>
      <c r="B81" s="1" t="s">
        <v>138</v>
      </c>
      <c r="C81" s="14" t="s">
        <v>340</v>
      </c>
      <c r="D81" s="7" t="s">
        <v>139</v>
      </c>
      <c r="E81" s="9">
        <v>419386446</v>
      </c>
      <c r="F81" s="6">
        <v>0</v>
      </c>
      <c r="G81" s="9">
        <v>419386446</v>
      </c>
    </row>
    <row r="82" spans="1:7" ht="15" customHeight="1" x14ac:dyDescent="0.25">
      <c r="A82" s="6">
        <v>101</v>
      </c>
      <c r="B82" s="1" t="s">
        <v>140</v>
      </c>
      <c r="C82" s="14" t="s">
        <v>341</v>
      </c>
      <c r="D82" s="7" t="s">
        <v>141</v>
      </c>
      <c r="E82" s="9">
        <v>377955230</v>
      </c>
      <c r="F82" s="9">
        <v>115000000</v>
      </c>
      <c r="G82" s="9">
        <v>492955230</v>
      </c>
    </row>
    <row r="83" spans="1:7" ht="15" customHeight="1" x14ac:dyDescent="0.25">
      <c r="A83" s="6">
        <v>101</v>
      </c>
      <c r="B83" s="1" t="s">
        <v>142</v>
      </c>
      <c r="C83" s="14" t="s">
        <v>342</v>
      </c>
      <c r="D83" s="7" t="s">
        <v>143</v>
      </c>
      <c r="E83" s="9">
        <v>402349240</v>
      </c>
      <c r="F83" s="6">
        <v>0</v>
      </c>
      <c r="G83" s="9">
        <v>402349240</v>
      </c>
    </row>
    <row r="84" spans="1:7" ht="15" customHeight="1" x14ac:dyDescent="0.25">
      <c r="A84" s="6">
        <v>101</v>
      </c>
      <c r="B84" s="1" t="s">
        <v>144</v>
      </c>
      <c r="C84" s="14" t="s">
        <v>343</v>
      </c>
      <c r="D84" s="7" t="s">
        <v>145</v>
      </c>
      <c r="E84" s="9">
        <v>1363141612</v>
      </c>
      <c r="F84" s="9">
        <v>566000000</v>
      </c>
      <c r="G84" s="9">
        <v>1929141612</v>
      </c>
    </row>
    <row r="85" spans="1:7" ht="15" customHeight="1" x14ac:dyDescent="0.25">
      <c r="A85" s="6">
        <v>101</v>
      </c>
      <c r="B85" s="1" t="s">
        <v>146</v>
      </c>
      <c r="C85" s="14" t="s">
        <v>344</v>
      </c>
      <c r="D85" s="7" t="s">
        <v>147</v>
      </c>
      <c r="E85" s="9">
        <v>900191069</v>
      </c>
      <c r="F85" s="9">
        <v>105500000</v>
      </c>
      <c r="G85" s="9">
        <v>1005691069</v>
      </c>
    </row>
    <row r="86" spans="1:7" ht="15" customHeight="1" x14ac:dyDescent="0.25">
      <c r="A86" s="6">
        <v>135</v>
      </c>
      <c r="B86" s="1" t="s">
        <v>148</v>
      </c>
      <c r="C86" s="14" t="s">
        <v>345</v>
      </c>
      <c r="D86" s="7" t="s">
        <v>149</v>
      </c>
      <c r="E86" s="9">
        <v>1137878355</v>
      </c>
      <c r="F86" s="9">
        <v>33564661709</v>
      </c>
      <c r="G86" s="9">
        <v>34702540064</v>
      </c>
    </row>
    <row r="87" spans="1:7" ht="15" customHeight="1" x14ac:dyDescent="0.25">
      <c r="A87" s="6">
        <v>135</v>
      </c>
      <c r="B87" s="1" t="s">
        <v>150</v>
      </c>
      <c r="C87" s="14" t="s">
        <v>346</v>
      </c>
      <c r="D87" s="7" t="s">
        <v>151</v>
      </c>
      <c r="E87" s="9">
        <v>748980000</v>
      </c>
      <c r="F87" s="9">
        <v>98400000</v>
      </c>
      <c r="G87" s="9">
        <v>847380000</v>
      </c>
    </row>
    <row r="88" spans="1:7" ht="15" customHeight="1" x14ac:dyDescent="0.25">
      <c r="A88" s="6">
        <v>135</v>
      </c>
      <c r="B88" s="1" t="s">
        <v>152</v>
      </c>
      <c r="C88" s="14" t="s">
        <v>347</v>
      </c>
      <c r="D88" s="7" t="s">
        <v>153</v>
      </c>
      <c r="E88" s="9">
        <v>419176411</v>
      </c>
      <c r="F88" s="9">
        <v>103388000</v>
      </c>
      <c r="G88" s="9">
        <v>522564411</v>
      </c>
    </row>
    <row r="89" spans="1:7" ht="15" customHeight="1" x14ac:dyDescent="0.25">
      <c r="A89" s="6">
        <v>135</v>
      </c>
      <c r="B89" s="1" t="s">
        <v>154</v>
      </c>
      <c r="C89" s="14" t="s">
        <v>348</v>
      </c>
      <c r="D89" s="7" t="s">
        <v>155</v>
      </c>
      <c r="E89" s="9">
        <v>517258503</v>
      </c>
      <c r="F89" s="9">
        <v>143575000</v>
      </c>
      <c r="G89" s="9">
        <v>660833503</v>
      </c>
    </row>
    <row r="90" spans="1:7" ht="15" customHeight="1" x14ac:dyDescent="0.25">
      <c r="A90" s="6">
        <v>135</v>
      </c>
      <c r="B90" s="1" t="s">
        <v>156</v>
      </c>
      <c r="C90" s="14" t="s">
        <v>349</v>
      </c>
      <c r="D90" s="7" t="s">
        <v>157</v>
      </c>
      <c r="E90" s="9">
        <v>6224881648</v>
      </c>
      <c r="F90" s="9">
        <v>3276380597</v>
      </c>
      <c r="G90" s="9">
        <v>9501262245</v>
      </c>
    </row>
    <row r="91" spans="1:7" ht="15" customHeight="1" x14ac:dyDescent="0.25">
      <c r="A91" s="6">
        <v>135</v>
      </c>
      <c r="B91" s="1" t="s">
        <v>158</v>
      </c>
      <c r="C91" s="14" t="s">
        <v>350</v>
      </c>
      <c r="D91" s="7" t="s">
        <v>159</v>
      </c>
      <c r="E91" s="9">
        <v>6211895708</v>
      </c>
      <c r="F91" s="9">
        <v>13897928087</v>
      </c>
      <c r="G91" s="9">
        <v>20109823795</v>
      </c>
    </row>
    <row r="92" spans="1:7" ht="15" customHeight="1" x14ac:dyDescent="0.25">
      <c r="A92" s="6">
        <v>136</v>
      </c>
      <c r="B92" s="1" t="s">
        <v>160</v>
      </c>
      <c r="C92" s="14" t="s">
        <v>351</v>
      </c>
      <c r="D92" s="7" t="s">
        <v>161</v>
      </c>
      <c r="E92" s="9">
        <v>943960612</v>
      </c>
      <c r="F92" s="9">
        <v>9720000</v>
      </c>
      <c r="G92" s="9">
        <v>953680612</v>
      </c>
    </row>
    <row r="93" spans="1:7" ht="15" customHeight="1" x14ac:dyDescent="0.25">
      <c r="A93" s="6">
        <v>136</v>
      </c>
      <c r="B93" s="1" t="s">
        <v>162</v>
      </c>
      <c r="C93" s="14" t="s">
        <v>352</v>
      </c>
      <c r="D93" s="7" t="s">
        <v>163</v>
      </c>
      <c r="E93" s="9">
        <v>842054703</v>
      </c>
      <c r="F93" s="9">
        <v>5087414000</v>
      </c>
      <c r="G93" s="9">
        <v>5929468703</v>
      </c>
    </row>
    <row r="94" spans="1:7" ht="15" customHeight="1" x14ac:dyDescent="0.25">
      <c r="A94" s="6">
        <v>105</v>
      </c>
      <c r="B94" s="1" t="s">
        <v>164</v>
      </c>
      <c r="C94" s="14" t="s">
        <v>353</v>
      </c>
      <c r="D94" s="7" t="s">
        <v>165</v>
      </c>
      <c r="E94" s="9">
        <v>2634835944</v>
      </c>
      <c r="F94" s="9">
        <v>400000000</v>
      </c>
      <c r="G94" s="9">
        <v>3034835944</v>
      </c>
    </row>
    <row r="95" spans="1:7" ht="15" customHeight="1" x14ac:dyDescent="0.25">
      <c r="A95" s="6">
        <v>105</v>
      </c>
      <c r="B95" s="1" t="s">
        <v>166</v>
      </c>
      <c r="C95" s="14" t="s">
        <v>354</v>
      </c>
      <c r="D95" s="7" t="s">
        <v>167</v>
      </c>
      <c r="E95" s="9">
        <v>8038637062</v>
      </c>
      <c r="F95" s="9">
        <v>1160000000</v>
      </c>
      <c r="G95" s="9">
        <v>9198637062</v>
      </c>
    </row>
    <row r="96" spans="1:7" ht="15" customHeight="1" x14ac:dyDescent="0.25">
      <c r="A96" s="6">
        <v>105</v>
      </c>
      <c r="B96" s="1" t="s">
        <v>168</v>
      </c>
      <c r="C96" s="14" t="s">
        <v>355</v>
      </c>
      <c r="D96" s="7" t="s">
        <v>169</v>
      </c>
      <c r="E96" s="9">
        <v>220366937</v>
      </c>
      <c r="F96" s="6">
        <v>0</v>
      </c>
      <c r="G96" s="9">
        <v>220366937</v>
      </c>
    </row>
    <row r="97" spans="1:7" ht="15" customHeight="1" x14ac:dyDescent="0.25">
      <c r="A97" s="6">
        <v>107</v>
      </c>
      <c r="B97" s="1" t="s">
        <v>170</v>
      </c>
      <c r="C97" s="14" t="s">
        <v>356</v>
      </c>
      <c r="D97" s="7" t="s">
        <v>171</v>
      </c>
      <c r="E97" s="9">
        <v>34977535637</v>
      </c>
      <c r="F97" s="9">
        <v>2592525000</v>
      </c>
      <c r="G97" s="9">
        <v>37570060637</v>
      </c>
    </row>
    <row r="98" spans="1:7" ht="15" customHeight="1" x14ac:dyDescent="0.25">
      <c r="A98" s="6">
        <v>107</v>
      </c>
      <c r="B98" s="1" t="s">
        <v>172</v>
      </c>
      <c r="C98" s="14" t="s">
        <v>357</v>
      </c>
      <c r="D98" s="7" t="s">
        <v>173</v>
      </c>
      <c r="E98" s="9">
        <v>3316852270</v>
      </c>
      <c r="F98" s="9">
        <v>30053170650</v>
      </c>
      <c r="G98" s="9">
        <v>33370022920</v>
      </c>
    </row>
    <row r="99" spans="1:7" ht="15" customHeight="1" x14ac:dyDescent="0.25">
      <c r="A99" s="6">
        <v>107</v>
      </c>
      <c r="B99" s="1" t="s">
        <v>174</v>
      </c>
      <c r="C99" s="14" t="s">
        <v>358</v>
      </c>
      <c r="D99" s="7" t="s">
        <v>175</v>
      </c>
      <c r="E99" s="9">
        <v>1031612093</v>
      </c>
      <c r="F99" s="9">
        <v>1108515610</v>
      </c>
      <c r="G99" s="9">
        <v>2140127703</v>
      </c>
    </row>
    <row r="100" spans="1:7" ht="15" customHeight="1" x14ac:dyDescent="0.25">
      <c r="A100" s="6">
        <v>107</v>
      </c>
      <c r="B100" s="1" t="s">
        <v>176</v>
      </c>
      <c r="C100" s="14" t="s">
        <v>359</v>
      </c>
      <c r="D100" s="7" t="s">
        <v>177</v>
      </c>
      <c r="E100" s="9">
        <v>290000000</v>
      </c>
      <c r="F100" s="6">
        <v>0</v>
      </c>
      <c r="G100" s="9">
        <v>290000000</v>
      </c>
    </row>
    <row r="101" spans="1:7" ht="15" customHeight="1" x14ac:dyDescent="0.25">
      <c r="A101" s="6">
        <v>206</v>
      </c>
      <c r="B101" s="1" t="s">
        <v>178</v>
      </c>
      <c r="C101" s="14" t="s">
        <v>360</v>
      </c>
      <c r="D101" s="7" t="s">
        <v>179</v>
      </c>
      <c r="E101" s="9">
        <v>264815482</v>
      </c>
      <c r="F101" s="6">
        <v>0</v>
      </c>
      <c r="G101" s="9">
        <v>264815482</v>
      </c>
    </row>
    <row r="102" spans="1:7" ht="15" customHeight="1" x14ac:dyDescent="0.25">
      <c r="A102" s="6">
        <v>207</v>
      </c>
      <c r="B102" s="1" t="s">
        <v>180</v>
      </c>
      <c r="C102" s="14" t="s">
        <v>361</v>
      </c>
      <c r="D102" s="7" t="s">
        <v>181</v>
      </c>
      <c r="E102" s="9">
        <v>594000002</v>
      </c>
      <c r="F102" s="9">
        <v>225000000</v>
      </c>
      <c r="G102" s="9">
        <v>819000002</v>
      </c>
    </row>
    <row r="103" spans="1:7" ht="15" customHeight="1" x14ac:dyDescent="0.25">
      <c r="A103" s="6">
        <v>207</v>
      </c>
      <c r="B103" s="1" t="s">
        <v>182</v>
      </c>
      <c r="C103" s="14" t="s">
        <v>362</v>
      </c>
      <c r="D103" s="7" t="s">
        <v>183</v>
      </c>
      <c r="E103" s="9">
        <v>191179689</v>
      </c>
      <c r="F103" s="6">
        <v>0</v>
      </c>
      <c r="G103" s="9">
        <v>191179689</v>
      </c>
    </row>
    <row r="104" spans="1:7" ht="15" customHeight="1" x14ac:dyDescent="0.25">
      <c r="A104" s="6">
        <v>207</v>
      </c>
      <c r="B104" s="1" t="s">
        <v>184</v>
      </c>
      <c r="C104" s="14" t="s">
        <v>363</v>
      </c>
      <c r="D104" s="7" t="s">
        <v>185</v>
      </c>
      <c r="E104" s="9">
        <v>97024622</v>
      </c>
      <c r="F104" s="6">
        <v>0</v>
      </c>
      <c r="G104" s="9">
        <v>97024622</v>
      </c>
    </row>
    <row r="105" spans="1:7" ht="15" customHeight="1" x14ac:dyDescent="0.25">
      <c r="A105" s="6">
        <v>208</v>
      </c>
      <c r="B105" s="1" t="s">
        <v>186</v>
      </c>
      <c r="C105" s="14" t="s">
        <v>364</v>
      </c>
      <c r="D105" s="7" t="s">
        <v>187</v>
      </c>
      <c r="E105" s="9">
        <v>340649493</v>
      </c>
      <c r="F105" s="6">
        <v>0</v>
      </c>
      <c r="G105" s="9">
        <v>340649493</v>
      </c>
    </row>
    <row r="106" spans="1:7" ht="15" customHeight="1" x14ac:dyDescent="0.25">
      <c r="A106" s="6">
        <v>211</v>
      </c>
      <c r="B106" s="1" t="s">
        <v>188</v>
      </c>
      <c r="C106" s="14" t="s">
        <v>365</v>
      </c>
      <c r="D106" s="7" t="s">
        <v>189</v>
      </c>
      <c r="E106" s="9">
        <v>2311015700</v>
      </c>
      <c r="F106" s="9">
        <v>405000000</v>
      </c>
      <c r="G106" s="9">
        <v>2716015700</v>
      </c>
    </row>
    <row r="107" spans="1:7" ht="15" customHeight="1" x14ac:dyDescent="0.25">
      <c r="A107" s="6">
        <v>212</v>
      </c>
      <c r="B107" s="1" t="s">
        <v>190</v>
      </c>
      <c r="C107" s="14" t="s">
        <v>366</v>
      </c>
      <c r="D107" s="7" t="s">
        <v>191</v>
      </c>
      <c r="E107" s="9">
        <v>415962741</v>
      </c>
      <c r="F107" s="6">
        <v>0</v>
      </c>
      <c r="G107" s="9">
        <v>415962741</v>
      </c>
    </row>
    <row r="108" spans="1:7" ht="15" customHeight="1" x14ac:dyDescent="0.25">
      <c r="A108" s="6">
        <v>213</v>
      </c>
      <c r="B108" s="1" t="s">
        <v>192</v>
      </c>
      <c r="C108" s="14" t="s">
        <v>367</v>
      </c>
      <c r="D108" s="7" t="s">
        <v>193</v>
      </c>
      <c r="E108" s="9">
        <v>272485500</v>
      </c>
      <c r="F108" s="6">
        <v>0</v>
      </c>
      <c r="G108" s="9">
        <v>272485500</v>
      </c>
    </row>
    <row r="109" spans="1:7" ht="15" customHeight="1" x14ac:dyDescent="0.25">
      <c r="A109" s="6">
        <v>104</v>
      </c>
      <c r="B109" s="1" t="s">
        <v>194</v>
      </c>
      <c r="C109" s="14" t="s">
        <v>368</v>
      </c>
      <c r="D109" s="7" t="s">
        <v>195</v>
      </c>
      <c r="E109" s="9">
        <v>71309000000</v>
      </c>
      <c r="F109" s="6">
        <v>0</v>
      </c>
      <c r="G109" s="9">
        <v>71309000000</v>
      </c>
    </row>
    <row r="110" spans="1:7" ht="15" customHeight="1" x14ac:dyDescent="0.25">
      <c r="A110" s="6">
        <v>104</v>
      </c>
      <c r="B110" s="1" t="s">
        <v>196</v>
      </c>
      <c r="C110" s="14" t="s">
        <v>369</v>
      </c>
      <c r="D110" s="7" t="s">
        <v>197</v>
      </c>
      <c r="E110" s="9">
        <v>450000000</v>
      </c>
      <c r="F110" s="6">
        <v>0</v>
      </c>
      <c r="G110" s="9">
        <v>450000000</v>
      </c>
    </row>
    <row r="111" spans="1:7" ht="15" customHeight="1" x14ac:dyDescent="0.25">
      <c r="A111" s="6">
        <v>104</v>
      </c>
      <c r="B111" s="1" t="s">
        <v>198</v>
      </c>
      <c r="C111" s="14" t="s">
        <v>370</v>
      </c>
      <c r="D111" s="7" t="s">
        <v>199</v>
      </c>
      <c r="E111" s="9">
        <v>1522000000</v>
      </c>
      <c r="F111" s="6">
        <v>0</v>
      </c>
      <c r="G111" s="9">
        <v>1522000000</v>
      </c>
    </row>
    <row r="112" spans="1:7" ht="15" customHeight="1" x14ac:dyDescent="0.25">
      <c r="A112" s="6">
        <v>123</v>
      </c>
      <c r="B112" s="1" t="s">
        <v>200</v>
      </c>
      <c r="C112" s="14" t="s">
        <v>371</v>
      </c>
      <c r="D112" s="7" t="s">
        <v>201</v>
      </c>
      <c r="E112" s="9">
        <v>17440000000</v>
      </c>
      <c r="F112" s="6">
        <v>0</v>
      </c>
      <c r="G112" s="9">
        <v>17440000000</v>
      </c>
    </row>
    <row r="113" spans="1:7" ht="15" customHeight="1" x14ac:dyDescent="0.25">
      <c r="A113" s="6">
        <v>113</v>
      </c>
      <c r="B113" s="1" t="s">
        <v>202</v>
      </c>
      <c r="C113" s="14" t="s">
        <v>372</v>
      </c>
      <c r="D113" s="7" t="s">
        <v>203</v>
      </c>
      <c r="E113" s="9">
        <v>546283002</v>
      </c>
      <c r="F113" s="9">
        <v>700000000</v>
      </c>
      <c r="G113" s="9">
        <v>1246283002</v>
      </c>
    </row>
    <row r="114" spans="1:7" ht="15" customHeight="1" x14ac:dyDescent="0.25">
      <c r="A114" s="6">
        <v>113</v>
      </c>
      <c r="B114" s="1" t="s">
        <v>204</v>
      </c>
      <c r="C114" s="14" t="s">
        <v>373</v>
      </c>
      <c r="D114" s="7" t="s">
        <v>205</v>
      </c>
      <c r="E114" s="9">
        <v>883372724</v>
      </c>
      <c r="F114" s="9">
        <v>77985340</v>
      </c>
      <c r="G114" s="9">
        <v>961358064</v>
      </c>
    </row>
    <row r="115" spans="1:7" ht="15" customHeight="1" x14ac:dyDescent="0.25">
      <c r="A115" s="6">
        <v>113</v>
      </c>
      <c r="B115" s="1" t="s">
        <v>206</v>
      </c>
      <c r="C115" s="14" t="s">
        <v>374</v>
      </c>
      <c r="D115" s="7" t="s">
        <v>207</v>
      </c>
      <c r="E115" s="9">
        <v>301521392</v>
      </c>
      <c r="F115" s="9">
        <v>80000000</v>
      </c>
      <c r="G115" s="9">
        <v>381521392</v>
      </c>
    </row>
    <row r="116" spans="1:7" ht="15" customHeight="1" x14ac:dyDescent="0.25">
      <c r="A116" s="6">
        <v>113</v>
      </c>
      <c r="B116" s="1" t="s">
        <v>208</v>
      </c>
      <c r="C116" s="14" t="s">
        <v>375</v>
      </c>
      <c r="D116" s="7" t="s">
        <v>209</v>
      </c>
      <c r="E116" s="9">
        <v>579819000</v>
      </c>
      <c r="F116" s="9">
        <v>500000000</v>
      </c>
      <c r="G116" s="9">
        <v>1079819000</v>
      </c>
    </row>
    <row r="117" spans="1:7" ht="15" customHeight="1" x14ac:dyDescent="0.25">
      <c r="A117" s="6">
        <v>113</v>
      </c>
      <c r="B117" s="1" t="s">
        <v>210</v>
      </c>
      <c r="C117" s="14" t="s">
        <v>376</v>
      </c>
      <c r="D117" s="7" t="s">
        <v>211</v>
      </c>
      <c r="E117" s="9">
        <v>193457850</v>
      </c>
      <c r="F117" s="9">
        <v>10000000</v>
      </c>
      <c r="G117" s="9">
        <v>203457850</v>
      </c>
    </row>
    <row r="118" spans="1:7" ht="15" customHeight="1" x14ac:dyDescent="0.25">
      <c r="A118" s="6">
        <v>114</v>
      </c>
      <c r="B118" s="1" t="s">
        <v>212</v>
      </c>
      <c r="C118" s="14" t="s">
        <v>377</v>
      </c>
      <c r="D118" s="7" t="s">
        <v>213</v>
      </c>
      <c r="E118" s="9">
        <v>501483486</v>
      </c>
      <c r="F118" s="9">
        <v>221000000</v>
      </c>
      <c r="G118" s="9">
        <v>722483486</v>
      </c>
    </row>
    <row r="119" spans="1:7" ht="15" customHeight="1" x14ac:dyDescent="0.25">
      <c r="A119" s="6">
        <v>114</v>
      </c>
      <c r="B119" s="1" t="s">
        <v>214</v>
      </c>
      <c r="C119" s="14" t="s">
        <v>378</v>
      </c>
      <c r="D119" s="7" t="s">
        <v>215</v>
      </c>
      <c r="E119" s="9">
        <v>585888517</v>
      </c>
      <c r="F119" s="9">
        <v>283283000</v>
      </c>
      <c r="G119" s="9">
        <v>869171517</v>
      </c>
    </row>
    <row r="120" spans="1:7" ht="15" customHeight="1" x14ac:dyDescent="0.25">
      <c r="A120" s="6">
        <v>114</v>
      </c>
      <c r="B120" s="1" t="s">
        <v>216</v>
      </c>
      <c r="C120" s="14" t="s">
        <v>379</v>
      </c>
      <c r="D120" s="7" t="s">
        <v>217</v>
      </c>
      <c r="E120" s="9">
        <v>2576614661</v>
      </c>
      <c r="F120" s="9">
        <v>870827500</v>
      </c>
      <c r="G120" s="9">
        <v>3447442161</v>
      </c>
    </row>
    <row r="121" spans="1:7" ht="15" customHeight="1" x14ac:dyDescent="0.25">
      <c r="A121" s="6">
        <v>114</v>
      </c>
      <c r="B121" s="1" t="s">
        <v>218</v>
      </c>
      <c r="C121" s="14" t="s">
        <v>380</v>
      </c>
      <c r="D121" s="7" t="s">
        <v>219</v>
      </c>
      <c r="E121" s="9">
        <v>4397612066</v>
      </c>
      <c r="F121" s="9">
        <v>9984553174</v>
      </c>
      <c r="G121" s="9">
        <v>14382165240</v>
      </c>
    </row>
    <row r="122" spans="1:7" ht="15" customHeight="1" x14ac:dyDescent="0.25">
      <c r="A122" s="6">
        <v>114</v>
      </c>
      <c r="B122" s="1" t="s">
        <v>220</v>
      </c>
      <c r="C122" s="14" t="s">
        <v>381</v>
      </c>
      <c r="D122" s="7" t="s">
        <v>221</v>
      </c>
      <c r="E122" s="9">
        <v>585824443</v>
      </c>
      <c r="F122" s="9">
        <v>2300000</v>
      </c>
      <c r="G122" s="9">
        <v>588124443</v>
      </c>
    </row>
    <row r="123" spans="1:7" ht="15" customHeight="1" x14ac:dyDescent="0.25">
      <c r="A123" s="6">
        <v>145</v>
      </c>
      <c r="B123" s="1" t="s">
        <v>222</v>
      </c>
      <c r="C123" s="14" t="s">
        <v>382</v>
      </c>
      <c r="D123" s="7" t="s">
        <v>223</v>
      </c>
      <c r="E123" s="9">
        <v>588607524</v>
      </c>
      <c r="F123" s="9">
        <v>57480000</v>
      </c>
      <c r="G123" s="9">
        <v>646087524</v>
      </c>
    </row>
    <row r="124" spans="1:7" ht="15" customHeight="1" x14ac:dyDescent="0.25">
      <c r="A124" s="6">
        <v>146</v>
      </c>
      <c r="B124" s="1" t="s">
        <v>224</v>
      </c>
      <c r="C124" s="14" t="s">
        <v>383</v>
      </c>
      <c r="D124" s="7" t="s">
        <v>225</v>
      </c>
      <c r="E124" s="9">
        <v>759764421</v>
      </c>
      <c r="F124" s="9">
        <v>174700000</v>
      </c>
      <c r="G124" s="9">
        <v>934464421</v>
      </c>
    </row>
    <row r="125" spans="1:7" ht="15" customHeight="1" x14ac:dyDescent="0.25">
      <c r="A125" s="6">
        <v>145</v>
      </c>
      <c r="B125" s="1" t="s">
        <v>226</v>
      </c>
      <c r="C125" s="14" t="s">
        <v>384</v>
      </c>
      <c r="D125" s="7" t="s">
        <v>227</v>
      </c>
      <c r="E125" s="9">
        <v>1217157461</v>
      </c>
      <c r="F125" s="9">
        <v>3143705246</v>
      </c>
      <c r="G125" s="9">
        <v>4360862707</v>
      </c>
    </row>
    <row r="126" spans="1:7" ht="15" customHeight="1" x14ac:dyDescent="0.25">
      <c r="A126" s="6">
        <v>145</v>
      </c>
      <c r="B126" s="1" t="s">
        <v>228</v>
      </c>
      <c r="C126" s="14" t="s">
        <v>385</v>
      </c>
      <c r="D126" s="7" t="s">
        <v>229</v>
      </c>
      <c r="E126" s="9">
        <v>6237445589</v>
      </c>
      <c r="F126" s="9">
        <v>3605130035</v>
      </c>
      <c r="G126" s="9">
        <v>9842575624</v>
      </c>
    </row>
    <row r="127" spans="1:7" ht="15" customHeight="1" x14ac:dyDescent="0.25">
      <c r="A127" s="6">
        <v>146</v>
      </c>
      <c r="B127" s="1" t="s">
        <v>230</v>
      </c>
      <c r="C127" s="14" t="s">
        <v>386</v>
      </c>
      <c r="D127" s="7" t="s">
        <v>231</v>
      </c>
      <c r="E127" s="9">
        <v>2858299306</v>
      </c>
      <c r="F127" s="9">
        <v>22298098837</v>
      </c>
      <c r="G127" s="9">
        <v>25156398143</v>
      </c>
    </row>
    <row r="128" spans="1:7" ht="15" customHeight="1" x14ac:dyDescent="0.25">
      <c r="A128" s="6">
        <v>146</v>
      </c>
      <c r="B128" s="1" t="s">
        <v>232</v>
      </c>
      <c r="C128" s="14" t="s">
        <v>387</v>
      </c>
      <c r="D128" s="7" t="s">
        <v>233</v>
      </c>
      <c r="E128" s="9">
        <v>623487302</v>
      </c>
      <c r="F128" s="9">
        <v>3565100000</v>
      </c>
      <c r="G128" s="9">
        <v>4188587302</v>
      </c>
    </row>
    <row r="129" spans="1:7" ht="15" customHeight="1" x14ac:dyDescent="0.25">
      <c r="A129" s="6">
        <v>145</v>
      </c>
      <c r="B129" s="1" t="s">
        <v>234</v>
      </c>
      <c r="C129" s="14" t="s">
        <v>388</v>
      </c>
      <c r="D129" s="7" t="s">
        <v>235</v>
      </c>
      <c r="E129" s="9">
        <v>1067008169</v>
      </c>
      <c r="F129" s="9">
        <v>1128600000</v>
      </c>
      <c r="G129" s="9">
        <v>2195608169</v>
      </c>
    </row>
    <row r="130" spans="1:7" ht="15" customHeight="1" x14ac:dyDescent="0.25">
      <c r="A130" s="6">
        <v>119</v>
      </c>
      <c r="B130" s="1" t="s">
        <v>236</v>
      </c>
      <c r="C130" s="14" t="s">
        <v>389</v>
      </c>
      <c r="D130" s="7" t="s">
        <v>237</v>
      </c>
      <c r="E130" s="9">
        <v>226504198</v>
      </c>
      <c r="F130" s="9">
        <v>5000000</v>
      </c>
      <c r="G130" s="9">
        <v>231504198</v>
      </c>
    </row>
    <row r="131" spans="1:7" ht="15" customHeight="1" x14ac:dyDescent="0.25">
      <c r="A131" s="6">
        <v>119</v>
      </c>
      <c r="B131" s="1" t="s">
        <v>238</v>
      </c>
      <c r="C131" s="14" t="s">
        <v>390</v>
      </c>
      <c r="D131" s="7" t="s">
        <v>239</v>
      </c>
      <c r="E131" s="9">
        <v>248335271</v>
      </c>
      <c r="F131" s="9">
        <v>387000000</v>
      </c>
      <c r="G131" s="9">
        <v>635335271</v>
      </c>
    </row>
    <row r="132" spans="1:7" ht="15" customHeight="1" x14ac:dyDescent="0.25">
      <c r="A132" s="6">
        <v>119</v>
      </c>
      <c r="B132" s="1" t="s">
        <v>240</v>
      </c>
      <c r="C132" s="14" t="s">
        <v>391</v>
      </c>
      <c r="D132" s="7" t="s">
        <v>241</v>
      </c>
      <c r="E132" s="9">
        <v>247387564</v>
      </c>
      <c r="F132" s="9">
        <v>950500000</v>
      </c>
      <c r="G132" s="9">
        <v>1197887564</v>
      </c>
    </row>
    <row r="133" spans="1:7" ht="15" customHeight="1" x14ac:dyDescent="0.25">
      <c r="A133" s="15" t="s">
        <v>396</v>
      </c>
      <c r="C133" s="14"/>
      <c r="D133" s="10"/>
      <c r="E133" s="11" t="s">
        <v>242</v>
      </c>
      <c r="F133" s="11" t="s">
        <v>243</v>
      </c>
      <c r="G133" s="11" t="s">
        <v>244</v>
      </c>
    </row>
    <row r="134" spans="1:7" ht="15" customHeight="1" x14ac:dyDescent="0.25">
      <c r="A134" s="16" t="s">
        <v>397</v>
      </c>
      <c r="B134" s="1"/>
      <c r="C134" s="1"/>
      <c r="D134" s="7"/>
      <c r="E134" s="7"/>
      <c r="F134" s="7"/>
      <c r="G134" s="7"/>
    </row>
    <row r="135" spans="1:7" ht="15" customHeight="1" x14ac:dyDescent="0.25">
      <c r="A135" s="7"/>
      <c r="B135" s="1"/>
      <c r="C135" s="1"/>
      <c r="D135" s="7"/>
      <c r="E135" s="7"/>
      <c r="F135" s="7"/>
      <c r="G135" s="7"/>
    </row>
    <row r="136" spans="1:7" ht="15" customHeight="1" x14ac:dyDescent="0.25">
      <c r="A136" s="1"/>
      <c r="B136" s="1"/>
      <c r="C136" s="1"/>
      <c r="D136" s="1"/>
      <c r="E136" s="1"/>
      <c r="F136" s="1"/>
      <c r="G136" s="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/>
  </sheetViews>
  <sheetFormatPr defaultColWidth="17.28515625" defaultRowHeight="15.75" customHeight="1" x14ac:dyDescent="0.2"/>
  <cols>
    <col min="1" max="1" width="8.7109375" customWidth="1"/>
    <col min="2" max="2" width="10.7109375" customWidth="1"/>
    <col min="3" max="3" width="8.7109375" customWidth="1"/>
    <col min="4" max="4" width="10.7109375" customWidth="1"/>
    <col min="5" max="5" width="9.7109375" customWidth="1"/>
    <col min="6" max="6" width="8.7109375" customWidth="1"/>
  </cols>
  <sheetData>
    <row r="1" spans="1:5" ht="15" customHeight="1" x14ac:dyDescent="0.25">
      <c r="A1" s="7" t="s">
        <v>245</v>
      </c>
      <c r="B1" s="7" t="s">
        <v>246</v>
      </c>
      <c r="C1" s="7" t="s">
        <v>247</v>
      </c>
      <c r="D1" s="7" t="s">
        <v>248</v>
      </c>
      <c r="E1" s="7"/>
    </row>
    <row r="2" spans="1:5" ht="15" customHeight="1" x14ac:dyDescent="0.25">
      <c r="A2" s="6">
        <v>1</v>
      </c>
      <c r="B2" s="12">
        <v>41095</v>
      </c>
      <c r="C2" s="6">
        <v>24</v>
      </c>
      <c r="D2" s="12">
        <v>41199</v>
      </c>
      <c r="E2" s="7"/>
    </row>
    <row r="3" spans="1:5" ht="15" customHeight="1" x14ac:dyDescent="0.25">
      <c r="A3" s="6">
        <v>2</v>
      </c>
      <c r="B3" s="12">
        <v>41099</v>
      </c>
      <c r="C3" s="6">
        <v>29</v>
      </c>
      <c r="D3" s="12">
        <v>40887</v>
      </c>
      <c r="E3" s="7"/>
    </row>
    <row r="4" spans="1:5" ht="15" customHeight="1" x14ac:dyDescent="0.25">
      <c r="A4" s="6">
        <v>3</v>
      </c>
      <c r="B4" s="12">
        <v>41129</v>
      </c>
      <c r="C4" s="6">
        <v>28</v>
      </c>
      <c r="D4" s="12">
        <v>40950</v>
      </c>
      <c r="E4" s="7"/>
    </row>
    <row r="5" spans="1:5" ht="15" customHeight="1" x14ac:dyDescent="0.25">
      <c r="A5" s="6">
        <v>4</v>
      </c>
      <c r="B5" s="12">
        <v>41130</v>
      </c>
      <c r="C5" s="6">
        <v>21</v>
      </c>
      <c r="D5" s="12">
        <v>40970</v>
      </c>
      <c r="E5" s="7"/>
    </row>
    <row r="6" spans="1:5" ht="15" customHeight="1" x14ac:dyDescent="0.25">
      <c r="A6" s="6">
        <v>5</v>
      </c>
      <c r="B6" s="12">
        <v>41149</v>
      </c>
      <c r="C6" s="6">
        <v>24</v>
      </c>
      <c r="D6" s="12">
        <v>40993</v>
      </c>
      <c r="E6" s="7"/>
    </row>
    <row r="7" spans="1:5" ht="15" customHeight="1" x14ac:dyDescent="0.25">
      <c r="A7" s="6">
        <v>6</v>
      </c>
      <c r="B7" s="12">
        <v>41171</v>
      </c>
      <c r="C7" s="6">
        <v>28</v>
      </c>
      <c r="D7" s="12">
        <v>40949</v>
      </c>
      <c r="E7" s="7"/>
    </row>
    <row r="8" spans="1:5" ht="15" customHeight="1" x14ac:dyDescent="0.25">
      <c r="A8" s="6">
        <v>7</v>
      </c>
      <c r="B8" s="12">
        <v>41179</v>
      </c>
      <c r="C8" s="6">
        <v>32</v>
      </c>
      <c r="D8" s="12">
        <v>40951</v>
      </c>
      <c r="E8" s="7"/>
    </row>
    <row r="9" spans="1:5" ht="15" customHeight="1" x14ac:dyDescent="0.25">
      <c r="A9" s="6">
        <v>8</v>
      </c>
      <c r="B9" s="12">
        <v>41215</v>
      </c>
      <c r="C9" s="6">
        <v>28</v>
      </c>
      <c r="D9" s="12">
        <v>41003</v>
      </c>
      <c r="E9" s="7"/>
    </row>
    <row r="10" spans="1:5" ht="15" customHeight="1" x14ac:dyDescent="0.25">
      <c r="A10" s="6">
        <v>9</v>
      </c>
      <c r="B10" s="12">
        <v>41219</v>
      </c>
      <c r="C10" s="6">
        <v>19</v>
      </c>
      <c r="D10" s="12">
        <v>41064</v>
      </c>
      <c r="E10" s="7"/>
    </row>
    <row r="11" spans="1:5" ht="15" customHeight="1" x14ac:dyDescent="0.25">
      <c r="A11" s="6">
        <v>10</v>
      </c>
      <c r="B11" s="12">
        <v>41241</v>
      </c>
      <c r="C11" s="6">
        <v>14</v>
      </c>
      <c r="D11" s="12">
        <v>41095</v>
      </c>
      <c r="E11" s="7"/>
    </row>
    <row r="12" spans="1:5" ht="15" customHeight="1" x14ac:dyDescent="0.25">
      <c r="A12" s="6">
        <v>11</v>
      </c>
      <c r="B12" s="12">
        <v>41246</v>
      </c>
      <c r="C12" s="6">
        <v>15</v>
      </c>
      <c r="D12" s="12">
        <v>41133</v>
      </c>
      <c r="E12" s="7"/>
    </row>
    <row r="13" spans="1:5" ht="15" customHeight="1" x14ac:dyDescent="0.25">
      <c r="A13" s="6">
        <v>12</v>
      </c>
      <c r="B13" s="12">
        <v>41271</v>
      </c>
      <c r="C13" s="6">
        <v>28</v>
      </c>
      <c r="D13" s="12">
        <v>41124</v>
      </c>
      <c r="E13" s="7"/>
    </row>
    <row r="14" spans="1:5" ht="15" customHeight="1" x14ac:dyDescent="0.25">
      <c r="A14" s="6">
        <v>13</v>
      </c>
      <c r="B14" s="12">
        <v>41276</v>
      </c>
      <c r="C14" s="6">
        <v>22</v>
      </c>
      <c r="D14" s="12">
        <v>41110</v>
      </c>
      <c r="E14" s="7"/>
    </row>
    <row r="15" spans="1:5" ht="15" customHeight="1" x14ac:dyDescent="0.25">
      <c r="A15" s="6">
        <v>14</v>
      </c>
      <c r="B15" s="12">
        <v>41107</v>
      </c>
      <c r="C15" s="6">
        <v>17</v>
      </c>
      <c r="D15" s="12">
        <v>40952</v>
      </c>
      <c r="E15" s="7"/>
    </row>
    <row r="16" spans="1:5" ht="15" customHeight="1" x14ac:dyDescent="0.25">
      <c r="A16" s="6">
        <v>15</v>
      </c>
      <c r="B16" s="12">
        <v>41109</v>
      </c>
      <c r="C16" s="6">
        <v>20</v>
      </c>
      <c r="D16" s="12">
        <v>40952</v>
      </c>
      <c r="E16" s="7"/>
    </row>
    <row r="17" spans="1:5" ht="15" customHeight="1" x14ac:dyDescent="0.25">
      <c r="A17" s="6">
        <v>16</v>
      </c>
      <c r="B17" s="12">
        <v>41130</v>
      </c>
      <c r="C17" s="6">
        <v>24</v>
      </c>
      <c r="D17" s="12">
        <v>40964</v>
      </c>
      <c r="E17" s="7"/>
    </row>
    <row r="18" spans="1:5" ht="15" customHeight="1" x14ac:dyDescent="0.25">
      <c r="A18" s="6">
        <v>17</v>
      </c>
      <c r="B18" s="12">
        <v>41130</v>
      </c>
      <c r="C18" s="6">
        <v>28</v>
      </c>
      <c r="D18" s="12">
        <v>40938</v>
      </c>
      <c r="E18" s="7"/>
    </row>
    <row r="19" spans="1:5" ht="15" customHeight="1" x14ac:dyDescent="0.25">
      <c r="A19" s="6">
        <v>18</v>
      </c>
      <c r="B19" s="12">
        <v>41157</v>
      </c>
      <c r="C19" s="6">
        <v>24</v>
      </c>
      <c r="D19" s="12">
        <v>40951</v>
      </c>
      <c r="E19" s="7"/>
    </row>
    <row r="20" spans="1:5" ht="15" customHeight="1" x14ac:dyDescent="0.25">
      <c r="A20" s="6">
        <v>19</v>
      </c>
      <c r="B20" s="12">
        <v>41165</v>
      </c>
      <c r="C20" s="6">
        <v>24</v>
      </c>
      <c r="D20" s="12">
        <v>40980</v>
      </c>
      <c r="E20" s="7"/>
    </row>
    <row r="21" spans="1:5" ht="15" customHeight="1" x14ac:dyDescent="0.25">
      <c r="A21" s="6">
        <v>20</v>
      </c>
      <c r="B21" s="12">
        <v>41180</v>
      </c>
      <c r="C21" s="6">
        <v>24</v>
      </c>
      <c r="D21" s="12">
        <v>40991</v>
      </c>
      <c r="E21" s="7"/>
    </row>
    <row r="22" spans="1:5" ht="15" customHeight="1" x14ac:dyDescent="0.25">
      <c r="A22" s="6">
        <v>21</v>
      </c>
      <c r="B22" s="12">
        <v>41185</v>
      </c>
      <c r="C22" s="6">
        <v>28</v>
      </c>
      <c r="D22" s="12">
        <v>40993</v>
      </c>
      <c r="E22" s="7"/>
    </row>
    <row r="23" spans="1:5" ht="15" customHeight="1" x14ac:dyDescent="0.25">
      <c r="A23" s="6">
        <v>22</v>
      </c>
      <c r="B23" s="12">
        <v>41120</v>
      </c>
      <c r="C23" s="6">
        <v>26</v>
      </c>
      <c r="D23" s="12">
        <v>40953</v>
      </c>
      <c r="E23" s="7"/>
    </row>
    <row r="24" spans="1:5" ht="15" customHeight="1" x14ac:dyDescent="0.25">
      <c r="A24" s="6">
        <v>23</v>
      </c>
      <c r="B24" s="12">
        <v>41134</v>
      </c>
      <c r="C24" s="6">
        <v>5</v>
      </c>
      <c r="D24" s="12">
        <v>41095</v>
      </c>
      <c r="E24" s="7"/>
    </row>
    <row r="25" spans="1:5" ht="15" customHeight="1" x14ac:dyDescent="0.25">
      <c r="A25" s="6">
        <v>24</v>
      </c>
      <c r="B25" s="12">
        <v>41135</v>
      </c>
      <c r="C25" s="6">
        <v>28</v>
      </c>
      <c r="D25" s="12">
        <v>40930</v>
      </c>
      <c r="E25" s="7"/>
    </row>
    <row r="26" spans="1:5" ht="15" customHeight="1" x14ac:dyDescent="0.25">
      <c r="A26" s="6">
        <v>25</v>
      </c>
      <c r="B26" s="12">
        <v>41131</v>
      </c>
      <c r="C26" s="6">
        <v>20</v>
      </c>
      <c r="D26" s="12">
        <v>41035</v>
      </c>
      <c r="E26" s="7"/>
    </row>
    <row r="27" spans="1:5" ht="15" customHeight="1" x14ac:dyDescent="0.25">
      <c r="A27" s="6">
        <v>26</v>
      </c>
      <c r="B27" s="12">
        <v>41156</v>
      </c>
      <c r="C27" s="6">
        <v>20</v>
      </c>
      <c r="D27" s="12">
        <v>40994</v>
      </c>
      <c r="E27" s="7"/>
    </row>
    <row r="28" spans="1:5" ht="15" customHeight="1" x14ac:dyDescent="0.25">
      <c r="A28" s="6">
        <v>27</v>
      </c>
      <c r="B28" s="12">
        <v>41109</v>
      </c>
      <c r="C28" s="6">
        <v>22</v>
      </c>
      <c r="D28" s="12">
        <v>40973</v>
      </c>
      <c r="E28" s="7"/>
    </row>
    <row r="29" spans="1:5" ht="15" customHeight="1" x14ac:dyDescent="0.25">
      <c r="A29" s="6">
        <v>28</v>
      </c>
      <c r="B29" s="12">
        <v>41130</v>
      </c>
      <c r="C29" s="6">
        <v>18</v>
      </c>
      <c r="D29" s="12">
        <v>41002</v>
      </c>
      <c r="E29" s="7"/>
    </row>
    <row r="30" spans="1:5" ht="15" customHeight="1" x14ac:dyDescent="0.25">
      <c r="A30" s="6">
        <v>29</v>
      </c>
      <c r="B30" s="12">
        <v>41134</v>
      </c>
      <c r="C30" s="6">
        <v>30</v>
      </c>
      <c r="D30" s="12">
        <v>40918</v>
      </c>
      <c r="E30" s="7"/>
    </row>
    <row r="31" spans="1:5" ht="15" customHeight="1" x14ac:dyDescent="0.25">
      <c r="A31" s="6">
        <v>30</v>
      </c>
      <c r="B31" s="12">
        <v>41176</v>
      </c>
      <c r="C31" s="6">
        <v>32</v>
      </c>
      <c r="D31" s="12">
        <v>40959</v>
      </c>
      <c r="E31" s="7"/>
    </row>
    <row r="32" spans="1:5" ht="15" customHeight="1" x14ac:dyDescent="0.25">
      <c r="A32" s="6">
        <v>31</v>
      </c>
      <c r="B32" s="12">
        <v>41181</v>
      </c>
      <c r="C32" s="6">
        <v>20</v>
      </c>
      <c r="D32" s="12">
        <v>2745</v>
      </c>
      <c r="E32" s="7"/>
    </row>
    <row r="33" spans="1:5" ht="15" customHeight="1" x14ac:dyDescent="0.25">
      <c r="A33" s="6">
        <v>32</v>
      </c>
      <c r="B33" s="12">
        <v>41192</v>
      </c>
      <c r="C33" s="6">
        <v>32</v>
      </c>
      <c r="D33" s="12">
        <v>40956</v>
      </c>
      <c r="E33" s="7"/>
    </row>
    <row r="34" spans="1:5" ht="15" customHeight="1" x14ac:dyDescent="0.25">
      <c r="A34" s="6">
        <v>33</v>
      </c>
      <c r="B34" s="12">
        <v>41194</v>
      </c>
      <c r="C34" s="6">
        <v>28</v>
      </c>
      <c r="D34" s="12">
        <v>40989</v>
      </c>
      <c r="E34" s="7"/>
    </row>
    <row r="35" spans="1:5" ht="15" customHeight="1" x14ac:dyDescent="0.25">
      <c r="A35" s="6">
        <v>34</v>
      </c>
      <c r="B35" s="12">
        <v>41115</v>
      </c>
      <c r="C35" s="6">
        <v>32</v>
      </c>
      <c r="D35" s="12">
        <v>40864</v>
      </c>
      <c r="E35" s="7"/>
    </row>
    <row r="36" spans="1:5" ht="15" customHeight="1" x14ac:dyDescent="0.25">
      <c r="A36" s="6">
        <v>35</v>
      </c>
      <c r="B36" s="12">
        <v>41117</v>
      </c>
      <c r="C36" s="6">
        <v>32</v>
      </c>
      <c r="D36" s="12">
        <v>40905</v>
      </c>
      <c r="E36" s="7"/>
    </row>
    <row r="37" spans="1:5" ht="15" customHeight="1" x14ac:dyDescent="0.25">
      <c r="A37" s="6">
        <v>36</v>
      </c>
      <c r="B37" s="12">
        <v>41127</v>
      </c>
      <c r="C37" s="6">
        <v>24</v>
      </c>
      <c r="D37" s="12">
        <v>40955</v>
      </c>
      <c r="E37" s="7"/>
    </row>
    <row r="38" spans="1:5" ht="15" customHeight="1" x14ac:dyDescent="0.25">
      <c r="A38" s="6">
        <v>37</v>
      </c>
      <c r="B38" s="12">
        <v>41130</v>
      </c>
      <c r="C38" s="6">
        <v>25</v>
      </c>
      <c r="D38" s="12">
        <v>40954</v>
      </c>
      <c r="E38" s="7"/>
    </row>
    <row r="39" spans="1:5" ht="15" customHeight="1" x14ac:dyDescent="0.25">
      <c r="A39" s="6">
        <v>38</v>
      </c>
      <c r="B39" s="12">
        <v>41169</v>
      </c>
      <c r="C39" s="6">
        <v>30</v>
      </c>
      <c r="D39" s="12">
        <v>40942</v>
      </c>
      <c r="E39" s="7"/>
    </row>
    <row r="40" spans="1:5" ht="15" customHeight="1" x14ac:dyDescent="0.25">
      <c r="A40" s="6">
        <v>39</v>
      </c>
      <c r="B40" s="12">
        <v>41192</v>
      </c>
      <c r="C40" s="6">
        <v>22</v>
      </c>
      <c r="D40" s="12">
        <v>41033</v>
      </c>
      <c r="E40" s="7"/>
    </row>
    <row r="41" spans="1:5" ht="15" customHeight="1" x14ac:dyDescent="0.25">
      <c r="A41" s="6">
        <v>40</v>
      </c>
      <c r="B41" s="12">
        <v>41212</v>
      </c>
      <c r="C41" s="6">
        <v>20</v>
      </c>
      <c r="D41" s="12">
        <v>41031</v>
      </c>
      <c r="E41" s="7"/>
    </row>
    <row r="42" spans="1:5" ht="15" customHeight="1" x14ac:dyDescent="0.25">
      <c r="A42" s="6">
        <v>41</v>
      </c>
      <c r="B42" s="12">
        <v>41236</v>
      </c>
      <c r="C42" s="6">
        <v>24</v>
      </c>
      <c r="D42" s="12">
        <v>41031</v>
      </c>
      <c r="E42" s="7"/>
    </row>
    <row r="43" spans="1:5" ht="15" customHeight="1" x14ac:dyDescent="0.25">
      <c r="A43" s="6">
        <v>42</v>
      </c>
      <c r="B43" s="12">
        <v>41254</v>
      </c>
      <c r="C43" s="6">
        <v>24</v>
      </c>
      <c r="D43" s="12">
        <v>41112</v>
      </c>
      <c r="E43" s="7"/>
    </row>
    <row r="44" spans="1:5" ht="15" customHeight="1" x14ac:dyDescent="0.25">
      <c r="A44" s="6">
        <v>43</v>
      </c>
      <c r="B44" s="12">
        <v>41263</v>
      </c>
      <c r="C44" s="6">
        <v>32</v>
      </c>
      <c r="D44" s="12">
        <v>41059</v>
      </c>
      <c r="E44" s="7"/>
    </row>
    <row r="45" spans="1:5" ht="15" customHeight="1" x14ac:dyDescent="0.25">
      <c r="A45" s="6">
        <v>44</v>
      </c>
      <c r="B45" s="12">
        <v>41289</v>
      </c>
      <c r="C45" s="6">
        <v>30</v>
      </c>
      <c r="D45" s="12">
        <v>41123</v>
      </c>
      <c r="E45" s="7"/>
    </row>
    <row r="46" spans="1:5" ht="15" customHeight="1" x14ac:dyDescent="0.25">
      <c r="A46" s="6">
        <v>45</v>
      </c>
      <c r="B46" s="12">
        <v>41107</v>
      </c>
      <c r="C46" s="6">
        <v>17</v>
      </c>
      <c r="D46" s="12">
        <v>40912</v>
      </c>
      <c r="E46" s="7"/>
    </row>
    <row r="47" spans="1:5" ht="15" customHeight="1" x14ac:dyDescent="0.25">
      <c r="A47" s="6">
        <v>46</v>
      </c>
      <c r="B47" s="12">
        <v>41109</v>
      </c>
      <c r="C47" s="6">
        <v>17</v>
      </c>
      <c r="D47" s="12">
        <v>40976</v>
      </c>
      <c r="E47" s="7"/>
    </row>
    <row r="48" spans="1:5" ht="15" customHeight="1" x14ac:dyDescent="0.25">
      <c r="A48" s="6">
        <v>47</v>
      </c>
      <c r="B48" s="12">
        <v>41116</v>
      </c>
      <c r="C48" s="6">
        <v>28</v>
      </c>
      <c r="D48" s="12">
        <v>41266</v>
      </c>
      <c r="E48" s="7"/>
    </row>
    <row r="49" spans="1:5" ht="15" customHeight="1" x14ac:dyDescent="0.25">
      <c r="A49" s="6">
        <v>48</v>
      </c>
      <c r="B49" s="12">
        <v>41120</v>
      </c>
      <c r="C49" s="6">
        <v>26</v>
      </c>
      <c r="D49" s="12">
        <v>40903</v>
      </c>
      <c r="E49" s="7"/>
    </row>
    <row r="50" spans="1:5" ht="15" customHeight="1" x14ac:dyDescent="0.25">
      <c r="A50" s="6">
        <v>49</v>
      </c>
      <c r="B50" s="12">
        <v>41121</v>
      </c>
      <c r="C50" s="6">
        <v>31</v>
      </c>
      <c r="D50" s="12">
        <v>41218</v>
      </c>
      <c r="E50" s="7"/>
    </row>
    <row r="51" spans="1:5" ht="15" customHeight="1" x14ac:dyDescent="0.25">
      <c r="A51" s="6">
        <v>50</v>
      </c>
      <c r="B51" s="12">
        <v>41131</v>
      </c>
      <c r="C51" s="6">
        <v>32</v>
      </c>
      <c r="D51" s="12">
        <v>40949</v>
      </c>
      <c r="E51" s="7"/>
    </row>
    <row r="52" spans="1:5" ht="15" customHeight="1" x14ac:dyDescent="0.25">
      <c r="A52" s="6">
        <v>51</v>
      </c>
      <c r="B52" s="12">
        <v>41106</v>
      </c>
      <c r="C52" s="6">
        <v>32</v>
      </c>
      <c r="D52" s="12">
        <v>2745</v>
      </c>
      <c r="E52" s="7"/>
    </row>
    <row r="53" spans="1:5" ht="15" customHeight="1" x14ac:dyDescent="0.25">
      <c r="A53" s="6">
        <v>52</v>
      </c>
      <c r="B53" s="12">
        <v>41150</v>
      </c>
      <c r="C53" s="6">
        <v>28</v>
      </c>
      <c r="D53" s="12">
        <v>40915</v>
      </c>
      <c r="E53" s="7"/>
    </row>
    <row r="54" spans="1:5" ht="15" customHeight="1" x14ac:dyDescent="0.25">
      <c r="A54" s="6">
        <v>53</v>
      </c>
      <c r="B54" s="12">
        <v>41151</v>
      </c>
      <c r="C54" s="6">
        <v>22</v>
      </c>
      <c r="D54" s="12">
        <v>40983</v>
      </c>
      <c r="E54" s="7"/>
    </row>
    <row r="55" spans="1:5" ht="15" customHeight="1" x14ac:dyDescent="0.25">
      <c r="A55" s="6">
        <v>54</v>
      </c>
      <c r="B55" s="12">
        <v>41156</v>
      </c>
      <c r="C55" s="6">
        <v>28</v>
      </c>
      <c r="D55" s="12">
        <v>40936</v>
      </c>
      <c r="E55" s="7"/>
    </row>
    <row r="56" spans="1:5" ht="15" customHeight="1" x14ac:dyDescent="0.25">
      <c r="A56" s="6">
        <v>55</v>
      </c>
      <c r="B56" s="12">
        <v>41156</v>
      </c>
      <c r="C56" s="6">
        <v>20</v>
      </c>
      <c r="D56" s="12">
        <v>41019</v>
      </c>
      <c r="E56" s="7"/>
    </row>
    <row r="57" spans="1:5" ht="15" customHeight="1" x14ac:dyDescent="0.25">
      <c r="A57" s="6">
        <v>56</v>
      </c>
      <c r="B57" s="12">
        <v>41173</v>
      </c>
      <c r="C57" s="6">
        <v>24</v>
      </c>
      <c r="D57" s="12">
        <v>40963</v>
      </c>
      <c r="E57" s="7"/>
    </row>
    <row r="58" spans="1:5" ht="15" customHeight="1" x14ac:dyDescent="0.25">
      <c r="A58" s="6">
        <v>57</v>
      </c>
      <c r="B58" s="12">
        <v>41176</v>
      </c>
      <c r="C58" s="6">
        <v>28</v>
      </c>
      <c r="D58" s="12">
        <v>40955</v>
      </c>
      <c r="E58" s="7"/>
    </row>
    <row r="59" spans="1:5" ht="15" customHeight="1" x14ac:dyDescent="0.25">
      <c r="A59" s="6">
        <v>58</v>
      </c>
      <c r="B59" s="12">
        <v>41178</v>
      </c>
      <c r="C59" s="6">
        <v>24</v>
      </c>
      <c r="D59" s="12">
        <v>41018</v>
      </c>
      <c r="E59" s="7"/>
    </row>
    <row r="60" spans="1:5" ht="15" customHeight="1" x14ac:dyDescent="0.25">
      <c r="A60" s="6">
        <v>59</v>
      </c>
      <c r="B60" s="12">
        <v>41183</v>
      </c>
      <c r="C60" s="6">
        <v>16</v>
      </c>
      <c r="D60" s="12">
        <v>41063</v>
      </c>
      <c r="E60" s="7"/>
    </row>
    <row r="61" spans="1:5" ht="15" customHeight="1" x14ac:dyDescent="0.25">
      <c r="A61" s="6">
        <v>60</v>
      </c>
      <c r="B61" s="12">
        <v>41185</v>
      </c>
      <c r="C61" s="6">
        <v>32</v>
      </c>
      <c r="D61" s="12">
        <v>2745</v>
      </c>
      <c r="E61" s="7"/>
    </row>
    <row r="62" spans="1:5" ht="15" customHeight="1" x14ac:dyDescent="0.25">
      <c r="A62" s="6">
        <v>61</v>
      </c>
      <c r="B62" s="12">
        <v>41185</v>
      </c>
      <c r="C62" s="6">
        <v>20</v>
      </c>
      <c r="D62" s="12">
        <v>41000</v>
      </c>
      <c r="E62" s="7"/>
    </row>
    <row r="63" spans="1:5" ht="15" customHeight="1" x14ac:dyDescent="0.25">
      <c r="A63" s="6">
        <v>62</v>
      </c>
      <c r="B63" s="12">
        <v>41190</v>
      </c>
      <c r="C63" s="6">
        <v>28</v>
      </c>
      <c r="D63" s="12">
        <v>40973</v>
      </c>
      <c r="E63" s="7"/>
    </row>
    <row r="64" spans="1:5" ht="15" customHeight="1" x14ac:dyDescent="0.25">
      <c r="A64" s="6">
        <v>63</v>
      </c>
      <c r="B64" s="12">
        <v>41191</v>
      </c>
      <c r="C64" s="6">
        <v>32</v>
      </c>
      <c r="D64" s="12">
        <v>2745</v>
      </c>
      <c r="E64" s="7"/>
    </row>
    <row r="65" spans="1:5" ht="15" customHeight="1" x14ac:dyDescent="0.25">
      <c r="A65" s="6">
        <v>64</v>
      </c>
      <c r="B65" s="12">
        <v>41201</v>
      </c>
      <c r="C65" s="6">
        <v>32</v>
      </c>
      <c r="D65" s="12">
        <v>2745</v>
      </c>
      <c r="E65" s="7"/>
    </row>
    <row r="66" spans="1:5" ht="15" customHeight="1" x14ac:dyDescent="0.25">
      <c r="A66" s="6">
        <v>65</v>
      </c>
      <c r="B66" s="12">
        <v>41206</v>
      </c>
      <c r="C66" s="6">
        <v>28</v>
      </c>
      <c r="D66" s="12">
        <v>2745</v>
      </c>
      <c r="E66" s="7"/>
    </row>
    <row r="67" spans="1:5" ht="15" customHeight="1" x14ac:dyDescent="0.25">
      <c r="A67" s="6">
        <v>66</v>
      </c>
      <c r="B67" s="12">
        <v>41206</v>
      </c>
      <c r="C67" s="6">
        <v>16</v>
      </c>
      <c r="D67" s="12">
        <v>41095</v>
      </c>
      <c r="E67" s="7"/>
    </row>
    <row r="68" spans="1:5" ht="15" customHeight="1" x14ac:dyDescent="0.25">
      <c r="A68" s="6">
        <v>67</v>
      </c>
      <c r="B68" s="12">
        <v>41096</v>
      </c>
      <c r="C68" s="6">
        <v>32</v>
      </c>
      <c r="D68" s="12">
        <v>40857</v>
      </c>
      <c r="E68" s="7"/>
    </row>
    <row r="69" spans="1:5" ht="15" customHeight="1" x14ac:dyDescent="0.25">
      <c r="A69" s="6">
        <v>68</v>
      </c>
      <c r="B69" s="12">
        <v>41096</v>
      </c>
      <c r="C69" s="6">
        <v>26</v>
      </c>
      <c r="D69" s="12">
        <v>40910</v>
      </c>
      <c r="E69" s="7"/>
    </row>
    <row r="70" spans="1:5" ht="15" customHeight="1" x14ac:dyDescent="0.25">
      <c r="A70" s="6">
        <v>69</v>
      </c>
      <c r="B70" s="12">
        <v>2745</v>
      </c>
      <c r="C70" s="6">
        <v>30</v>
      </c>
      <c r="D70" s="12">
        <v>2745</v>
      </c>
      <c r="E70" s="7"/>
    </row>
    <row r="71" spans="1:5" ht="15" customHeight="1" x14ac:dyDescent="0.25">
      <c r="A71" s="6">
        <v>70</v>
      </c>
      <c r="B71" s="12">
        <v>41113</v>
      </c>
      <c r="C71" s="6">
        <v>28</v>
      </c>
      <c r="D71" s="12">
        <v>40905</v>
      </c>
      <c r="E71" s="7"/>
    </row>
    <row r="72" spans="1:5" ht="15" customHeight="1" x14ac:dyDescent="0.25">
      <c r="A72" s="6">
        <v>71</v>
      </c>
      <c r="B72" s="12">
        <v>41144</v>
      </c>
      <c r="C72" s="6">
        <v>28</v>
      </c>
      <c r="D72" s="12">
        <v>40933</v>
      </c>
      <c r="E72" s="7"/>
    </row>
    <row r="73" spans="1:5" ht="15" customHeight="1" x14ac:dyDescent="0.25">
      <c r="A73" s="6">
        <v>72</v>
      </c>
      <c r="B73" s="12">
        <v>41163</v>
      </c>
      <c r="C73" s="6">
        <v>16</v>
      </c>
      <c r="D73" s="12">
        <v>2745</v>
      </c>
      <c r="E73" s="7"/>
    </row>
    <row r="74" spans="1:5" ht="15" customHeight="1" x14ac:dyDescent="0.25">
      <c r="A74" s="6">
        <v>73</v>
      </c>
      <c r="B74" s="12">
        <v>41200</v>
      </c>
      <c r="C74" s="6">
        <v>26</v>
      </c>
      <c r="D74" s="12">
        <v>41005</v>
      </c>
      <c r="E74" s="7"/>
    </row>
    <row r="75" spans="1:5" ht="15" customHeight="1" x14ac:dyDescent="0.25">
      <c r="A75" s="6">
        <v>74</v>
      </c>
      <c r="B75" s="12">
        <v>41214</v>
      </c>
      <c r="C75" s="6">
        <v>10</v>
      </c>
      <c r="D75" s="12">
        <v>41150</v>
      </c>
      <c r="E75" s="7"/>
    </row>
    <row r="76" spans="1:5" ht="15" customHeight="1" x14ac:dyDescent="0.25">
      <c r="A76" s="6">
        <v>75</v>
      </c>
      <c r="B76" s="12">
        <v>41242</v>
      </c>
      <c r="C76" s="6">
        <v>24</v>
      </c>
      <c r="D76" s="12">
        <v>41126</v>
      </c>
      <c r="E76" s="7"/>
    </row>
    <row r="77" spans="1:5" ht="15" customHeight="1" x14ac:dyDescent="0.25">
      <c r="A77" s="6">
        <v>76</v>
      </c>
      <c r="B77" s="12">
        <v>41246</v>
      </c>
      <c r="C77" s="6">
        <v>22</v>
      </c>
      <c r="D77" s="12">
        <v>41089</v>
      </c>
      <c r="E77" s="7"/>
    </row>
    <row r="78" spans="1:5" ht="15" customHeight="1" x14ac:dyDescent="0.25">
      <c r="A78" s="6">
        <v>77</v>
      </c>
      <c r="B78" s="12">
        <v>41281</v>
      </c>
      <c r="C78" s="6">
        <v>32</v>
      </c>
      <c r="D78" s="12">
        <v>41062</v>
      </c>
      <c r="E78" s="7"/>
    </row>
    <row r="79" spans="1:5" ht="15" customHeight="1" x14ac:dyDescent="0.25">
      <c r="A79" s="6">
        <v>78</v>
      </c>
      <c r="B79" s="12">
        <v>41135</v>
      </c>
      <c r="C79" s="6">
        <v>32</v>
      </c>
      <c r="D79" s="12">
        <v>40889</v>
      </c>
      <c r="E79" s="7"/>
    </row>
    <row r="80" spans="1:5" ht="15" customHeight="1" x14ac:dyDescent="0.25">
      <c r="A80" s="6">
        <v>79</v>
      </c>
      <c r="B80" s="12">
        <v>41137</v>
      </c>
      <c r="C80" s="6">
        <v>24</v>
      </c>
      <c r="D80" s="12">
        <v>40954</v>
      </c>
      <c r="E80" s="7"/>
    </row>
    <row r="81" spans="1:5" ht="15" customHeight="1" x14ac:dyDescent="0.25">
      <c r="A81" s="6">
        <v>80</v>
      </c>
      <c r="B81" s="12">
        <v>41137</v>
      </c>
      <c r="C81" s="6">
        <v>24</v>
      </c>
      <c r="D81" s="12">
        <v>40958</v>
      </c>
      <c r="E81" s="7"/>
    </row>
    <row r="82" spans="1:5" ht="15" customHeight="1" x14ac:dyDescent="0.25">
      <c r="A82" s="6">
        <v>81</v>
      </c>
      <c r="B82" s="12">
        <v>41145</v>
      </c>
      <c r="C82" s="6">
        <v>28</v>
      </c>
      <c r="D82" s="12">
        <v>41062</v>
      </c>
      <c r="E82" s="7"/>
    </row>
    <row r="83" spans="1:5" ht="15" customHeight="1" x14ac:dyDescent="0.25">
      <c r="A83" s="6">
        <v>82</v>
      </c>
      <c r="B83" s="12">
        <v>41173</v>
      </c>
      <c r="C83" s="6">
        <v>28</v>
      </c>
      <c r="D83" s="12">
        <v>40947</v>
      </c>
      <c r="E83" s="7"/>
    </row>
    <row r="84" spans="1:5" ht="15" customHeight="1" x14ac:dyDescent="0.25">
      <c r="A84" s="6">
        <v>83</v>
      </c>
      <c r="B84" s="12">
        <v>41177</v>
      </c>
      <c r="C84" s="6">
        <v>24</v>
      </c>
      <c r="D84" s="12">
        <v>41007</v>
      </c>
      <c r="E84" s="7"/>
    </row>
    <row r="85" spans="1:5" ht="15" customHeight="1" x14ac:dyDescent="0.25">
      <c r="A85" s="6">
        <v>84</v>
      </c>
      <c r="B85" s="12">
        <v>41178</v>
      </c>
      <c r="C85" s="6">
        <v>32</v>
      </c>
      <c r="D85" s="12">
        <v>40933</v>
      </c>
      <c r="E85" s="7"/>
    </row>
    <row r="86" spans="1:5" ht="15" customHeight="1" x14ac:dyDescent="0.25">
      <c r="A86" s="6">
        <v>85</v>
      </c>
      <c r="B86" s="12">
        <v>41180</v>
      </c>
      <c r="C86" s="6">
        <v>20</v>
      </c>
      <c r="D86" s="12">
        <v>41031</v>
      </c>
      <c r="E86" s="7"/>
    </row>
    <row r="87" spans="1:5" ht="15" customHeight="1" x14ac:dyDescent="0.25">
      <c r="A87" s="6">
        <v>86</v>
      </c>
      <c r="B87" s="12">
        <v>41191</v>
      </c>
      <c r="C87" s="6">
        <v>28</v>
      </c>
      <c r="D87" s="12">
        <v>40996</v>
      </c>
      <c r="E87" s="7"/>
    </row>
    <row r="88" spans="1:5" ht="15" customHeight="1" x14ac:dyDescent="0.25">
      <c r="A88" s="6">
        <v>87</v>
      </c>
      <c r="B88" s="12">
        <v>41219</v>
      </c>
      <c r="C88" s="6">
        <v>16</v>
      </c>
      <c r="D88" s="12">
        <v>41075</v>
      </c>
      <c r="E88" s="7"/>
    </row>
    <row r="89" spans="1:5" ht="15" customHeight="1" x14ac:dyDescent="0.25">
      <c r="A89" s="6">
        <v>88</v>
      </c>
      <c r="B89" s="12">
        <v>41235</v>
      </c>
      <c r="C89" s="6">
        <v>24</v>
      </c>
      <c r="D89" s="12">
        <v>41075</v>
      </c>
      <c r="E89" s="7"/>
    </row>
    <row r="90" spans="1:5" ht="15" customHeight="1" x14ac:dyDescent="0.25">
      <c r="A90" s="6">
        <v>89</v>
      </c>
      <c r="B90" s="12">
        <v>41246</v>
      </c>
      <c r="C90" s="6">
        <v>8</v>
      </c>
      <c r="D90" s="12">
        <v>41167</v>
      </c>
      <c r="E90" s="7"/>
    </row>
    <row r="91" spans="1:5" ht="15" customHeight="1" x14ac:dyDescent="0.25">
      <c r="A91" s="6">
        <v>90</v>
      </c>
      <c r="B91" s="12">
        <v>41248</v>
      </c>
      <c r="C91" s="6">
        <v>16</v>
      </c>
      <c r="D91" s="12">
        <v>41170</v>
      </c>
      <c r="E91" s="7"/>
    </row>
    <row r="92" spans="1:5" ht="15" customHeight="1" x14ac:dyDescent="0.25">
      <c r="A92" s="6">
        <v>91</v>
      </c>
      <c r="B92" s="12">
        <v>41283</v>
      </c>
      <c r="C92" s="6">
        <v>24</v>
      </c>
      <c r="D92" s="12">
        <v>41097</v>
      </c>
      <c r="E92" s="7"/>
    </row>
    <row r="93" spans="1:5" ht="15" customHeight="1" x14ac:dyDescent="0.25">
      <c r="A93" s="6">
        <v>92</v>
      </c>
      <c r="B93" s="12">
        <v>41123</v>
      </c>
      <c r="C93" s="6">
        <v>28</v>
      </c>
      <c r="D93" s="12">
        <v>40916</v>
      </c>
      <c r="E93" s="7"/>
    </row>
    <row r="94" spans="1:5" ht="15" customHeight="1" x14ac:dyDescent="0.25">
      <c r="A94" s="6">
        <v>93</v>
      </c>
      <c r="B94" s="12">
        <v>41214</v>
      </c>
      <c r="C94" s="6">
        <v>18</v>
      </c>
      <c r="D94" s="12">
        <v>41089</v>
      </c>
      <c r="E94" s="7"/>
    </row>
    <row r="95" spans="1:5" ht="15" customHeight="1" x14ac:dyDescent="0.25">
      <c r="A95" s="6">
        <v>94</v>
      </c>
      <c r="B95" s="12">
        <v>41219</v>
      </c>
      <c r="C95" s="6">
        <v>26</v>
      </c>
      <c r="D95" s="12">
        <v>41027</v>
      </c>
      <c r="E95" s="7"/>
    </row>
    <row r="96" spans="1:5" ht="15" customHeight="1" x14ac:dyDescent="0.25">
      <c r="A96" s="6">
        <v>95</v>
      </c>
      <c r="B96" s="12">
        <v>41225</v>
      </c>
      <c r="C96" s="6">
        <v>14</v>
      </c>
      <c r="D96" s="12">
        <v>41126</v>
      </c>
      <c r="E96" s="7"/>
    </row>
    <row r="97" spans="1:5" ht="15" customHeight="1" x14ac:dyDescent="0.25">
      <c r="A97" s="6">
        <v>96</v>
      </c>
      <c r="B97" s="12">
        <v>41228</v>
      </c>
      <c r="C97" s="6">
        <v>30</v>
      </c>
      <c r="D97" s="12">
        <v>41018</v>
      </c>
      <c r="E97" s="7"/>
    </row>
    <row r="98" spans="1:5" ht="15" customHeight="1" x14ac:dyDescent="0.25">
      <c r="A98" s="6">
        <v>97</v>
      </c>
      <c r="B98" s="12">
        <v>41240</v>
      </c>
      <c r="C98" s="6">
        <v>30</v>
      </c>
      <c r="D98" s="12">
        <v>41032</v>
      </c>
      <c r="E98" s="7"/>
    </row>
    <row r="99" spans="1:5" ht="15" customHeight="1" x14ac:dyDescent="0.25">
      <c r="A99" s="6">
        <v>98</v>
      </c>
      <c r="B99" s="12">
        <v>41256</v>
      </c>
      <c r="C99" s="6">
        <v>13</v>
      </c>
      <c r="D99" s="12">
        <v>41167</v>
      </c>
      <c r="E99" s="7"/>
    </row>
    <row r="100" spans="1:5" ht="15" customHeight="1" x14ac:dyDescent="0.25">
      <c r="A100" s="6">
        <v>99</v>
      </c>
      <c r="B100" s="12">
        <v>41136</v>
      </c>
      <c r="C100" s="6">
        <v>20</v>
      </c>
      <c r="D100" s="12">
        <v>40965</v>
      </c>
      <c r="E100" s="7"/>
    </row>
    <row r="101" spans="1:5" ht="15" customHeight="1" x14ac:dyDescent="0.25">
      <c r="A101" s="6">
        <v>100</v>
      </c>
      <c r="B101" s="12">
        <v>41159</v>
      </c>
      <c r="C101" s="6">
        <v>28</v>
      </c>
      <c r="D101" s="12">
        <v>40985</v>
      </c>
      <c r="E101" s="7"/>
    </row>
    <row r="102" spans="1:5" ht="15" customHeight="1" x14ac:dyDescent="0.25">
      <c r="B102" s="13"/>
      <c r="D102" s="13"/>
      <c r="E10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6"/>
  <sheetViews>
    <sheetView topLeftCell="A133" zoomScale="220" zoomScaleNormal="220" workbookViewId="0">
      <selection activeCell="B141" sqref="B141"/>
    </sheetView>
  </sheetViews>
  <sheetFormatPr defaultColWidth="17.28515625" defaultRowHeight="12.75" x14ac:dyDescent="0.2"/>
  <cols>
    <col min="1" max="2" width="16.42578125" customWidth="1"/>
    <col min="3" max="6" width="35.7109375" customWidth="1"/>
    <col min="7" max="7" width="46.7109375" customWidth="1"/>
    <col min="8" max="8" width="28.42578125" customWidth="1"/>
    <col min="9" max="9" width="27.42578125" customWidth="1"/>
    <col min="10" max="10" width="22.140625" customWidth="1"/>
  </cols>
  <sheetData>
    <row r="1" spans="1:10" ht="15" customHeight="1" x14ac:dyDescent="0.25">
      <c r="A1" s="19" t="s">
        <v>0</v>
      </c>
      <c r="B1" s="19" t="s">
        <v>416</v>
      </c>
      <c r="C1" s="2" t="s">
        <v>1</v>
      </c>
      <c r="D1" s="2"/>
      <c r="E1" s="2"/>
      <c r="F1" s="14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ht="15" customHeight="1" x14ac:dyDescent="0.25">
      <c r="A2" s="2">
        <v>111</v>
      </c>
      <c r="B2" s="2" t="b">
        <f>EXACT(A2,A3)</f>
        <v>1</v>
      </c>
      <c r="C2" s="14" t="s">
        <v>249</v>
      </c>
      <c r="D2" s="14" t="str">
        <f>TRIM(C2)</f>
        <v>LaND &amp; HouSing Ministry</v>
      </c>
      <c r="E2" s="14"/>
      <c r="F2" s="14" t="s">
        <v>262</v>
      </c>
      <c r="G2" s="3" t="s">
        <v>7</v>
      </c>
      <c r="H2" s="21">
        <v>1927205288</v>
      </c>
      <c r="I2" s="4">
        <v>3779443456</v>
      </c>
      <c r="J2" s="4">
        <v>5706648744.21</v>
      </c>
    </row>
    <row r="3" spans="1:10" ht="15" customHeight="1" x14ac:dyDescent="0.25">
      <c r="A3" s="2">
        <v>111</v>
      </c>
      <c r="B3" s="2" t="b">
        <f t="shared" ref="B3:B66" si="0">EXACT(A3,A4)</f>
        <v>1</v>
      </c>
      <c r="C3" s="1" t="s">
        <v>392</v>
      </c>
      <c r="D3" s="14" t="str">
        <f t="shared" ref="D3:D66" si="1">TRIM(C3)</f>
        <v>Land &amp; Hous ing Ministry</v>
      </c>
      <c r="E3" s="14"/>
      <c r="F3" s="14" t="s">
        <v>394</v>
      </c>
      <c r="G3" s="5" t="s">
        <v>8</v>
      </c>
      <c r="H3" s="21">
        <v>1062117489</v>
      </c>
      <c r="I3" s="4">
        <v>3931000000</v>
      </c>
      <c r="J3" s="25">
        <v>4993117489</v>
      </c>
    </row>
    <row r="4" spans="1:10" ht="15" customHeight="1" x14ac:dyDescent="0.25">
      <c r="A4" s="2">
        <v>111</v>
      </c>
      <c r="B4" s="2" t="b">
        <f t="shared" si="0"/>
        <v>1</v>
      </c>
      <c r="C4" s="1" t="s">
        <v>417</v>
      </c>
      <c r="D4" s="14" t="str">
        <f t="shared" si="1"/>
        <v>Land &amp; Housing Ministry</v>
      </c>
      <c r="E4" s="14"/>
      <c r="F4" s="14" t="s">
        <v>263</v>
      </c>
      <c r="G4" s="5" t="s">
        <v>7</v>
      </c>
      <c r="H4" s="22">
        <v>1927205288</v>
      </c>
      <c r="I4" s="4">
        <v>3779443456</v>
      </c>
      <c r="J4" s="25">
        <v>5706648744</v>
      </c>
    </row>
    <row r="5" spans="1:10" ht="15" customHeight="1" x14ac:dyDescent="0.25">
      <c r="A5" s="2">
        <v>111</v>
      </c>
      <c r="B5" s="2" t="b">
        <f t="shared" si="0"/>
        <v>1</v>
      </c>
      <c r="C5" s="1" t="s">
        <v>10</v>
      </c>
      <c r="D5" s="14" t="str">
        <f t="shared" si="1"/>
        <v>Land &amp; Housing Ministry</v>
      </c>
      <c r="E5" s="14">
        <f>LEN(C4)</f>
        <v>24</v>
      </c>
      <c r="F5" s="14" t="s">
        <v>264</v>
      </c>
      <c r="G5" s="5" t="s">
        <v>8</v>
      </c>
      <c r="H5" s="22">
        <v>1062117489</v>
      </c>
      <c r="I5" s="4">
        <v>3931000000</v>
      </c>
      <c r="J5" s="25">
        <v>4993117489</v>
      </c>
    </row>
    <row r="6" spans="1:10" ht="15" customHeight="1" x14ac:dyDescent="0.25">
      <c r="A6" s="2">
        <v>111</v>
      </c>
      <c r="B6" s="2" t="b">
        <f t="shared" si="0"/>
        <v>1</v>
      </c>
      <c r="C6" s="1" t="s">
        <v>10</v>
      </c>
      <c r="D6" s="14" t="str">
        <f t="shared" si="1"/>
        <v>Land &amp; Housing Ministry</v>
      </c>
      <c r="E6" s="14">
        <f>LEN(D4)</f>
        <v>23</v>
      </c>
      <c r="F6" s="14" t="s">
        <v>265</v>
      </c>
      <c r="G6" s="5" t="s">
        <v>13</v>
      </c>
      <c r="H6" s="22">
        <v>314738866</v>
      </c>
      <c r="I6" s="4">
        <v>1443303769</v>
      </c>
      <c r="J6" s="25">
        <v>1758042635</v>
      </c>
    </row>
    <row r="7" spans="1:10" ht="15" customHeight="1" x14ac:dyDescent="0.25">
      <c r="A7" s="6">
        <v>111</v>
      </c>
      <c r="B7" s="2" t="b">
        <f t="shared" si="0"/>
        <v>1</v>
      </c>
      <c r="C7" s="1" t="s">
        <v>10</v>
      </c>
      <c r="D7" s="14" t="str">
        <f t="shared" si="1"/>
        <v>Land &amp; Housing Ministry</v>
      </c>
      <c r="E7" s="14"/>
      <c r="F7" s="14" t="s">
        <v>266</v>
      </c>
      <c r="G7" s="8" t="s">
        <v>15</v>
      </c>
      <c r="H7" s="23">
        <v>56213904</v>
      </c>
      <c r="I7" s="9">
        <v>290500000</v>
      </c>
      <c r="J7" s="26">
        <v>346713904</v>
      </c>
    </row>
    <row r="8" spans="1:10" ht="15" customHeight="1" x14ac:dyDescent="0.25">
      <c r="A8" s="6">
        <v>111</v>
      </c>
      <c r="B8" s="2" t="b">
        <f t="shared" si="0"/>
        <v>1</v>
      </c>
      <c r="C8" s="1" t="s">
        <v>10</v>
      </c>
      <c r="D8" s="14" t="str">
        <f t="shared" si="1"/>
        <v>Land &amp; Housing Ministry</v>
      </c>
      <c r="E8" s="14"/>
      <c r="F8" s="14" t="s">
        <v>267</v>
      </c>
      <c r="G8" s="8" t="s">
        <v>17</v>
      </c>
      <c r="H8" s="23">
        <v>334115407</v>
      </c>
      <c r="I8" s="9">
        <v>7978963000</v>
      </c>
      <c r="J8" s="26">
        <v>8313078407</v>
      </c>
    </row>
    <row r="9" spans="1:10" ht="15" customHeight="1" x14ac:dyDescent="0.25">
      <c r="A9" s="6">
        <v>111</v>
      </c>
      <c r="B9" s="2" t="b">
        <f t="shared" si="0"/>
        <v>0</v>
      </c>
      <c r="C9" s="1" t="s">
        <v>250</v>
      </c>
      <c r="D9" s="14" t="str">
        <f t="shared" si="1"/>
        <v>Land &amp; Housing Ministry</v>
      </c>
      <c r="E9" s="14"/>
      <c r="F9" s="14" t="s">
        <v>268</v>
      </c>
      <c r="G9" s="8" t="s">
        <v>18</v>
      </c>
      <c r="H9" s="23">
        <v>445870758</v>
      </c>
      <c r="I9" s="9">
        <v>153000000</v>
      </c>
      <c r="J9" s="26">
        <v>598870758</v>
      </c>
    </row>
    <row r="10" spans="1:10" ht="15" customHeight="1" x14ac:dyDescent="0.25">
      <c r="A10" s="6">
        <v>152</v>
      </c>
      <c r="B10" s="2" t="b">
        <f t="shared" si="0"/>
        <v>1</v>
      </c>
      <c r="C10" s="1" t="s">
        <v>251</v>
      </c>
      <c r="D10" s="14" t="str">
        <f t="shared" si="1"/>
        <v>STATE Dept for Agricuture</v>
      </c>
      <c r="E10" s="14"/>
      <c r="F10" s="14" t="s">
        <v>269</v>
      </c>
      <c r="G10" s="8" t="s">
        <v>18</v>
      </c>
      <c r="H10" s="23">
        <v>689444706</v>
      </c>
      <c r="I10" s="9">
        <v>586980000</v>
      </c>
      <c r="J10" s="26">
        <v>1276424706</v>
      </c>
    </row>
    <row r="11" spans="1:10" ht="15" customHeight="1" x14ac:dyDescent="0.25">
      <c r="A11" s="6">
        <v>152</v>
      </c>
      <c r="B11" s="2" t="b">
        <f t="shared" si="0"/>
        <v>1</v>
      </c>
      <c r="C11" s="2" t="s">
        <v>20</v>
      </c>
      <c r="D11" s="14" t="str">
        <f t="shared" si="1"/>
        <v>State Dept for Agriculture</v>
      </c>
      <c r="E11" s="14"/>
      <c r="F11" s="14" t="s">
        <v>270</v>
      </c>
      <c r="G11" s="8" t="s">
        <v>21</v>
      </c>
      <c r="H11" s="23">
        <v>6345925388</v>
      </c>
      <c r="I11" s="9">
        <v>6573479695</v>
      </c>
      <c r="J11" s="26">
        <v>12919405083</v>
      </c>
    </row>
    <row r="12" spans="1:10" ht="15" customHeight="1" x14ac:dyDescent="0.25">
      <c r="A12" s="2">
        <v>152</v>
      </c>
      <c r="B12" s="2" t="b">
        <f t="shared" si="0"/>
        <v>1</v>
      </c>
      <c r="C12" s="1" t="s">
        <v>395</v>
      </c>
      <c r="D12" s="14" t="str">
        <f t="shared" si="1"/>
        <v>State Dept for Agriculture</v>
      </c>
      <c r="E12" s="14"/>
      <c r="F12" s="14" t="s">
        <v>271</v>
      </c>
      <c r="G12" s="5" t="s">
        <v>22</v>
      </c>
      <c r="H12" s="22">
        <v>199297907</v>
      </c>
      <c r="I12" s="4">
        <v>3195000000</v>
      </c>
      <c r="J12" s="25">
        <v>3394297907</v>
      </c>
    </row>
    <row r="13" spans="1:10" ht="15" customHeight="1" x14ac:dyDescent="0.25">
      <c r="A13" s="6">
        <v>152</v>
      </c>
      <c r="B13" s="2" t="b">
        <f t="shared" si="0"/>
        <v>0</v>
      </c>
      <c r="C13" s="1" t="s">
        <v>20</v>
      </c>
      <c r="D13" s="14" t="str">
        <f t="shared" si="1"/>
        <v>State Dept for Agriculture</v>
      </c>
      <c r="E13" s="14"/>
      <c r="F13" s="14" t="s">
        <v>272</v>
      </c>
      <c r="G13" s="8" t="s">
        <v>24</v>
      </c>
      <c r="H13" s="23">
        <v>648965103</v>
      </c>
      <c r="I13" s="9">
        <v>11052716000</v>
      </c>
      <c r="J13" s="26">
        <v>11701681103</v>
      </c>
    </row>
    <row r="14" spans="1:10" ht="15" customHeight="1" x14ac:dyDescent="0.25">
      <c r="A14" s="6">
        <v>154</v>
      </c>
      <c r="B14" s="2" t="b">
        <f t="shared" si="0"/>
        <v>0</v>
      </c>
      <c r="C14" s="1" t="s">
        <v>252</v>
      </c>
      <c r="D14" s="14" t="str">
        <f t="shared" si="1"/>
        <v>State Dept for FISHERIES</v>
      </c>
      <c r="E14" s="14"/>
      <c r="F14" s="14" t="s">
        <v>273</v>
      </c>
      <c r="G14" s="8" t="s">
        <v>25</v>
      </c>
      <c r="H14" s="23">
        <v>971413217</v>
      </c>
      <c r="I14" s="9">
        <v>1162523448</v>
      </c>
      <c r="J14" s="26">
        <v>2133936665</v>
      </c>
    </row>
    <row r="15" spans="1:10" ht="15" customHeight="1" x14ac:dyDescent="0.25">
      <c r="A15" s="6">
        <v>152</v>
      </c>
      <c r="B15" s="2" t="b">
        <f t="shared" si="0"/>
        <v>0</v>
      </c>
      <c r="C15" s="1" t="s">
        <v>20</v>
      </c>
      <c r="D15" s="14" t="str">
        <f t="shared" si="1"/>
        <v>State Dept for Agriculture</v>
      </c>
      <c r="E15" s="14"/>
      <c r="F15" s="14" t="s">
        <v>274</v>
      </c>
      <c r="G15" s="7" t="s">
        <v>27</v>
      </c>
      <c r="H15" s="23">
        <v>21362096</v>
      </c>
      <c r="I15" s="6">
        <v>0</v>
      </c>
      <c r="J15" s="26">
        <v>21362096</v>
      </c>
    </row>
    <row r="16" spans="1:10" ht="15" customHeight="1" x14ac:dyDescent="0.25">
      <c r="A16" s="2">
        <v>153</v>
      </c>
      <c r="B16" s="2" t="b">
        <f t="shared" si="0"/>
        <v>0</v>
      </c>
      <c r="C16" s="1" t="s">
        <v>253</v>
      </c>
      <c r="D16" s="14" t="str">
        <f t="shared" si="1"/>
        <v>State Dept for Livestook</v>
      </c>
      <c r="E16" s="14"/>
      <c r="F16" s="14" t="s">
        <v>275</v>
      </c>
      <c r="G16" s="1" t="s">
        <v>27</v>
      </c>
      <c r="H16" s="22">
        <v>1838430310</v>
      </c>
      <c r="I16" s="4">
        <v>3695560818</v>
      </c>
      <c r="J16" s="25">
        <v>5533991128</v>
      </c>
    </row>
    <row r="17" spans="1:10" ht="15" customHeight="1" x14ac:dyDescent="0.25">
      <c r="A17" s="6">
        <v>202</v>
      </c>
      <c r="B17" s="2" t="b">
        <f t="shared" si="0"/>
        <v>0</v>
      </c>
      <c r="C17" s="1" t="s">
        <v>29</v>
      </c>
      <c r="D17" s="14" t="str">
        <f t="shared" si="1"/>
        <v>National Land Commission</v>
      </c>
      <c r="E17" s="14"/>
      <c r="F17" s="14" t="s">
        <v>276</v>
      </c>
      <c r="G17" s="7" t="s">
        <v>30</v>
      </c>
      <c r="H17" s="23">
        <v>534338149</v>
      </c>
      <c r="I17" s="9">
        <v>118000000</v>
      </c>
      <c r="J17" s="26">
        <v>652338149</v>
      </c>
    </row>
    <row r="18" spans="1:10" ht="15" customHeight="1" x14ac:dyDescent="0.25">
      <c r="A18" s="6">
        <v>143</v>
      </c>
      <c r="B18" s="2" t="b">
        <f t="shared" si="0"/>
        <v>0</v>
      </c>
      <c r="C18" s="1" t="s">
        <v>254</v>
      </c>
      <c r="D18" s="14" t="str">
        <f t="shared" si="1"/>
        <v>State Dept of Infrastructure</v>
      </c>
      <c r="E18" s="14"/>
      <c r="F18" s="14" t="s">
        <v>277</v>
      </c>
      <c r="G18" s="7" t="s">
        <v>31</v>
      </c>
      <c r="H18" s="23">
        <v>1314775663</v>
      </c>
      <c r="I18" s="6">
        <v>0</v>
      </c>
      <c r="J18" s="26">
        <v>1314775663</v>
      </c>
    </row>
    <row r="19" spans="1:10" ht="15" customHeight="1" x14ac:dyDescent="0.25">
      <c r="A19" s="6">
        <v>144</v>
      </c>
      <c r="B19" s="2" t="b">
        <f t="shared" si="0"/>
        <v>0</v>
      </c>
      <c r="C19" s="1" t="s">
        <v>255</v>
      </c>
      <c r="D19" s="14" t="str">
        <f t="shared" si="1"/>
        <v>State Dept of TRANSPORT</v>
      </c>
      <c r="E19" s="14"/>
      <c r="F19" s="14" t="s">
        <v>278</v>
      </c>
      <c r="G19" s="7" t="s">
        <v>31</v>
      </c>
      <c r="H19" s="23">
        <v>329673039</v>
      </c>
      <c r="I19" s="9">
        <v>139047153</v>
      </c>
      <c r="J19" s="26">
        <v>468720192</v>
      </c>
    </row>
    <row r="20" spans="1:10" ht="15" customHeight="1" x14ac:dyDescent="0.25">
      <c r="A20" s="6">
        <v>143</v>
      </c>
      <c r="B20" s="2" t="b">
        <f t="shared" si="0"/>
        <v>0</v>
      </c>
      <c r="C20" s="1" t="s">
        <v>254</v>
      </c>
      <c r="D20" s="14" t="str">
        <f t="shared" si="1"/>
        <v>State Dept of Infrastructure</v>
      </c>
      <c r="E20" s="14"/>
      <c r="F20" s="14" t="s">
        <v>279</v>
      </c>
      <c r="G20" s="7" t="s">
        <v>33</v>
      </c>
      <c r="H20" s="23">
        <v>24489930088</v>
      </c>
      <c r="I20" s="9">
        <v>97728822647</v>
      </c>
      <c r="J20" s="26">
        <v>122218752735</v>
      </c>
    </row>
    <row r="21" spans="1:10" ht="15" customHeight="1" x14ac:dyDescent="0.25">
      <c r="A21" s="6">
        <v>144</v>
      </c>
      <c r="B21" s="2" t="b">
        <f t="shared" si="0"/>
        <v>1</v>
      </c>
      <c r="C21" s="1" t="s">
        <v>256</v>
      </c>
      <c r="D21" s="14" t="str">
        <f t="shared" si="1"/>
        <v>State Dept of Transport</v>
      </c>
      <c r="E21" s="14"/>
      <c r="F21" s="14" t="s">
        <v>280</v>
      </c>
      <c r="G21" s="7" t="s">
        <v>33</v>
      </c>
      <c r="H21" s="23">
        <v>382000000</v>
      </c>
      <c r="I21" s="9">
        <v>126925000</v>
      </c>
      <c r="J21" s="26">
        <v>508925000</v>
      </c>
    </row>
    <row r="22" spans="1:10" ht="15" customHeight="1" x14ac:dyDescent="0.25">
      <c r="A22" s="6">
        <v>144</v>
      </c>
      <c r="B22" s="2" t="b">
        <f t="shared" si="0"/>
        <v>1</v>
      </c>
      <c r="C22" s="1" t="s">
        <v>256</v>
      </c>
      <c r="D22" s="14" t="str">
        <f t="shared" si="1"/>
        <v>State Dept of Transport</v>
      </c>
      <c r="E22" s="14"/>
      <c r="F22" s="14" t="s">
        <v>281</v>
      </c>
      <c r="G22" s="7" t="s">
        <v>35</v>
      </c>
      <c r="H22" s="6">
        <v>0</v>
      </c>
      <c r="I22" s="9">
        <v>26221781660</v>
      </c>
      <c r="J22" s="26">
        <v>26221781660</v>
      </c>
    </row>
    <row r="23" spans="1:10" ht="15" customHeight="1" x14ac:dyDescent="0.25">
      <c r="A23" s="6">
        <v>144</v>
      </c>
      <c r="B23" s="2" t="b">
        <f t="shared" si="0"/>
        <v>1</v>
      </c>
      <c r="C23" s="1" t="s">
        <v>256</v>
      </c>
      <c r="D23" s="14" t="str">
        <f t="shared" si="1"/>
        <v>State Dept of Transport</v>
      </c>
      <c r="E23" s="14"/>
      <c r="F23" s="14" t="s">
        <v>282</v>
      </c>
      <c r="G23" s="7" t="s">
        <v>36</v>
      </c>
      <c r="H23" s="9">
        <v>530175450</v>
      </c>
      <c r="I23" s="9">
        <v>5600000000</v>
      </c>
      <c r="J23" s="26">
        <v>6130175450</v>
      </c>
    </row>
    <row r="24" spans="1:10" ht="15" customHeight="1" x14ac:dyDescent="0.25">
      <c r="A24" s="6">
        <v>144</v>
      </c>
      <c r="B24" s="2" t="b">
        <f t="shared" si="0"/>
        <v>1</v>
      </c>
      <c r="C24" s="14" t="s">
        <v>257</v>
      </c>
      <c r="D24" s="14" t="str">
        <f t="shared" si="1"/>
        <v>State Dept of Transport</v>
      </c>
      <c r="E24" s="14"/>
      <c r="F24" s="14" t="s">
        <v>283</v>
      </c>
      <c r="G24" s="7" t="s">
        <v>37</v>
      </c>
      <c r="H24" s="9">
        <v>4389364575</v>
      </c>
      <c r="I24" s="9">
        <v>7689497200</v>
      </c>
      <c r="J24" s="26">
        <v>12078861775</v>
      </c>
    </row>
    <row r="25" spans="1:10" ht="15" customHeight="1" x14ac:dyDescent="0.25">
      <c r="A25" s="6">
        <v>144</v>
      </c>
      <c r="B25" s="2" t="b">
        <f t="shared" si="0"/>
        <v>0</v>
      </c>
      <c r="C25" s="1" t="s">
        <v>257</v>
      </c>
      <c r="D25" s="14" t="str">
        <f t="shared" si="1"/>
        <v>State Dept of Transport</v>
      </c>
      <c r="E25" s="14"/>
      <c r="F25" s="14" t="s">
        <v>284</v>
      </c>
      <c r="G25" s="7" t="s">
        <v>38</v>
      </c>
      <c r="H25" s="9">
        <v>131488409</v>
      </c>
      <c r="I25" s="9">
        <v>20000000</v>
      </c>
      <c r="J25" s="26">
        <v>151488409</v>
      </c>
    </row>
    <row r="26" spans="1:10" ht="15" customHeight="1" x14ac:dyDescent="0.25">
      <c r="A26" s="6">
        <v>112</v>
      </c>
      <c r="B26" s="2" t="b">
        <f t="shared" si="0"/>
        <v>1</v>
      </c>
      <c r="C26" s="14" t="s">
        <v>258</v>
      </c>
      <c r="D26" s="14" t="str">
        <f t="shared" si="1"/>
        <v>ICT Ministry</v>
      </c>
      <c r="E26" s="14"/>
      <c r="F26" s="14" t="s">
        <v>285</v>
      </c>
      <c r="G26" s="7" t="s">
        <v>31</v>
      </c>
      <c r="H26" s="9">
        <v>431702533</v>
      </c>
      <c r="I26" s="9">
        <v>129320000</v>
      </c>
      <c r="J26" s="26">
        <v>561022533</v>
      </c>
    </row>
    <row r="27" spans="1:10" ht="15" customHeight="1" x14ac:dyDescent="0.25">
      <c r="A27" s="6">
        <v>112</v>
      </c>
      <c r="B27" s="2" t="b">
        <f t="shared" si="0"/>
        <v>1</v>
      </c>
      <c r="C27" s="1" t="s">
        <v>258</v>
      </c>
      <c r="D27" s="14" t="str">
        <f t="shared" si="1"/>
        <v>ICT Ministry</v>
      </c>
      <c r="E27" s="14"/>
      <c r="F27" s="14" t="s">
        <v>286</v>
      </c>
      <c r="G27" s="7" t="s">
        <v>40</v>
      </c>
      <c r="H27" s="9">
        <v>1420247372</v>
      </c>
      <c r="I27" s="9">
        <v>662492904</v>
      </c>
      <c r="J27" s="26">
        <v>2082740276</v>
      </c>
    </row>
    <row r="28" spans="1:10" ht="15" customHeight="1" x14ac:dyDescent="0.25">
      <c r="A28" s="6">
        <v>112</v>
      </c>
      <c r="B28" s="2" t="b">
        <f t="shared" si="0"/>
        <v>1</v>
      </c>
      <c r="C28" s="1" t="s">
        <v>258</v>
      </c>
      <c r="D28" s="14" t="str">
        <f t="shared" si="1"/>
        <v>ICT Ministry</v>
      </c>
      <c r="E28" s="14"/>
      <c r="F28" s="14" t="s">
        <v>287</v>
      </c>
      <c r="G28" s="7" t="s">
        <v>41</v>
      </c>
      <c r="H28" s="9">
        <v>196225542</v>
      </c>
      <c r="I28" s="9">
        <v>143198000</v>
      </c>
      <c r="J28" s="26">
        <v>339423542</v>
      </c>
    </row>
    <row r="29" spans="1:10" ht="15" customHeight="1" x14ac:dyDescent="0.25">
      <c r="A29" s="6">
        <v>112</v>
      </c>
      <c r="B29" s="2" t="b">
        <f t="shared" si="0"/>
        <v>0</v>
      </c>
      <c r="C29" s="1" t="s">
        <v>258</v>
      </c>
      <c r="D29" s="14" t="str">
        <f t="shared" si="1"/>
        <v>ICT Ministry</v>
      </c>
      <c r="E29" s="14"/>
      <c r="F29" s="14" t="s">
        <v>288</v>
      </c>
      <c r="G29" s="7" t="s">
        <v>42</v>
      </c>
      <c r="H29" s="9">
        <v>40572680</v>
      </c>
      <c r="I29" s="9">
        <v>6855601460</v>
      </c>
      <c r="J29" s="26">
        <v>6896174140</v>
      </c>
    </row>
    <row r="30" spans="1:10" ht="15" customHeight="1" x14ac:dyDescent="0.25">
      <c r="A30" s="6">
        <v>115</v>
      </c>
      <c r="B30" s="2" t="b">
        <f t="shared" si="0"/>
        <v>1</v>
      </c>
      <c r="C30" s="1" t="s">
        <v>259</v>
      </c>
      <c r="D30" s="14" t="str">
        <f t="shared" si="1"/>
        <v>Energy &amp; Petroleum Ministry</v>
      </c>
      <c r="E30" s="14"/>
      <c r="F30" s="14" t="s">
        <v>289</v>
      </c>
      <c r="G30" s="7" t="s">
        <v>31</v>
      </c>
      <c r="H30" s="9">
        <v>300938131</v>
      </c>
      <c r="I30" s="9">
        <v>18300000</v>
      </c>
      <c r="J30" s="26">
        <v>319238131</v>
      </c>
    </row>
    <row r="31" spans="1:10" ht="15" customHeight="1" x14ac:dyDescent="0.25">
      <c r="A31" s="6">
        <v>115</v>
      </c>
      <c r="B31" s="2" t="b">
        <f t="shared" si="0"/>
        <v>1</v>
      </c>
      <c r="C31" s="1" t="s">
        <v>259</v>
      </c>
      <c r="D31" s="14" t="str">
        <f t="shared" si="1"/>
        <v>Energy &amp; Petroleum Ministry</v>
      </c>
      <c r="E31" s="14"/>
      <c r="F31" s="14" t="s">
        <v>290</v>
      </c>
      <c r="G31" s="7" t="s">
        <v>44</v>
      </c>
      <c r="H31" s="9">
        <v>733058149</v>
      </c>
      <c r="I31" s="9">
        <v>21962060000</v>
      </c>
      <c r="J31" s="26">
        <v>22695118149</v>
      </c>
    </row>
    <row r="32" spans="1:10" ht="15" customHeight="1" x14ac:dyDescent="0.25">
      <c r="A32" s="6">
        <v>115</v>
      </c>
      <c r="B32" s="2" t="b">
        <f t="shared" si="0"/>
        <v>1</v>
      </c>
      <c r="C32" s="1" t="s">
        <v>259</v>
      </c>
      <c r="D32" s="14" t="str">
        <f t="shared" si="1"/>
        <v>Energy &amp; Petroleum Ministry</v>
      </c>
      <c r="E32" s="14"/>
      <c r="F32" s="14" t="s">
        <v>291</v>
      </c>
      <c r="G32" s="7" t="s">
        <v>45</v>
      </c>
      <c r="H32" s="9">
        <v>839291162</v>
      </c>
      <c r="I32" s="9">
        <v>48491678133</v>
      </c>
      <c r="J32" s="26">
        <v>49330969295</v>
      </c>
    </row>
    <row r="33" spans="1:10" ht="15" customHeight="1" x14ac:dyDescent="0.25">
      <c r="A33" s="6">
        <v>115</v>
      </c>
      <c r="B33" s="2" t="b">
        <f t="shared" si="0"/>
        <v>1</v>
      </c>
      <c r="C33" s="1" t="s">
        <v>259</v>
      </c>
      <c r="D33" s="14" t="str">
        <f t="shared" si="1"/>
        <v>Energy &amp; Petroleum Ministry</v>
      </c>
      <c r="E33" s="14"/>
      <c r="F33" s="14" t="s">
        <v>292</v>
      </c>
      <c r="G33" s="7" t="s">
        <v>46</v>
      </c>
      <c r="H33" s="9">
        <v>107133622</v>
      </c>
      <c r="I33" s="9">
        <v>2801448080</v>
      </c>
      <c r="J33" s="26">
        <v>2908581702</v>
      </c>
    </row>
    <row r="34" spans="1:10" ht="15" customHeight="1" x14ac:dyDescent="0.25">
      <c r="A34" s="6">
        <v>115</v>
      </c>
      <c r="B34" s="2" t="b">
        <f>EXACT(A34,A35)</f>
        <v>0</v>
      </c>
      <c r="C34" s="1" t="s">
        <v>259</v>
      </c>
      <c r="D34" s="14" t="str">
        <f t="shared" si="1"/>
        <v>Energy &amp; Petroleum Ministry</v>
      </c>
      <c r="E34" s="14"/>
      <c r="F34" s="14" t="s">
        <v>293</v>
      </c>
      <c r="G34" s="7" t="s">
        <v>47</v>
      </c>
      <c r="H34" s="9">
        <v>23915577</v>
      </c>
      <c r="I34" s="9">
        <v>1643619410</v>
      </c>
      <c r="J34" s="26">
        <v>1667534987</v>
      </c>
    </row>
    <row r="35" spans="1:10" ht="15" customHeight="1" x14ac:dyDescent="0.25">
      <c r="A35" s="6">
        <v>117</v>
      </c>
      <c r="B35" s="2" t="b">
        <f t="shared" si="0"/>
        <v>1</v>
      </c>
      <c r="C35" s="1" t="s">
        <v>260</v>
      </c>
      <c r="D35" s="14" t="str">
        <f t="shared" si="1"/>
        <v>Industrialisation Ministry</v>
      </c>
      <c r="E35" s="14"/>
      <c r="F35" s="14" t="s">
        <v>294</v>
      </c>
      <c r="G35" s="7" t="s">
        <v>31</v>
      </c>
      <c r="H35" s="9">
        <v>310200321</v>
      </c>
      <c r="I35" s="9">
        <v>26395720</v>
      </c>
      <c r="J35" s="26">
        <v>336596041</v>
      </c>
    </row>
    <row r="36" spans="1:10" ht="15" customHeight="1" x14ac:dyDescent="0.25">
      <c r="A36" s="6">
        <v>117</v>
      </c>
      <c r="B36" s="2" t="b">
        <f t="shared" si="0"/>
        <v>1</v>
      </c>
      <c r="C36" s="1" t="s">
        <v>261</v>
      </c>
      <c r="D36" s="14" t="str">
        <f t="shared" si="1"/>
        <v>Industrialisation Ministry</v>
      </c>
      <c r="E36" s="14"/>
      <c r="F36" s="14" t="s">
        <v>295</v>
      </c>
      <c r="G36" s="7" t="s">
        <v>49</v>
      </c>
      <c r="H36" s="9">
        <v>735120028</v>
      </c>
      <c r="I36" s="9">
        <v>4731236280</v>
      </c>
      <c r="J36" s="26">
        <v>5466356308</v>
      </c>
    </row>
    <row r="37" spans="1:10" ht="15" customHeight="1" x14ac:dyDescent="0.25">
      <c r="A37" s="6">
        <v>117</v>
      </c>
      <c r="B37" s="2" t="b">
        <f t="shared" si="0"/>
        <v>1</v>
      </c>
      <c r="C37" s="1" t="s">
        <v>50</v>
      </c>
      <c r="D37" s="14" t="str">
        <f t="shared" si="1"/>
        <v>Industrialisation Ministry</v>
      </c>
      <c r="E37" s="14"/>
      <c r="F37" s="14" t="s">
        <v>296</v>
      </c>
      <c r="G37" s="7" t="s">
        <v>51</v>
      </c>
      <c r="H37" s="9">
        <v>935892020</v>
      </c>
      <c r="I37" s="9">
        <v>2157000000</v>
      </c>
      <c r="J37" s="26">
        <v>3092892020</v>
      </c>
    </row>
    <row r="38" spans="1:10" ht="15" customHeight="1" x14ac:dyDescent="0.25">
      <c r="A38" s="6">
        <v>117</v>
      </c>
      <c r="B38" s="2" t="b">
        <f t="shared" si="0"/>
        <v>0</v>
      </c>
      <c r="C38" s="1" t="s">
        <v>50</v>
      </c>
      <c r="D38" s="14" t="str">
        <f t="shared" si="1"/>
        <v>Industrialisation Ministry</v>
      </c>
      <c r="E38" s="14"/>
      <c r="F38" s="14" t="s">
        <v>297</v>
      </c>
      <c r="G38" s="7" t="s">
        <v>53</v>
      </c>
      <c r="H38" s="9">
        <v>302504659</v>
      </c>
      <c r="I38" s="9">
        <v>30000000</v>
      </c>
      <c r="J38" s="26">
        <v>332504659</v>
      </c>
    </row>
    <row r="39" spans="1:10" ht="15" customHeight="1" x14ac:dyDescent="0.25">
      <c r="A39" s="6">
        <v>156</v>
      </c>
      <c r="B39" s="2" t="b">
        <f t="shared" si="0"/>
        <v>0</v>
      </c>
      <c r="C39" s="1" t="s">
        <v>54</v>
      </c>
      <c r="D39" s="14" t="str">
        <f t="shared" si="1"/>
        <v>State Dept for East African Affairs</v>
      </c>
      <c r="E39" s="14"/>
      <c r="F39" s="14" t="s">
        <v>298</v>
      </c>
      <c r="G39" s="7" t="s">
        <v>55</v>
      </c>
      <c r="H39" s="9">
        <v>1429562606</v>
      </c>
      <c r="I39" s="9">
        <v>65000000</v>
      </c>
      <c r="J39" s="26">
        <v>1494562606</v>
      </c>
    </row>
    <row r="40" spans="1:10" ht="15" customHeight="1" x14ac:dyDescent="0.25">
      <c r="A40" s="6">
        <v>157</v>
      </c>
      <c r="B40" s="2" t="b">
        <f t="shared" si="0"/>
        <v>1</v>
      </c>
      <c r="C40" s="2" t="s">
        <v>56</v>
      </c>
      <c r="D40" s="14" t="str">
        <f t="shared" si="1"/>
        <v>State Dept for Commerce &amp; Tourism</v>
      </c>
      <c r="E40" s="14"/>
      <c r="F40" s="14" t="s">
        <v>299</v>
      </c>
      <c r="G40" s="7" t="s">
        <v>57</v>
      </c>
      <c r="H40" s="9">
        <v>1137562607</v>
      </c>
      <c r="I40" s="9">
        <v>869880000</v>
      </c>
      <c r="J40" s="26">
        <v>2007442607</v>
      </c>
    </row>
    <row r="41" spans="1:10" ht="15" customHeight="1" x14ac:dyDescent="0.25">
      <c r="A41" s="6">
        <v>157</v>
      </c>
      <c r="B41" s="2" t="b">
        <f t="shared" si="0"/>
        <v>0</v>
      </c>
      <c r="C41" s="1" t="s">
        <v>56</v>
      </c>
      <c r="D41" s="14" t="str">
        <f t="shared" si="1"/>
        <v>State Dept for Commerce &amp; Tourism</v>
      </c>
      <c r="E41" s="14"/>
      <c r="F41" s="14" t="s">
        <v>300</v>
      </c>
      <c r="G41" s="7" t="s">
        <v>59</v>
      </c>
      <c r="H41" s="9">
        <v>1057911012</v>
      </c>
      <c r="I41" s="9">
        <v>308520000</v>
      </c>
      <c r="J41" s="26">
        <v>1366431012</v>
      </c>
    </row>
    <row r="42" spans="1:10" ht="15" customHeight="1" x14ac:dyDescent="0.25">
      <c r="A42" s="6">
        <v>156</v>
      </c>
      <c r="B42" s="2" t="b">
        <f t="shared" si="0"/>
        <v>0</v>
      </c>
      <c r="C42" s="2" t="s">
        <v>54</v>
      </c>
      <c r="D42" s="14" t="str">
        <f t="shared" si="1"/>
        <v>State Dept for East African Affairs</v>
      </c>
      <c r="E42" s="14"/>
      <c r="F42" s="14" t="s">
        <v>301</v>
      </c>
      <c r="G42" s="7" t="s">
        <v>31</v>
      </c>
      <c r="H42" s="9">
        <v>189041161</v>
      </c>
      <c r="I42" s="6">
        <v>0</v>
      </c>
      <c r="J42" s="26">
        <v>189041161</v>
      </c>
    </row>
    <row r="43" spans="1:10" ht="15" customHeight="1" x14ac:dyDescent="0.25">
      <c r="A43" s="6">
        <v>157</v>
      </c>
      <c r="B43" s="2" t="b">
        <f t="shared" si="0"/>
        <v>0</v>
      </c>
      <c r="C43" s="1" t="s">
        <v>56</v>
      </c>
      <c r="D43" s="14" t="str">
        <f t="shared" si="1"/>
        <v>State Dept for Commerce &amp; Tourism</v>
      </c>
      <c r="E43" s="14"/>
      <c r="F43" s="14" t="s">
        <v>302</v>
      </c>
      <c r="G43" s="7" t="s">
        <v>31</v>
      </c>
      <c r="H43" s="9">
        <v>555833775</v>
      </c>
      <c r="I43" s="9">
        <v>406000000</v>
      </c>
      <c r="J43" s="26">
        <v>961833775</v>
      </c>
    </row>
    <row r="44" spans="1:10" ht="15" customHeight="1" x14ac:dyDescent="0.25">
      <c r="A44" s="6">
        <v>108</v>
      </c>
      <c r="B44" s="2" t="b">
        <f t="shared" si="0"/>
        <v>1</v>
      </c>
      <c r="C44" s="1" t="s">
        <v>64</v>
      </c>
      <c r="D44" s="14" t="str">
        <f t="shared" si="1"/>
        <v>Health Ministry</v>
      </c>
      <c r="E44" s="14"/>
      <c r="F44" s="14" t="s">
        <v>303</v>
      </c>
      <c r="G44" s="7" t="s">
        <v>65</v>
      </c>
      <c r="H44" s="9">
        <v>2869562968</v>
      </c>
      <c r="I44" s="9">
        <v>6719144126</v>
      </c>
      <c r="J44" s="26">
        <v>9588707094</v>
      </c>
    </row>
    <row r="45" spans="1:10" ht="15" customHeight="1" x14ac:dyDescent="0.25">
      <c r="A45" s="6">
        <v>108</v>
      </c>
      <c r="B45" s="2" t="b">
        <f t="shared" si="0"/>
        <v>1</v>
      </c>
      <c r="C45" s="1" t="s">
        <v>64</v>
      </c>
      <c r="D45" s="14" t="str">
        <f t="shared" si="1"/>
        <v>Health Ministry</v>
      </c>
      <c r="E45" s="14"/>
      <c r="F45" s="14" t="s">
        <v>304</v>
      </c>
      <c r="G45" s="7" t="s">
        <v>67</v>
      </c>
      <c r="H45" s="9">
        <v>14573496768</v>
      </c>
      <c r="I45" s="9">
        <v>4395371896</v>
      </c>
      <c r="J45" s="26">
        <v>18968868664</v>
      </c>
    </row>
    <row r="46" spans="1:10" ht="15" customHeight="1" x14ac:dyDescent="0.25">
      <c r="A46" s="6">
        <v>108</v>
      </c>
      <c r="B46" s="2" t="b">
        <f t="shared" si="0"/>
        <v>1</v>
      </c>
      <c r="C46" s="1" t="s">
        <v>64</v>
      </c>
      <c r="D46" s="14" t="str">
        <f t="shared" si="1"/>
        <v>Health Ministry</v>
      </c>
      <c r="E46" s="14"/>
      <c r="F46" s="14" t="s">
        <v>305</v>
      </c>
      <c r="G46" s="7" t="s">
        <v>69</v>
      </c>
      <c r="H46" s="9">
        <v>4617150639</v>
      </c>
      <c r="I46" s="9">
        <v>160000000</v>
      </c>
      <c r="J46" s="26">
        <v>4777150639</v>
      </c>
    </row>
    <row r="47" spans="1:10" ht="15" customHeight="1" x14ac:dyDescent="0.25">
      <c r="A47" s="6">
        <v>108</v>
      </c>
      <c r="B47" s="2" t="b">
        <f t="shared" si="0"/>
        <v>1</v>
      </c>
      <c r="C47" s="1" t="s">
        <v>64</v>
      </c>
      <c r="D47" s="14" t="str">
        <f t="shared" si="1"/>
        <v>Health Ministry</v>
      </c>
      <c r="E47" s="14"/>
      <c r="F47" s="14" t="s">
        <v>306</v>
      </c>
      <c r="G47" s="7" t="s">
        <v>31</v>
      </c>
      <c r="H47" s="9">
        <v>4237554650</v>
      </c>
      <c r="I47" s="9">
        <v>5476495764</v>
      </c>
      <c r="J47" s="26">
        <v>9714050414</v>
      </c>
    </row>
    <row r="48" spans="1:10" ht="15" customHeight="1" x14ac:dyDescent="0.25">
      <c r="A48" s="6">
        <v>108</v>
      </c>
      <c r="B48" s="2" t="b">
        <f t="shared" si="0"/>
        <v>0</v>
      </c>
      <c r="C48" s="1" t="s">
        <v>64</v>
      </c>
      <c r="D48" s="14" t="str">
        <f t="shared" si="1"/>
        <v>Health Ministry</v>
      </c>
      <c r="E48" s="14"/>
      <c r="F48" s="14" t="s">
        <v>307</v>
      </c>
      <c r="G48" s="7" t="s">
        <v>73</v>
      </c>
      <c r="H48" s="9">
        <v>13484452</v>
      </c>
      <c r="I48" s="9">
        <v>4300000000</v>
      </c>
      <c r="J48" s="26">
        <v>4313484452</v>
      </c>
    </row>
    <row r="49" spans="1:10" ht="15" customHeight="1" x14ac:dyDescent="0.25">
      <c r="A49" s="6">
        <v>139</v>
      </c>
      <c r="B49" s="2" t="b">
        <f t="shared" si="0"/>
        <v>1</v>
      </c>
      <c r="C49" s="1" t="s">
        <v>74</v>
      </c>
      <c r="D49" s="14" t="str">
        <f t="shared" si="1"/>
        <v>State Dept for Education</v>
      </c>
      <c r="E49" s="14"/>
      <c r="F49" s="14" t="s">
        <v>308</v>
      </c>
      <c r="G49" s="7" t="s">
        <v>75</v>
      </c>
      <c r="H49" s="9">
        <v>17354259903</v>
      </c>
      <c r="I49" s="9">
        <v>19261450000</v>
      </c>
      <c r="J49" s="26">
        <v>36615709903</v>
      </c>
    </row>
    <row r="50" spans="1:10" ht="15" customHeight="1" x14ac:dyDescent="0.25">
      <c r="A50" s="6">
        <v>139</v>
      </c>
      <c r="B50" s="2" t="b">
        <f t="shared" si="0"/>
        <v>1</v>
      </c>
      <c r="C50" s="1" t="s">
        <v>74</v>
      </c>
      <c r="D50" s="14" t="str">
        <f t="shared" si="1"/>
        <v>State Dept for Education</v>
      </c>
      <c r="E50" s="14"/>
      <c r="F50" s="14" t="s">
        <v>309</v>
      </c>
      <c r="G50" s="7" t="s">
        <v>77</v>
      </c>
      <c r="H50" s="9">
        <v>28667492230</v>
      </c>
      <c r="I50" s="9">
        <v>1081875000</v>
      </c>
      <c r="J50" s="26">
        <v>29749367230</v>
      </c>
    </row>
    <row r="51" spans="1:10" ht="15" customHeight="1" x14ac:dyDescent="0.25">
      <c r="A51" s="6">
        <v>139</v>
      </c>
      <c r="B51" s="2" t="b">
        <f t="shared" si="0"/>
        <v>0</v>
      </c>
      <c r="C51" s="1" t="s">
        <v>74</v>
      </c>
      <c r="D51" s="14" t="str">
        <f t="shared" si="1"/>
        <v>State Dept for Education</v>
      </c>
      <c r="E51" s="14"/>
      <c r="F51" s="14" t="s">
        <v>310</v>
      </c>
      <c r="G51" s="7" t="s">
        <v>79</v>
      </c>
      <c r="H51" s="9">
        <v>4949606510</v>
      </c>
      <c r="I51" s="9">
        <v>724000000</v>
      </c>
      <c r="J51" s="26">
        <v>5673606510</v>
      </c>
    </row>
    <row r="52" spans="1:10" ht="15" customHeight="1" x14ac:dyDescent="0.25">
      <c r="A52" s="6">
        <v>140</v>
      </c>
      <c r="B52" s="2" t="b">
        <f t="shared" si="0"/>
        <v>1</v>
      </c>
      <c r="C52" s="1" t="s">
        <v>80</v>
      </c>
      <c r="D52" s="14" t="str">
        <f t="shared" si="1"/>
        <v>State Dept for Science &amp; Technology</v>
      </c>
      <c r="E52" s="14"/>
      <c r="F52" s="14" t="s">
        <v>311</v>
      </c>
      <c r="G52" s="7" t="s">
        <v>81</v>
      </c>
      <c r="H52" s="9">
        <v>50613347143</v>
      </c>
      <c r="I52" s="9">
        <v>5513221016</v>
      </c>
      <c r="J52" s="26">
        <v>56126568159</v>
      </c>
    </row>
    <row r="53" spans="1:10" ht="15" customHeight="1" x14ac:dyDescent="0.25">
      <c r="A53" s="6">
        <v>140</v>
      </c>
      <c r="B53" s="2" t="b">
        <f t="shared" si="0"/>
        <v>1</v>
      </c>
      <c r="C53" s="1" t="s">
        <v>80</v>
      </c>
      <c r="D53" s="14" t="str">
        <f t="shared" si="1"/>
        <v>State Dept for Science &amp; Technology</v>
      </c>
      <c r="E53" s="14"/>
      <c r="F53" s="14" t="s">
        <v>312</v>
      </c>
      <c r="G53" s="7" t="s">
        <v>83</v>
      </c>
      <c r="H53" s="9">
        <v>1160352300</v>
      </c>
      <c r="I53" s="9">
        <v>4567764455</v>
      </c>
      <c r="J53" s="26">
        <v>5728116755</v>
      </c>
    </row>
    <row r="54" spans="1:10" ht="15" customHeight="1" x14ac:dyDescent="0.25">
      <c r="A54" s="6">
        <v>140</v>
      </c>
      <c r="B54" s="2" t="b">
        <f t="shared" si="0"/>
        <v>1</v>
      </c>
      <c r="C54" s="1" t="s">
        <v>80</v>
      </c>
      <c r="D54" s="14" t="str">
        <f t="shared" si="1"/>
        <v>State Dept for Science &amp; Technology</v>
      </c>
      <c r="E54" s="14"/>
      <c r="F54" s="14" t="s">
        <v>313</v>
      </c>
      <c r="G54" s="7" t="s">
        <v>85</v>
      </c>
      <c r="H54" s="9">
        <v>591757100</v>
      </c>
      <c r="I54" s="9">
        <v>180400000</v>
      </c>
      <c r="J54" s="26">
        <v>772157100</v>
      </c>
    </row>
    <row r="55" spans="1:10" ht="15" customHeight="1" x14ac:dyDescent="0.25">
      <c r="A55" s="6">
        <v>140</v>
      </c>
      <c r="B55" s="2" t="b">
        <f t="shared" si="0"/>
        <v>0</v>
      </c>
      <c r="C55" s="1" t="s">
        <v>80</v>
      </c>
      <c r="D55" s="14" t="str">
        <f t="shared" si="1"/>
        <v>State Dept for Science &amp; Technology</v>
      </c>
      <c r="E55" s="14"/>
      <c r="F55" s="14" t="s">
        <v>314</v>
      </c>
      <c r="G55" s="7" t="s">
        <v>87</v>
      </c>
      <c r="H55" s="9">
        <v>958045817</v>
      </c>
      <c r="I55" s="9">
        <v>1119565773</v>
      </c>
      <c r="J55" s="26">
        <v>2077611590</v>
      </c>
    </row>
    <row r="56" spans="1:10" ht="15" customHeight="1" x14ac:dyDescent="0.25">
      <c r="A56" s="6">
        <v>139</v>
      </c>
      <c r="B56" s="2" t="b">
        <f t="shared" si="0"/>
        <v>0</v>
      </c>
      <c r="C56" s="1" t="s">
        <v>74</v>
      </c>
      <c r="D56" s="14" t="str">
        <f t="shared" si="1"/>
        <v>State Dept for Education</v>
      </c>
      <c r="E56" s="14"/>
      <c r="F56" s="14" t="s">
        <v>315</v>
      </c>
      <c r="G56" s="7" t="s">
        <v>31</v>
      </c>
      <c r="H56" s="9">
        <v>3146675814</v>
      </c>
      <c r="I56" s="9">
        <v>1313730000</v>
      </c>
      <c r="J56" s="26">
        <v>4460405814</v>
      </c>
    </row>
    <row r="57" spans="1:10" ht="15" customHeight="1" x14ac:dyDescent="0.25">
      <c r="A57" s="6">
        <v>140</v>
      </c>
      <c r="B57" s="2" t="b">
        <f t="shared" si="0"/>
        <v>0</v>
      </c>
      <c r="C57" s="1" t="s">
        <v>80</v>
      </c>
      <c r="D57" s="14" t="str">
        <f t="shared" si="1"/>
        <v>State Dept for Science &amp; Technology</v>
      </c>
      <c r="E57" s="14"/>
      <c r="F57" s="14" t="s">
        <v>316</v>
      </c>
      <c r="G57" s="7" t="s">
        <v>31</v>
      </c>
      <c r="H57" s="9">
        <v>459189592</v>
      </c>
      <c r="I57" s="9">
        <v>1317440000</v>
      </c>
      <c r="J57" s="26">
        <v>1776629592</v>
      </c>
    </row>
    <row r="58" spans="1:10" ht="15" customHeight="1" x14ac:dyDescent="0.25">
      <c r="A58" s="6">
        <v>209</v>
      </c>
      <c r="B58" s="2" t="b">
        <f t="shared" si="0"/>
        <v>1</v>
      </c>
      <c r="C58" s="1" t="s">
        <v>92</v>
      </c>
      <c r="D58" s="14" t="str">
        <f t="shared" si="1"/>
        <v>Teachers ServiceCommission</v>
      </c>
      <c r="E58" s="14"/>
      <c r="F58" s="14" t="s">
        <v>317</v>
      </c>
      <c r="G58" s="7" t="s">
        <v>93</v>
      </c>
      <c r="H58" s="9">
        <v>161133395437</v>
      </c>
      <c r="I58" s="6">
        <v>0</v>
      </c>
      <c r="J58" s="26">
        <v>161133395437</v>
      </c>
    </row>
    <row r="59" spans="1:10" ht="15" customHeight="1" x14ac:dyDescent="0.25">
      <c r="A59" s="6">
        <v>209</v>
      </c>
      <c r="B59" s="2" t="b">
        <f t="shared" si="0"/>
        <v>1</v>
      </c>
      <c r="C59" s="1" t="s">
        <v>94</v>
      </c>
      <c r="D59" s="14" t="str">
        <f t="shared" si="1"/>
        <v>Teachers Service Commission</v>
      </c>
      <c r="E59" s="14"/>
      <c r="F59" s="14" t="s">
        <v>318</v>
      </c>
      <c r="G59" s="7" t="s">
        <v>95</v>
      </c>
      <c r="H59" s="9">
        <v>52510500</v>
      </c>
      <c r="I59" s="6">
        <v>0</v>
      </c>
      <c r="J59" s="26">
        <v>52510500</v>
      </c>
    </row>
    <row r="60" spans="1:10" ht="15" customHeight="1" x14ac:dyDescent="0.25">
      <c r="A60" s="6">
        <v>209</v>
      </c>
      <c r="B60" s="2" t="b">
        <f t="shared" si="0"/>
        <v>0</v>
      </c>
      <c r="C60" s="1" t="s">
        <v>94</v>
      </c>
      <c r="D60" s="14" t="str">
        <f t="shared" si="1"/>
        <v>Teachers Service Commission</v>
      </c>
      <c r="E60" s="14"/>
      <c r="F60" s="14" t="s">
        <v>319</v>
      </c>
      <c r="G60" s="7" t="s">
        <v>31</v>
      </c>
      <c r="H60" s="9">
        <v>4293072731</v>
      </c>
      <c r="I60" s="9">
        <v>135000000</v>
      </c>
      <c r="J60" s="26">
        <v>4428072731</v>
      </c>
    </row>
    <row r="61" spans="1:10" ht="15" customHeight="1" x14ac:dyDescent="0.25">
      <c r="A61" s="6">
        <v>133</v>
      </c>
      <c r="B61" s="2" t="b">
        <f t="shared" si="0"/>
        <v>1</v>
      </c>
      <c r="C61" s="1" t="s">
        <v>98</v>
      </c>
      <c r="D61" s="14" t="str">
        <f t="shared" si="1"/>
        <v>State Dept for Interior</v>
      </c>
      <c r="E61" s="14"/>
      <c r="F61" s="14" t="s">
        <v>320</v>
      </c>
      <c r="G61" s="7" t="s">
        <v>99</v>
      </c>
      <c r="H61" s="9">
        <v>62856848828</v>
      </c>
      <c r="I61" s="9">
        <v>3368695100</v>
      </c>
      <c r="J61" s="26">
        <v>66225543928</v>
      </c>
    </row>
    <row r="62" spans="1:10" ht="15" customHeight="1" x14ac:dyDescent="0.25">
      <c r="A62" s="6">
        <v>133</v>
      </c>
      <c r="B62" s="2" t="b">
        <f t="shared" si="0"/>
        <v>0</v>
      </c>
      <c r="C62" s="1" t="s">
        <v>98</v>
      </c>
      <c r="D62" s="14" t="str">
        <f t="shared" si="1"/>
        <v>State Dept for Interior</v>
      </c>
      <c r="E62" s="14"/>
      <c r="F62" s="14" t="s">
        <v>321</v>
      </c>
      <c r="G62" s="7" t="s">
        <v>101</v>
      </c>
      <c r="H62" s="9">
        <v>11564384828</v>
      </c>
      <c r="I62" s="9">
        <v>550191000</v>
      </c>
      <c r="J62" s="26">
        <v>12114575828</v>
      </c>
    </row>
    <row r="63" spans="1:10" ht="15" customHeight="1" x14ac:dyDescent="0.25">
      <c r="A63" s="6">
        <v>134</v>
      </c>
      <c r="B63" s="2" t="b">
        <f t="shared" si="0"/>
        <v>0</v>
      </c>
      <c r="C63" s="1" t="s">
        <v>102</v>
      </c>
      <c r="D63" s="14" t="str">
        <f t="shared" si="1"/>
        <v>State Dept for Coordination of National Govt</v>
      </c>
      <c r="E63" s="14"/>
      <c r="F63" s="14" t="s">
        <v>322</v>
      </c>
      <c r="G63" s="7" t="s">
        <v>101</v>
      </c>
      <c r="H63" s="9">
        <v>50119337</v>
      </c>
      <c r="I63" s="6">
        <v>0</v>
      </c>
      <c r="J63" s="26">
        <v>50119337</v>
      </c>
    </row>
    <row r="64" spans="1:10" ht="15" customHeight="1" x14ac:dyDescent="0.25">
      <c r="A64" s="6">
        <v>133</v>
      </c>
      <c r="B64" s="2" t="b">
        <f t="shared" si="0"/>
        <v>0</v>
      </c>
      <c r="C64" s="1" t="s">
        <v>98</v>
      </c>
      <c r="D64" s="14" t="str">
        <f t="shared" si="1"/>
        <v>State Dept for Interior</v>
      </c>
      <c r="E64" s="14"/>
      <c r="F64" s="14" t="s">
        <v>323</v>
      </c>
      <c r="G64" s="7" t="s">
        <v>105</v>
      </c>
      <c r="H64" s="9">
        <v>557676736</v>
      </c>
      <c r="I64" s="9">
        <v>80000000</v>
      </c>
      <c r="J64" s="26">
        <v>637676736</v>
      </c>
    </row>
    <row r="65" spans="1:10" ht="15" customHeight="1" x14ac:dyDescent="0.25">
      <c r="A65" s="6">
        <v>134</v>
      </c>
      <c r="B65" s="2" t="b">
        <f t="shared" si="0"/>
        <v>0</v>
      </c>
      <c r="C65" s="1" t="s">
        <v>102</v>
      </c>
      <c r="D65" s="14" t="str">
        <f t="shared" si="1"/>
        <v>State Dept for Coordination of National Govt</v>
      </c>
      <c r="E65" s="14"/>
      <c r="F65" s="14" t="s">
        <v>324</v>
      </c>
      <c r="G65" s="7" t="s">
        <v>107</v>
      </c>
      <c r="H65" s="9">
        <v>15361251482</v>
      </c>
      <c r="I65" s="9">
        <v>657116200</v>
      </c>
      <c r="J65" s="26">
        <v>16018367682</v>
      </c>
    </row>
    <row r="66" spans="1:10" ht="15" customHeight="1" x14ac:dyDescent="0.25">
      <c r="A66" s="6">
        <v>133</v>
      </c>
      <c r="B66" s="2" t="b">
        <f t="shared" si="0"/>
        <v>0</v>
      </c>
      <c r="C66" s="1" t="s">
        <v>98</v>
      </c>
      <c r="D66" s="14" t="str">
        <f t="shared" si="1"/>
        <v>State Dept for Interior</v>
      </c>
      <c r="E66" s="14"/>
      <c r="F66" s="14" t="s">
        <v>325</v>
      </c>
      <c r="G66" s="7" t="s">
        <v>109</v>
      </c>
      <c r="H66" s="9">
        <v>3912447902</v>
      </c>
      <c r="I66" s="9">
        <v>699135000</v>
      </c>
      <c r="J66" s="26">
        <v>4611582902</v>
      </c>
    </row>
    <row r="67" spans="1:10" ht="15" customHeight="1" x14ac:dyDescent="0.25">
      <c r="A67" s="6">
        <v>120</v>
      </c>
      <c r="B67" s="2" t="b">
        <f t="shared" ref="B67:B130" si="2">EXACT(A67,A68)</f>
        <v>1</v>
      </c>
      <c r="C67" s="1" t="s">
        <v>110</v>
      </c>
      <c r="D67" s="14" t="str">
        <f t="shared" ref="D67:D130" si="3">TRIM(C67)</f>
        <v>Attorney-General/Dept of Justice</v>
      </c>
      <c r="E67" s="14"/>
      <c r="F67" s="14" t="s">
        <v>326</v>
      </c>
      <c r="G67" s="7" t="s">
        <v>111</v>
      </c>
      <c r="H67" s="9">
        <v>832502688</v>
      </c>
      <c r="I67" s="9">
        <v>40350000</v>
      </c>
      <c r="J67" s="26">
        <v>872852688</v>
      </c>
    </row>
    <row r="68" spans="1:10" ht="15" customHeight="1" x14ac:dyDescent="0.25">
      <c r="A68" s="6">
        <v>120</v>
      </c>
      <c r="B68" s="2" t="b">
        <f t="shared" si="2"/>
        <v>1</v>
      </c>
      <c r="C68" s="1" t="s">
        <v>110</v>
      </c>
      <c r="D68" s="14" t="str">
        <f t="shared" si="3"/>
        <v>Attorney-General/Dept of Justice</v>
      </c>
      <c r="E68" s="14"/>
      <c r="F68" s="14" t="s">
        <v>327</v>
      </c>
      <c r="G68" s="7" t="s">
        <v>113</v>
      </c>
      <c r="H68" s="9">
        <v>819748454</v>
      </c>
      <c r="I68" s="9">
        <v>5000000</v>
      </c>
      <c r="J68" s="26">
        <v>824748454</v>
      </c>
    </row>
    <row r="69" spans="1:10" ht="15" customHeight="1" x14ac:dyDescent="0.25">
      <c r="A69" s="6">
        <v>120</v>
      </c>
      <c r="B69" s="2" t="b">
        <f t="shared" si="2"/>
        <v>1</v>
      </c>
      <c r="C69" s="1" t="s">
        <v>110</v>
      </c>
      <c r="D69" s="14" t="str">
        <f t="shared" si="3"/>
        <v>Attorney-General/Dept of Justice</v>
      </c>
      <c r="E69" s="14"/>
      <c r="F69" s="14" t="s">
        <v>328</v>
      </c>
      <c r="G69" s="7" t="s">
        <v>115</v>
      </c>
      <c r="H69" s="9">
        <v>506360000</v>
      </c>
      <c r="I69" s="9">
        <v>109600000</v>
      </c>
      <c r="J69" s="26">
        <v>615960000</v>
      </c>
    </row>
    <row r="70" spans="1:10" ht="15" customHeight="1" x14ac:dyDescent="0.25">
      <c r="A70" s="6">
        <v>120</v>
      </c>
      <c r="B70" s="2" t="b">
        <f t="shared" si="2"/>
        <v>0</v>
      </c>
      <c r="C70" s="1" t="s">
        <v>110</v>
      </c>
      <c r="D70" s="14" t="str">
        <f t="shared" si="3"/>
        <v>Attorney-General/Dept of Justice</v>
      </c>
      <c r="E70" s="14"/>
      <c r="F70" s="14" t="s">
        <v>329</v>
      </c>
      <c r="G70" s="7" t="s">
        <v>31</v>
      </c>
      <c r="H70" s="9">
        <v>620875549</v>
      </c>
      <c r="I70" s="9">
        <v>379225000</v>
      </c>
      <c r="J70" s="26">
        <v>1000100549</v>
      </c>
    </row>
    <row r="71" spans="1:10" ht="15" customHeight="1" x14ac:dyDescent="0.25">
      <c r="A71" s="6">
        <v>122</v>
      </c>
      <c r="B71" s="2" t="b">
        <f t="shared" si="2"/>
        <v>0</v>
      </c>
      <c r="C71" s="1" t="s">
        <v>118</v>
      </c>
      <c r="D71" s="14" t="str">
        <f t="shared" si="3"/>
        <v>Ethics &amp; Anti-Corruption Commission</v>
      </c>
      <c r="E71" s="14"/>
      <c r="F71" s="14" t="s">
        <v>330</v>
      </c>
      <c r="G71" s="7" t="s">
        <v>119</v>
      </c>
      <c r="H71" s="9">
        <v>1546000000</v>
      </c>
      <c r="I71" s="9">
        <v>277600000</v>
      </c>
      <c r="J71" s="26">
        <v>1823600000</v>
      </c>
    </row>
    <row r="72" spans="1:10" ht="15" customHeight="1" x14ac:dyDescent="0.25">
      <c r="A72" s="6">
        <v>124</v>
      </c>
      <c r="B72" s="2" t="b">
        <f t="shared" si="2"/>
        <v>0</v>
      </c>
      <c r="C72" s="1" t="s">
        <v>120</v>
      </c>
      <c r="D72" s="14" t="str">
        <f t="shared" si="3"/>
        <v>Director of Public Prosecutions</v>
      </c>
      <c r="E72" s="14"/>
      <c r="F72" s="14" t="s">
        <v>331</v>
      </c>
      <c r="G72" s="7" t="s">
        <v>121</v>
      </c>
      <c r="H72" s="9">
        <v>1732481263</v>
      </c>
      <c r="I72" s="9">
        <v>119300000</v>
      </c>
      <c r="J72" s="26">
        <v>1851781263</v>
      </c>
    </row>
    <row r="73" spans="1:10" ht="15" customHeight="1" x14ac:dyDescent="0.25">
      <c r="A73" s="6">
        <v>125</v>
      </c>
      <c r="B73" s="2" t="b">
        <f t="shared" si="2"/>
        <v>0</v>
      </c>
      <c r="C73" s="1" t="s">
        <v>122</v>
      </c>
      <c r="D73" s="14" t="str">
        <f t="shared" si="3"/>
        <v>Commission for the Implementation of the Constitution</v>
      </c>
      <c r="E73" s="14"/>
      <c r="F73" s="14" t="s">
        <v>332</v>
      </c>
      <c r="G73" s="7" t="s">
        <v>123</v>
      </c>
      <c r="H73" s="9">
        <v>306000000</v>
      </c>
      <c r="I73" s="6">
        <v>0</v>
      </c>
      <c r="J73" s="26">
        <v>306000000</v>
      </c>
    </row>
    <row r="74" spans="1:10" ht="15" customHeight="1" x14ac:dyDescent="0.25">
      <c r="A74" s="6">
        <v>126</v>
      </c>
      <c r="B74" s="2" t="b">
        <f t="shared" si="2"/>
        <v>0</v>
      </c>
      <c r="C74" s="1" t="s">
        <v>124</v>
      </c>
      <c r="D74" s="14" t="str">
        <f t="shared" si="3"/>
        <v>Registrar of Political Parties</v>
      </c>
      <c r="E74" s="14"/>
      <c r="F74" s="14" t="s">
        <v>333</v>
      </c>
      <c r="G74" s="7" t="s">
        <v>125</v>
      </c>
      <c r="H74" s="9">
        <v>466960949</v>
      </c>
      <c r="I74" s="6">
        <v>0</v>
      </c>
      <c r="J74" s="26">
        <v>466960949</v>
      </c>
    </row>
    <row r="75" spans="1:10" ht="15" customHeight="1" x14ac:dyDescent="0.25">
      <c r="A75" s="6">
        <v>127</v>
      </c>
      <c r="B75" s="2" t="b">
        <f t="shared" si="2"/>
        <v>0</v>
      </c>
      <c r="C75" s="1" t="s">
        <v>126</v>
      </c>
      <c r="D75" s="14" t="str">
        <f t="shared" si="3"/>
        <v>Witness Protection Agency</v>
      </c>
      <c r="E75" s="14"/>
      <c r="F75" s="14" t="s">
        <v>334</v>
      </c>
      <c r="G75" s="7" t="s">
        <v>127</v>
      </c>
      <c r="H75" s="9">
        <v>169675000</v>
      </c>
      <c r="I75" s="6">
        <v>0</v>
      </c>
      <c r="J75" s="26">
        <v>169675000</v>
      </c>
    </row>
    <row r="76" spans="1:10" ht="15" customHeight="1" x14ac:dyDescent="0.25">
      <c r="A76" s="6">
        <v>201</v>
      </c>
      <c r="B76" s="2" t="b">
        <f t="shared" si="2"/>
        <v>0</v>
      </c>
      <c r="C76" s="1" t="s">
        <v>128</v>
      </c>
      <c r="D76" s="14" t="str">
        <f t="shared" si="3"/>
        <v>Kenya National Commission on Human Rights</v>
      </c>
      <c r="E76" s="14"/>
      <c r="F76" s="14" t="s">
        <v>335</v>
      </c>
      <c r="G76" s="7" t="s">
        <v>129</v>
      </c>
      <c r="H76" s="9">
        <v>256344838</v>
      </c>
      <c r="I76" s="6">
        <v>0</v>
      </c>
      <c r="J76" s="26">
        <v>256344838</v>
      </c>
    </row>
    <row r="77" spans="1:10" ht="15" customHeight="1" x14ac:dyDescent="0.25">
      <c r="A77" s="6">
        <v>203</v>
      </c>
      <c r="B77" s="2" t="b">
        <f t="shared" si="2"/>
        <v>0</v>
      </c>
      <c r="C77" s="1" t="s">
        <v>130</v>
      </c>
      <c r="D77" s="14" t="str">
        <f t="shared" si="3"/>
        <v>Independent Electoral &amp; Boundaries Commission</v>
      </c>
      <c r="E77" s="14"/>
      <c r="F77" s="14" t="s">
        <v>336</v>
      </c>
      <c r="G77" s="7" t="s">
        <v>131</v>
      </c>
      <c r="H77" s="9">
        <v>3000099681</v>
      </c>
      <c r="I77" s="9">
        <v>91280000</v>
      </c>
      <c r="J77" s="26">
        <v>3091379681</v>
      </c>
    </row>
    <row r="78" spans="1:10" ht="15" customHeight="1" x14ac:dyDescent="0.25">
      <c r="A78" s="6">
        <v>210</v>
      </c>
      <c r="B78" s="2" t="b">
        <f t="shared" si="2"/>
        <v>0</v>
      </c>
      <c r="C78" s="1" t="s">
        <v>132</v>
      </c>
      <c r="D78" s="14" t="str">
        <f t="shared" si="3"/>
        <v>National Police Service Commission</v>
      </c>
      <c r="E78" s="14"/>
      <c r="F78" s="14" t="s">
        <v>337</v>
      </c>
      <c r="G78" s="7" t="s">
        <v>133</v>
      </c>
      <c r="H78" s="9">
        <v>278119240</v>
      </c>
      <c r="I78" s="6">
        <v>0</v>
      </c>
      <c r="J78" s="26">
        <v>278119240</v>
      </c>
    </row>
    <row r="79" spans="1:10" ht="15" customHeight="1" x14ac:dyDescent="0.25">
      <c r="A79" s="6">
        <v>214</v>
      </c>
      <c r="B79" s="2" t="b">
        <f t="shared" si="2"/>
        <v>0</v>
      </c>
      <c r="C79" s="1" t="s">
        <v>134</v>
      </c>
      <c r="D79" s="14" t="str">
        <f t="shared" si="3"/>
        <v>National Gender &amp; Equality Commission</v>
      </c>
      <c r="E79" s="14"/>
      <c r="F79" s="14" t="s">
        <v>338</v>
      </c>
      <c r="G79" s="7" t="s">
        <v>135</v>
      </c>
      <c r="H79" s="9">
        <v>189250930</v>
      </c>
      <c r="I79" s="6">
        <v>0</v>
      </c>
      <c r="J79" s="26">
        <v>189250930</v>
      </c>
    </row>
    <row r="80" spans="1:10" ht="15" customHeight="1" x14ac:dyDescent="0.25">
      <c r="A80" s="6">
        <v>215</v>
      </c>
      <c r="B80" s="2" t="b">
        <f t="shared" si="2"/>
        <v>0</v>
      </c>
      <c r="C80" s="1" t="s">
        <v>136</v>
      </c>
      <c r="D80" s="14" t="str">
        <f t="shared" si="3"/>
        <v>Independent Police Oversight Authority</v>
      </c>
      <c r="E80" s="14"/>
      <c r="F80" s="14" t="s">
        <v>339</v>
      </c>
      <c r="G80" s="7" t="s">
        <v>137</v>
      </c>
      <c r="H80" s="9">
        <v>205121165</v>
      </c>
      <c r="I80" s="6">
        <v>0</v>
      </c>
      <c r="J80" s="26">
        <v>205121165</v>
      </c>
    </row>
    <row r="81" spans="1:10" ht="15" customHeight="1" x14ac:dyDescent="0.25">
      <c r="A81" s="6">
        <v>101</v>
      </c>
      <c r="B81" s="2" t="b">
        <f t="shared" si="2"/>
        <v>1</v>
      </c>
      <c r="C81" s="1" t="s">
        <v>138</v>
      </c>
      <c r="D81" s="14" t="str">
        <f t="shared" si="3"/>
        <v>The Presidency</v>
      </c>
      <c r="E81" s="14"/>
      <c r="F81" s="14" t="s">
        <v>340</v>
      </c>
      <c r="G81" s="7" t="s">
        <v>139</v>
      </c>
      <c r="H81" s="9">
        <v>419386446</v>
      </c>
      <c r="I81" s="6">
        <v>0</v>
      </c>
      <c r="J81" s="26">
        <v>419386446</v>
      </c>
    </row>
    <row r="82" spans="1:10" ht="15" customHeight="1" x14ac:dyDescent="0.25">
      <c r="A82" s="6">
        <v>101</v>
      </c>
      <c r="B82" s="2" t="b">
        <f t="shared" si="2"/>
        <v>1</v>
      </c>
      <c r="C82" s="1" t="s">
        <v>138</v>
      </c>
      <c r="D82" s="14" t="str">
        <f t="shared" si="3"/>
        <v>The Presidency</v>
      </c>
      <c r="E82" s="14"/>
      <c r="F82" s="14" t="s">
        <v>341</v>
      </c>
      <c r="G82" s="7" t="s">
        <v>141</v>
      </c>
      <c r="H82" s="9">
        <v>377955230</v>
      </c>
      <c r="I82" s="9">
        <v>115000000</v>
      </c>
      <c r="J82" s="26">
        <v>492955230</v>
      </c>
    </row>
    <row r="83" spans="1:10" ht="15" customHeight="1" x14ac:dyDescent="0.25">
      <c r="A83" s="6">
        <v>101</v>
      </c>
      <c r="B83" s="2" t="b">
        <f t="shared" si="2"/>
        <v>1</v>
      </c>
      <c r="C83" s="1" t="s">
        <v>138</v>
      </c>
      <c r="D83" s="14" t="str">
        <f t="shared" si="3"/>
        <v>The Presidency</v>
      </c>
      <c r="E83" s="14"/>
      <c r="F83" s="14" t="s">
        <v>342</v>
      </c>
      <c r="G83" s="7" t="s">
        <v>143</v>
      </c>
      <c r="H83" s="9">
        <v>402349240</v>
      </c>
      <c r="I83" s="6">
        <v>0</v>
      </c>
      <c r="J83" s="26">
        <v>402349240</v>
      </c>
    </row>
    <row r="84" spans="1:10" ht="15" customHeight="1" x14ac:dyDescent="0.25">
      <c r="A84" s="6">
        <v>101</v>
      </c>
      <c r="B84" s="2" t="b">
        <f t="shared" si="2"/>
        <v>1</v>
      </c>
      <c r="C84" s="1" t="s">
        <v>138</v>
      </c>
      <c r="D84" s="14" t="str">
        <f t="shared" si="3"/>
        <v>The Presidency</v>
      </c>
      <c r="E84" s="14"/>
      <c r="F84" s="14" t="s">
        <v>343</v>
      </c>
      <c r="G84" s="7" t="s">
        <v>145</v>
      </c>
      <c r="H84" s="9">
        <v>1363141612</v>
      </c>
      <c r="I84" s="9">
        <v>566000000</v>
      </c>
      <c r="J84" s="26">
        <v>1929141612</v>
      </c>
    </row>
    <row r="85" spans="1:10" ht="15" customHeight="1" x14ac:dyDescent="0.25">
      <c r="A85" s="6">
        <v>101</v>
      </c>
      <c r="B85" s="2" t="b">
        <f t="shared" si="2"/>
        <v>0</v>
      </c>
      <c r="C85" s="1" t="s">
        <v>138</v>
      </c>
      <c r="D85" s="14" t="str">
        <f t="shared" si="3"/>
        <v>The Presidency</v>
      </c>
      <c r="E85" s="14"/>
      <c r="F85" s="14" t="s">
        <v>344</v>
      </c>
      <c r="G85" s="7" t="s">
        <v>147</v>
      </c>
      <c r="H85" s="9">
        <v>900191069</v>
      </c>
      <c r="I85" s="9">
        <v>105500000</v>
      </c>
      <c r="J85" s="26">
        <v>1005691069</v>
      </c>
    </row>
    <row r="86" spans="1:10" ht="15" customHeight="1" x14ac:dyDescent="0.25">
      <c r="A86" s="6">
        <v>135</v>
      </c>
      <c r="B86" s="2" t="b">
        <f t="shared" si="2"/>
        <v>1</v>
      </c>
      <c r="C86" s="1" t="s">
        <v>148</v>
      </c>
      <c r="D86" s="14" t="str">
        <f t="shared" si="3"/>
        <v>State Dept for Planning</v>
      </c>
      <c r="E86" s="14"/>
      <c r="F86" s="14" t="s">
        <v>345</v>
      </c>
      <c r="G86" s="7" t="s">
        <v>149</v>
      </c>
      <c r="H86" s="9">
        <v>1137878355</v>
      </c>
      <c r="I86" s="9">
        <v>33564661709</v>
      </c>
      <c r="J86" s="26">
        <v>34702540064</v>
      </c>
    </row>
    <row r="87" spans="1:10" ht="15" customHeight="1" x14ac:dyDescent="0.25">
      <c r="A87" s="6">
        <v>135</v>
      </c>
      <c r="B87" s="2" t="b">
        <f t="shared" si="2"/>
        <v>1</v>
      </c>
      <c r="C87" s="1" t="s">
        <v>148</v>
      </c>
      <c r="D87" s="14" t="str">
        <f t="shared" si="3"/>
        <v>State Dept for Planning</v>
      </c>
      <c r="E87" s="14"/>
      <c r="F87" s="14" t="s">
        <v>346</v>
      </c>
      <c r="G87" s="7" t="s">
        <v>151</v>
      </c>
      <c r="H87" s="9">
        <v>748980000</v>
      </c>
      <c r="I87" s="9">
        <v>98400000</v>
      </c>
      <c r="J87" s="26">
        <v>847380000</v>
      </c>
    </row>
    <row r="88" spans="1:10" ht="15" customHeight="1" x14ac:dyDescent="0.25">
      <c r="A88" s="6">
        <v>135</v>
      </c>
      <c r="B88" s="2" t="b">
        <f t="shared" si="2"/>
        <v>1</v>
      </c>
      <c r="C88" s="1" t="s">
        <v>148</v>
      </c>
      <c r="D88" s="14" t="str">
        <f t="shared" si="3"/>
        <v>State Dept for Planning</v>
      </c>
      <c r="E88" s="14"/>
      <c r="F88" s="14" t="s">
        <v>347</v>
      </c>
      <c r="G88" s="7" t="s">
        <v>153</v>
      </c>
      <c r="H88" s="9">
        <v>419176411</v>
      </c>
      <c r="I88" s="9">
        <v>103388000</v>
      </c>
      <c r="J88" s="26">
        <v>522564411</v>
      </c>
    </row>
    <row r="89" spans="1:10" ht="15" customHeight="1" x14ac:dyDescent="0.25">
      <c r="A89" s="6">
        <v>135</v>
      </c>
      <c r="B89" s="2" t="b">
        <f t="shared" si="2"/>
        <v>1</v>
      </c>
      <c r="C89" s="1" t="s">
        <v>148</v>
      </c>
      <c r="D89" s="14" t="str">
        <f t="shared" si="3"/>
        <v>State Dept for Planning</v>
      </c>
      <c r="E89" s="14"/>
      <c r="F89" s="14" t="s">
        <v>348</v>
      </c>
      <c r="G89" s="7" t="s">
        <v>31</v>
      </c>
      <c r="H89" s="9">
        <v>517258503</v>
      </c>
      <c r="I89" s="9">
        <v>143575000</v>
      </c>
      <c r="J89" s="26">
        <v>660833503</v>
      </c>
    </row>
    <row r="90" spans="1:10" ht="15" customHeight="1" x14ac:dyDescent="0.25">
      <c r="A90" s="6">
        <v>135</v>
      </c>
      <c r="B90" s="2" t="b">
        <f t="shared" si="2"/>
        <v>1</v>
      </c>
      <c r="C90" s="1" t="s">
        <v>148</v>
      </c>
      <c r="D90" s="14" t="str">
        <f t="shared" si="3"/>
        <v>State Dept for Planning</v>
      </c>
      <c r="E90" s="14"/>
      <c r="F90" s="14" t="s">
        <v>349</v>
      </c>
      <c r="G90" s="7" t="s">
        <v>157</v>
      </c>
      <c r="H90" s="9">
        <v>6224881648</v>
      </c>
      <c r="I90" s="9">
        <v>3276380597</v>
      </c>
      <c r="J90" s="26">
        <v>9501262245</v>
      </c>
    </row>
    <row r="91" spans="1:10" ht="15" customHeight="1" x14ac:dyDescent="0.25">
      <c r="A91" s="6">
        <v>135</v>
      </c>
      <c r="B91" s="2" t="b">
        <f t="shared" si="2"/>
        <v>0</v>
      </c>
      <c r="C91" s="1" t="s">
        <v>148</v>
      </c>
      <c r="D91" s="14" t="str">
        <f t="shared" si="3"/>
        <v>State Dept for Planning</v>
      </c>
      <c r="E91" s="14"/>
      <c r="F91" s="14" t="s">
        <v>350</v>
      </c>
      <c r="G91" s="7" t="s">
        <v>159</v>
      </c>
      <c r="H91" s="9">
        <v>6211895708</v>
      </c>
      <c r="I91" s="9">
        <v>13897928087</v>
      </c>
      <c r="J91" s="26">
        <v>20109823795</v>
      </c>
    </row>
    <row r="92" spans="1:10" ht="15" customHeight="1" x14ac:dyDescent="0.25">
      <c r="A92" s="6">
        <v>136</v>
      </c>
      <c r="B92" s="2" t="b">
        <f t="shared" si="2"/>
        <v>1</v>
      </c>
      <c r="C92" s="1" t="s">
        <v>160</v>
      </c>
      <c r="D92" s="14" t="str">
        <f t="shared" si="3"/>
        <v>State Dept for Devolutiont</v>
      </c>
      <c r="E92" s="14"/>
      <c r="F92" s="14" t="s">
        <v>351</v>
      </c>
      <c r="G92" s="7" t="s">
        <v>161</v>
      </c>
      <c r="H92" s="9">
        <v>943960612</v>
      </c>
      <c r="I92" s="9">
        <v>9720000</v>
      </c>
      <c r="J92" s="26">
        <v>953680612</v>
      </c>
    </row>
    <row r="93" spans="1:10" ht="15" customHeight="1" x14ac:dyDescent="0.25">
      <c r="A93" s="6">
        <v>136</v>
      </c>
      <c r="B93" s="2" t="b">
        <f t="shared" si="2"/>
        <v>0</v>
      </c>
      <c r="C93" s="1" t="s">
        <v>162</v>
      </c>
      <c r="D93" s="14" t="str">
        <f t="shared" si="3"/>
        <v>State Dept for Devolution</v>
      </c>
      <c r="E93" s="14"/>
      <c r="F93" s="14" t="s">
        <v>352</v>
      </c>
      <c r="G93" s="7" t="s">
        <v>163</v>
      </c>
      <c r="H93" s="9">
        <v>842054703</v>
      </c>
      <c r="I93" s="9">
        <v>5087414000</v>
      </c>
      <c r="J93" s="26">
        <v>5929468703</v>
      </c>
    </row>
    <row r="94" spans="1:10" ht="15" customHeight="1" x14ac:dyDescent="0.25">
      <c r="A94" s="6">
        <v>105</v>
      </c>
      <c r="B94" s="2" t="b">
        <f t="shared" si="2"/>
        <v>1</v>
      </c>
      <c r="C94" s="1" t="s">
        <v>164</v>
      </c>
      <c r="D94" s="14" t="str">
        <f t="shared" si="3"/>
        <v>Foreign Affairs Ministry</v>
      </c>
      <c r="E94" s="14"/>
      <c r="F94" s="14" t="s">
        <v>353</v>
      </c>
      <c r="G94" s="7" t="s">
        <v>31</v>
      </c>
      <c r="H94" s="9">
        <v>2634835944</v>
      </c>
      <c r="I94" s="9">
        <v>400000000</v>
      </c>
      <c r="J94" s="26">
        <v>3034835944</v>
      </c>
    </row>
    <row r="95" spans="1:10" ht="15" customHeight="1" x14ac:dyDescent="0.25">
      <c r="A95" s="6">
        <v>105</v>
      </c>
      <c r="B95" s="2" t="b">
        <f t="shared" si="2"/>
        <v>1</v>
      </c>
      <c r="C95" s="1" t="s">
        <v>164</v>
      </c>
      <c r="D95" s="14" t="str">
        <f t="shared" si="3"/>
        <v>Foreign Affairs Ministry</v>
      </c>
      <c r="E95" s="14"/>
      <c r="F95" s="14" t="s">
        <v>354</v>
      </c>
      <c r="G95" s="7" t="s">
        <v>167</v>
      </c>
      <c r="H95" s="9">
        <v>8038637062</v>
      </c>
      <c r="I95" s="9">
        <v>1160000000</v>
      </c>
      <c r="J95" s="26">
        <v>9198637062</v>
      </c>
    </row>
    <row r="96" spans="1:10" ht="15" customHeight="1" x14ac:dyDescent="0.25">
      <c r="A96" s="6">
        <v>105</v>
      </c>
      <c r="B96" s="2" t="b">
        <f t="shared" si="2"/>
        <v>0</v>
      </c>
      <c r="C96" s="1" t="s">
        <v>164</v>
      </c>
      <c r="D96" s="14" t="str">
        <f t="shared" si="3"/>
        <v>Foreign Affairs Ministry</v>
      </c>
      <c r="E96" s="14"/>
      <c r="F96" s="14" t="s">
        <v>355</v>
      </c>
      <c r="G96" s="7" t="s">
        <v>169</v>
      </c>
      <c r="H96" s="9">
        <v>220366937</v>
      </c>
      <c r="I96" s="6">
        <v>0</v>
      </c>
      <c r="J96" s="26">
        <v>220366937</v>
      </c>
    </row>
    <row r="97" spans="1:10" ht="15" customHeight="1" x14ac:dyDescent="0.25">
      <c r="A97" s="6">
        <v>107</v>
      </c>
      <c r="B97" s="2" t="b">
        <f t="shared" si="2"/>
        <v>1</v>
      </c>
      <c r="C97" s="1" t="s">
        <v>170</v>
      </c>
      <c r="D97" s="14" t="str">
        <f t="shared" si="3"/>
        <v>National Treasury</v>
      </c>
      <c r="E97" s="14"/>
      <c r="F97" s="14" t="s">
        <v>356</v>
      </c>
      <c r="G97" s="7" t="s">
        <v>31</v>
      </c>
      <c r="H97" s="9">
        <v>34977535637</v>
      </c>
      <c r="I97" s="9">
        <v>2592525000</v>
      </c>
      <c r="J97" s="26">
        <v>37570060637</v>
      </c>
    </row>
    <row r="98" spans="1:10" ht="15" customHeight="1" x14ac:dyDescent="0.25">
      <c r="A98" s="6">
        <v>107</v>
      </c>
      <c r="B98" s="2" t="b">
        <f t="shared" si="2"/>
        <v>1</v>
      </c>
      <c r="C98" s="1" t="s">
        <v>170</v>
      </c>
      <c r="D98" s="14" t="str">
        <f t="shared" si="3"/>
        <v>National Treasury</v>
      </c>
      <c r="E98" s="14"/>
      <c r="F98" s="14" t="s">
        <v>357</v>
      </c>
      <c r="G98" s="7" t="s">
        <v>173</v>
      </c>
      <c r="H98" s="9">
        <v>3316852270</v>
      </c>
      <c r="I98" s="9">
        <v>30053170650</v>
      </c>
      <c r="J98" s="26">
        <v>33370022920</v>
      </c>
    </row>
    <row r="99" spans="1:10" ht="15" customHeight="1" x14ac:dyDescent="0.25">
      <c r="A99" s="6">
        <v>107</v>
      </c>
      <c r="B99" s="2" t="b">
        <f t="shared" si="2"/>
        <v>1</v>
      </c>
      <c r="C99" s="1" t="s">
        <v>170</v>
      </c>
      <c r="D99" s="14" t="str">
        <f t="shared" si="3"/>
        <v>National Treasury</v>
      </c>
      <c r="E99" s="14"/>
      <c r="F99" s="14" t="s">
        <v>358</v>
      </c>
      <c r="G99" s="7" t="s">
        <v>175</v>
      </c>
      <c r="H99" s="9">
        <v>1031612093</v>
      </c>
      <c r="I99" s="9">
        <v>1108515610</v>
      </c>
      <c r="J99" s="26">
        <v>2140127703</v>
      </c>
    </row>
    <row r="100" spans="1:10" ht="15" customHeight="1" x14ac:dyDescent="0.25">
      <c r="A100" s="6">
        <v>107</v>
      </c>
      <c r="B100" s="2" t="b">
        <f t="shared" si="2"/>
        <v>0</v>
      </c>
      <c r="C100" s="1" t="s">
        <v>170</v>
      </c>
      <c r="D100" s="14" t="str">
        <f t="shared" si="3"/>
        <v>National Treasury</v>
      </c>
      <c r="E100" s="14"/>
      <c r="F100" s="14" t="s">
        <v>359</v>
      </c>
      <c r="G100" s="7" t="s">
        <v>177</v>
      </c>
      <c r="H100" s="9">
        <v>290000000</v>
      </c>
      <c r="I100" s="6">
        <v>0</v>
      </c>
      <c r="J100" s="26">
        <v>290000000</v>
      </c>
    </row>
    <row r="101" spans="1:10" ht="15" customHeight="1" x14ac:dyDescent="0.25">
      <c r="A101" s="6">
        <v>206</v>
      </c>
      <c r="B101" s="2" t="b">
        <f t="shared" si="2"/>
        <v>0</v>
      </c>
      <c r="C101" s="1" t="s">
        <v>178</v>
      </c>
      <c r="D101" s="14" t="str">
        <f t="shared" si="3"/>
        <v>The Commission on Revenue Allocation</v>
      </c>
      <c r="E101" s="14"/>
      <c r="F101" s="14" t="s">
        <v>360</v>
      </c>
      <c r="G101" s="7" t="s">
        <v>179</v>
      </c>
      <c r="H101" s="9">
        <v>264815482</v>
      </c>
      <c r="I101" s="6">
        <v>0</v>
      </c>
      <c r="J101" s="26">
        <v>264815482</v>
      </c>
    </row>
    <row r="102" spans="1:10" ht="15" customHeight="1" x14ac:dyDescent="0.25">
      <c r="A102" s="6">
        <v>207</v>
      </c>
      <c r="B102" s="2" t="b">
        <f t="shared" si="2"/>
        <v>1</v>
      </c>
      <c r="C102" s="1" t="s">
        <v>180</v>
      </c>
      <c r="D102" s="14" t="str">
        <f t="shared" si="3"/>
        <v>Public Service Commission</v>
      </c>
      <c r="E102" s="14"/>
      <c r="F102" s="14" t="s">
        <v>361</v>
      </c>
      <c r="G102" s="7" t="s">
        <v>31</v>
      </c>
      <c r="H102" s="9">
        <v>594000002</v>
      </c>
      <c r="I102" s="9">
        <v>225000000</v>
      </c>
      <c r="J102" s="26">
        <v>819000002</v>
      </c>
    </row>
    <row r="103" spans="1:10" ht="15" customHeight="1" x14ac:dyDescent="0.25">
      <c r="A103" s="6">
        <v>207</v>
      </c>
      <c r="B103" s="2" t="b">
        <f t="shared" si="2"/>
        <v>1</v>
      </c>
      <c r="C103" s="1" t="s">
        <v>180</v>
      </c>
      <c r="D103" s="14" t="str">
        <f t="shared" si="3"/>
        <v>Public Service Commission</v>
      </c>
      <c r="E103" s="14"/>
      <c r="F103" s="14" t="s">
        <v>362</v>
      </c>
      <c r="G103" s="7" t="s">
        <v>183</v>
      </c>
      <c r="H103" s="9">
        <v>191179689</v>
      </c>
      <c r="I103" s="6">
        <v>0</v>
      </c>
      <c r="J103" s="26">
        <v>191179689</v>
      </c>
    </row>
    <row r="104" spans="1:10" ht="15" customHeight="1" x14ac:dyDescent="0.25">
      <c r="A104" s="6">
        <v>207</v>
      </c>
      <c r="B104" s="2" t="b">
        <f t="shared" si="2"/>
        <v>0</v>
      </c>
      <c r="C104" s="1" t="s">
        <v>180</v>
      </c>
      <c r="D104" s="14" t="str">
        <f t="shared" si="3"/>
        <v>Public Service Commission</v>
      </c>
      <c r="E104" s="14"/>
      <c r="F104" s="14" t="s">
        <v>363</v>
      </c>
      <c r="G104" s="7" t="s">
        <v>185</v>
      </c>
      <c r="H104" s="9">
        <v>97024622</v>
      </c>
      <c r="I104" s="6">
        <v>0</v>
      </c>
      <c r="J104" s="26">
        <v>97024622</v>
      </c>
    </row>
    <row r="105" spans="1:10" ht="15" customHeight="1" x14ac:dyDescent="0.25">
      <c r="A105" s="6">
        <v>208</v>
      </c>
      <c r="B105" s="2" t="b">
        <f t="shared" si="2"/>
        <v>0</v>
      </c>
      <c r="C105" s="1" t="s">
        <v>186</v>
      </c>
      <c r="D105" s="14" t="str">
        <f t="shared" si="3"/>
        <v>Salaries &amp; Remuneration Commission</v>
      </c>
      <c r="E105" s="14"/>
      <c r="F105" s="14" t="s">
        <v>364</v>
      </c>
      <c r="G105" s="7" t="s">
        <v>187</v>
      </c>
      <c r="H105" s="9">
        <v>340649493</v>
      </c>
      <c r="I105" s="6">
        <v>0</v>
      </c>
      <c r="J105" s="26">
        <v>340649493</v>
      </c>
    </row>
    <row r="106" spans="1:10" ht="15" customHeight="1" x14ac:dyDescent="0.25">
      <c r="A106" s="6">
        <v>211</v>
      </c>
      <c r="B106" s="2" t="b">
        <f t="shared" si="2"/>
        <v>0</v>
      </c>
      <c r="C106" s="1" t="s">
        <v>188</v>
      </c>
      <c r="D106" s="14" t="str">
        <f t="shared" si="3"/>
        <v>Auditor-General</v>
      </c>
      <c r="E106" s="14"/>
      <c r="F106" s="14" t="s">
        <v>365</v>
      </c>
      <c r="G106" s="7" t="s">
        <v>189</v>
      </c>
      <c r="H106" s="9">
        <v>2311015700</v>
      </c>
      <c r="I106" s="9">
        <v>405000000</v>
      </c>
      <c r="J106" s="26">
        <v>2716015700</v>
      </c>
    </row>
    <row r="107" spans="1:10" ht="15" customHeight="1" x14ac:dyDescent="0.25">
      <c r="A107" s="6">
        <v>212</v>
      </c>
      <c r="B107" s="2" t="b">
        <f t="shared" si="2"/>
        <v>0</v>
      </c>
      <c r="C107" s="1" t="s">
        <v>190</v>
      </c>
      <c r="D107" s="14" t="str">
        <f t="shared" si="3"/>
        <v>Controller of Budget</v>
      </c>
      <c r="E107" s="14"/>
      <c r="F107" s="14" t="s">
        <v>366</v>
      </c>
      <c r="G107" s="7" t="s">
        <v>191</v>
      </c>
      <c r="H107" s="9">
        <v>415962741</v>
      </c>
      <c r="I107" s="6">
        <v>0</v>
      </c>
      <c r="J107" s="26">
        <v>415962741</v>
      </c>
    </row>
    <row r="108" spans="1:10" ht="15" customHeight="1" x14ac:dyDescent="0.25">
      <c r="A108" s="6">
        <v>213</v>
      </c>
      <c r="B108" s="2" t="b">
        <f t="shared" si="2"/>
        <v>0</v>
      </c>
      <c r="C108" s="1" t="s">
        <v>192</v>
      </c>
      <c r="D108" s="14" t="str">
        <f t="shared" si="3"/>
        <v>Commission on Administrative Justice</v>
      </c>
      <c r="E108" s="14"/>
      <c r="F108" s="14" t="s">
        <v>367</v>
      </c>
      <c r="G108" s="7" t="s">
        <v>193</v>
      </c>
      <c r="H108" s="9">
        <v>272485500</v>
      </c>
      <c r="I108" s="6">
        <v>0</v>
      </c>
      <c r="J108" s="26">
        <v>272485500</v>
      </c>
    </row>
    <row r="109" spans="1:10" ht="15" customHeight="1" x14ac:dyDescent="0.25">
      <c r="A109" s="6">
        <v>104</v>
      </c>
      <c r="B109" s="2" t="b">
        <f t="shared" si="2"/>
        <v>1</v>
      </c>
      <c r="C109" s="1" t="s">
        <v>194</v>
      </c>
      <c r="D109" s="14" t="str">
        <f t="shared" si="3"/>
        <v>Defend Ministry</v>
      </c>
      <c r="E109" s="14"/>
      <c r="F109" s="14" t="s">
        <v>368</v>
      </c>
      <c r="G109" s="7" t="s">
        <v>195</v>
      </c>
      <c r="H109" s="9">
        <v>71309000000</v>
      </c>
      <c r="I109" s="6">
        <v>0</v>
      </c>
      <c r="J109" s="26">
        <v>71309000000</v>
      </c>
    </row>
    <row r="110" spans="1:10" ht="15" customHeight="1" x14ac:dyDescent="0.25">
      <c r="A110" s="6">
        <v>104</v>
      </c>
      <c r="B110" s="2" t="b">
        <f t="shared" si="2"/>
        <v>1</v>
      </c>
      <c r="C110" s="1" t="s">
        <v>196</v>
      </c>
      <c r="D110" s="14" t="str">
        <f t="shared" si="3"/>
        <v>Defence Ministry</v>
      </c>
      <c r="E110" s="14"/>
      <c r="F110" s="14" t="s">
        <v>369</v>
      </c>
      <c r="G110" s="7" t="s">
        <v>197</v>
      </c>
      <c r="H110" s="9">
        <v>450000000</v>
      </c>
      <c r="I110" s="6">
        <v>0</v>
      </c>
      <c r="J110" s="26">
        <v>450000000</v>
      </c>
    </row>
    <row r="111" spans="1:10" ht="15" customHeight="1" x14ac:dyDescent="0.25">
      <c r="A111" s="6">
        <v>104</v>
      </c>
      <c r="B111" s="2" t="b">
        <f t="shared" si="2"/>
        <v>0</v>
      </c>
      <c r="C111" s="1" t="s">
        <v>196</v>
      </c>
      <c r="D111" s="14" t="str">
        <f t="shared" si="3"/>
        <v>Defence Ministry</v>
      </c>
      <c r="E111" s="14"/>
      <c r="F111" s="14" t="s">
        <v>370</v>
      </c>
      <c r="G111" s="7" t="s">
        <v>31</v>
      </c>
      <c r="H111" s="9">
        <v>1522000000</v>
      </c>
      <c r="I111" s="6">
        <v>0</v>
      </c>
      <c r="J111" s="26">
        <v>1522000000</v>
      </c>
    </row>
    <row r="112" spans="1:10" ht="15" customHeight="1" x14ac:dyDescent="0.25">
      <c r="A112" s="6">
        <v>123</v>
      </c>
      <c r="B112" s="2" t="b">
        <f t="shared" si="2"/>
        <v>0</v>
      </c>
      <c r="C112" s="1" t="s">
        <v>200</v>
      </c>
      <c r="D112" s="14" t="str">
        <f t="shared" si="3"/>
        <v>National Intelligence Service</v>
      </c>
      <c r="E112" s="14"/>
      <c r="F112" s="14" t="s">
        <v>371</v>
      </c>
      <c r="G112" s="7" t="s">
        <v>201</v>
      </c>
      <c r="H112" s="9">
        <v>17440000000</v>
      </c>
      <c r="I112" s="6">
        <v>0</v>
      </c>
      <c r="J112" s="26">
        <v>17440000000</v>
      </c>
    </row>
    <row r="113" spans="1:10" ht="15" customHeight="1" x14ac:dyDescent="0.25">
      <c r="A113" s="6">
        <v>113</v>
      </c>
      <c r="B113" s="2" t="b">
        <f t="shared" si="2"/>
        <v>1</v>
      </c>
      <c r="C113" s="1" t="s">
        <v>202</v>
      </c>
      <c r="D113" s="14" t="str">
        <f t="shared" si="3"/>
        <v>Sports &amp; Culture Ministry</v>
      </c>
      <c r="E113" s="14"/>
      <c r="F113" s="14" t="s">
        <v>372</v>
      </c>
      <c r="G113" s="7" t="s">
        <v>203</v>
      </c>
      <c r="H113" s="9">
        <v>546283002</v>
      </c>
      <c r="I113" s="9">
        <v>700000000</v>
      </c>
      <c r="J113" s="26">
        <v>1246283002</v>
      </c>
    </row>
    <row r="114" spans="1:10" ht="15" customHeight="1" x14ac:dyDescent="0.25">
      <c r="A114" s="6">
        <v>113</v>
      </c>
      <c r="B114" s="2" t="b">
        <f t="shared" si="2"/>
        <v>1</v>
      </c>
      <c r="C114" s="1" t="s">
        <v>202</v>
      </c>
      <c r="D114" s="14" t="str">
        <f t="shared" si="3"/>
        <v>Sports &amp; Culture Ministry</v>
      </c>
      <c r="E114" s="14"/>
      <c r="F114" s="14" t="s">
        <v>373</v>
      </c>
      <c r="G114" s="7" t="s">
        <v>205</v>
      </c>
      <c r="H114" s="9">
        <v>883372724</v>
      </c>
      <c r="I114" s="9">
        <v>77985340</v>
      </c>
      <c r="J114" s="26">
        <v>961358064</v>
      </c>
    </row>
    <row r="115" spans="1:10" ht="15" customHeight="1" x14ac:dyDescent="0.25">
      <c r="A115" s="6">
        <v>113</v>
      </c>
      <c r="B115" s="2" t="b">
        <f t="shared" si="2"/>
        <v>1</v>
      </c>
      <c r="C115" s="1" t="s">
        <v>202</v>
      </c>
      <c r="D115" s="14" t="str">
        <f t="shared" si="3"/>
        <v>Sports &amp; Culture Ministry</v>
      </c>
      <c r="E115" s="14"/>
      <c r="F115" s="14" t="s">
        <v>374</v>
      </c>
      <c r="G115" s="7" t="s">
        <v>207</v>
      </c>
      <c r="H115" s="9">
        <v>301521392</v>
      </c>
      <c r="I115" s="9">
        <v>80000000</v>
      </c>
      <c r="J115" s="26">
        <v>381521392</v>
      </c>
    </row>
    <row r="116" spans="1:10" ht="15" customHeight="1" x14ac:dyDescent="0.25">
      <c r="A116" s="6">
        <v>113</v>
      </c>
      <c r="B116" s="2" t="b">
        <f t="shared" si="2"/>
        <v>1</v>
      </c>
      <c r="C116" s="1" t="s">
        <v>202</v>
      </c>
      <c r="D116" s="14" t="str">
        <f t="shared" si="3"/>
        <v>Sports &amp; Culture Ministry</v>
      </c>
      <c r="E116" s="14"/>
      <c r="F116" s="14" t="s">
        <v>375</v>
      </c>
      <c r="G116" s="7" t="s">
        <v>209</v>
      </c>
      <c r="H116" s="9">
        <v>579819000</v>
      </c>
      <c r="I116" s="9">
        <v>500000000</v>
      </c>
      <c r="J116" s="26">
        <v>1079819000</v>
      </c>
    </row>
    <row r="117" spans="1:10" ht="15" customHeight="1" x14ac:dyDescent="0.25">
      <c r="A117" s="6">
        <v>113</v>
      </c>
      <c r="B117" s="2" t="b">
        <f t="shared" si="2"/>
        <v>0</v>
      </c>
      <c r="C117" s="1" t="s">
        <v>202</v>
      </c>
      <c r="D117" s="14" t="str">
        <f t="shared" si="3"/>
        <v>Sports &amp; Culture Ministry</v>
      </c>
      <c r="E117" s="14"/>
      <c r="F117" s="14" t="s">
        <v>376</v>
      </c>
      <c r="G117" s="7" t="s">
        <v>31</v>
      </c>
      <c r="H117" s="9">
        <v>193457850</v>
      </c>
      <c r="I117" s="9">
        <v>10000000</v>
      </c>
      <c r="J117" s="26">
        <v>203457850</v>
      </c>
    </row>
    <row r="118" spans="1:10" ht="15" customHeight="1" x14ac:dyDescent="0.25">
      <c r="A118" s="6">
        <v>114</v>
      </c>
      <c r="B118" s="2" t="b">
        <f t="shared" si="2"/>
        <v>1</v>
      </c>
      <c r="C118" s="1" t="s">
        <v>212</v>
      </c>
      <c r="D118" s="14" t="str">
        <f t="shared" si="3"/>
        <v>Labour, Social Security Ministry</v>
      </c>
      <c r="E118" s="14"/>
      <c r="F118" s="14" t="s">
        <v>377</v>
      </c>
      <c r="G118" s="7" t="s">
        <v>213</v>
      </c>
      <c r="H118" s="9">
        <v>501483486</v>
      </c>
      <c r="I118" s="9">
        <v>221000000</v>
      </c>
      <c r="J118" s="26">
        <v>722483486</v>
      </c>
    </row>
    <row r="119" spans="1:10" ht="15" customHeight="1" x14ac:dyDescent="0.25">
      <c r="A119" s="6">
        <v>114</v>
      </c>
      <c r="B119" s="2" t="b">
        <f t="shared" si="2"/>
        <v>1</v>
      </c>
      <c r="C119" s="1" t="s">
        <v>212</v>
      </c>
      <c r="D119" s="14" t="str">
        <f t="shared" si="3"/>
        <v>Labour, Social Security Ministry</v>
      </c>
      <c r="E119" s="14"/>
      <c r="F119" s="14" t="s">
        <v>378</v>
      </c>
      <c r="G119" s="7" t="s">
        <v>215</v>
      </c>
      <c r="H119" s="9">
        <v>585888517</v>
      </c>
      <c r="I119" s="9">
        <v>283283000</v>
      </c>
      <c r="J119" s="26">
        <v>869171517</v>
      </c>
    </row>
    <row r="120" spans="1:10" ht="15" customHeight="1" x14ac:dyDescent="0.25">
      <c r="A120" s="6">
        <v>114</v>
      </c>
      <c r="B120" s="2" t="b">
        <f t="shared" si="2"/>
        <v>1</v>
      </c>
      <c r="C120" s="1" t="s">
        <v>212</v>
      </c>
      <c r="D120" s="14" t="str">
        <f t="shared" si="3"/>
        <v>Labour, Social Security Ministry</v>
      </c>
      <c r="E120" s="14"/>
      <c r="F120" s="14" t="s">
        <v>379</v>
      </c>
      <c r="G120" s="7" t="s">
        <v>217</v>
      </c>
      <c r="H120" s="9">
        <v>2576614661</v>
      </c>
      <c r="I120" s="9">
        <v>870827500</v>
      </c>
      <c r="J120" s="26">
        <v>3447442161</v>
      </c>
    </row>
    <row r="121" spans="1:10" ht="15" customHeight="1" x14ac:dyDescent="0.25">
      <c r="A121" s="6">
        <v>114</v>
      </c>
      <c r="B121" s="2" t="b">
        <f t="shared" si="2"/>
        <v>1</v>
      </c>
      <c r="C121" s="1" t="s">
        <v>212</v>
      </c>
      <c r="D121" s="14" t="str">
        <f t="shared" si="3"/>
        <v>Labour, Social Security Ministry</v>
      </c>
      <c r="E121" s="14"/>
      <c r="F121" s="14" t="s">
        <v>380</v>
      </c>
      <c r="G121" s="7" t="s">
        <v>219</v>
      </c>
      <c r="H121" s="9">
        <v>4397612066</v>
      </c>
      <c r="I121" s="9">
        <v>9984553174</v>
      </c>
      <c r="J121" s="26">
        <v>14382165240</v>
      </c>
    </row>
    <row r="122" spans="1:10" ht="15" customHeight="1" x14ac:dyDescent="0.25">
      <c r="A122" s="6">
        <v>114</v>
      </c>
      <c r="B122" s="2" t="b">
        <f t="shared" si="2"/>
        <v>0</v>
      </c>
      <c r="C122" s="1" t="s">
        <v>212</v>
      </c>
      <c r="D122" s="14" t="str">
        <f t="shared" si="3"/>
        <v>Labour, Social Security Ministry</v>
      </c>
      <c r="E122" s="14"/>
      <c r="F122" s="14" t="s">
        <v>381</v>
      </c>
      <c r="G122" s="7" t="s">
        <v>31</v>
      </c>
      <c r="H122" s="9">
        <v>585824443</v>
      </c>
      <c r="I122" s="9">
        <v>2300000</v>
      </c>
      <c r="J122" s="26">
        <v>588124443</v>
      </c>
    </row>
    <row r="123" spans="1:10" ht="15" customHeight="1" x14ac:dyDescent="0.25">
      <c r="A123" s="6">
        <v>145</v>
      </c>
      <c r="B123" s="2" t="b">
        <f t="shared" si="2"/>
        <v>0</v>
      </c>
      <c r="C123" s="1" t="s">
        <v>222</v>
      </c>
      <c r="D123" s="14" t="str">
        <f t="shared" si="3"/>
        <v>State Dept for Environment &amp; Natural Resources</v>
      </c>
      <c r="E123" s="14"/>
      <c r="F123" s="14" t="s">
        <v>382</v>
      </c>
      <c r="G123" s="7" t="s">
        <v>31</v>
      </c>
      <c r="H123" s="9">
        <v>588607524</v>
      </c>
      <c r="I123" s="9">
        <v>57480000</v>
      </c>
      <c r="J123" s="26">
        <v>646087524</v>
      </c>
    </row>
    <row r="124" spans="1:10" ht="15" customHeight="1" x14ac:dyDescent="0.25">
      <c r="A124" s="6">
        <v>146</v>
      </c>
      <c r="B124" s="2" t="b">
        <f t="shared" si="2"/>
        <v>0</v>
      </c>
      <c r="C124" s="1" t="s">
        <v>224</v>
      </c>
      <c r="D124" s="14" t="str">
        <f t="shared" si="3"/>
        <v>State Dept for Water &amp; Regional Authorities</v>
      </c>
      <c r="E124" s="14"/>
      <c r="F124" s="14" t="s">
        <v>383</v>
      </c>
      <c r="G124" s="7" t="s">
        <v>31</v>
      </c>
      <c r="H124" s="9">
        <v>759764421</v>
      </c>
      <c r="I124" s="9">
        <v>174700000</v>
      </c>
      <c r="J124" s="26">
        <v>934464421</v>
      </c>
    </row>
    <row r="125" spans="1:10" ht="15" customHeight="1" x14ac:dyDescent="0.25">
      <c r="A125" s="6">
        <v>145</v>
      </c>
      <c r="B125" s="2" t="b">
        <f t="shared" si="2"/>
        <v>1</v>
      </c>
      <c r="C125" s="1" t="s">
        <v>222</v>
      </c>
      <c r="D125" s="14" t="str">
        <f t="shared" si="3"/>
        <v>State Dept for Environment &amp; Natural Resources</v>
      </c>
      <c r="E125" s="14"/>
      <c r="F125" s="14" t="s">
        <v>384</v>
      </c>
      <c r="G125" s="7" t="s">
        <v>227</v>
      </c>
      <c r="H125" s="9">
        <v>1217157461</v>
      </c>
      <c r="I125" s="9">
        <v>3143705246</v>
      </c>
      <c r="J125" s="26">
        <v>4360862707</v>
      </c>
    </row>
    <row r="126" spans="1:10" ht="15" customHeight="1" x14ac:dyDescent="0.25">
      <c r="A126" s="6">
        <v>145</v>
      </c>
      <c r="B126" s="2" t="b">
        <f t="shared" si="2"/>
        <v>0</v>
      </c>
      <c r="C126" s="1" t="s">
        <v>222</v>
      </c>
      <c r="D126" s="14" t="str">
        <f t="shared" si="3"/>
        <v>State Dept for Environment &amp; Natural Resources</v>
      </c>
      <c r="E126" s="14"/>
      <c r="F126" s="14" t="s">
        <v>385</v>
      </c>
      <c r="G126" s="7" t="s">
        <v>229</v>
      </c>
      <c r="H126" s="9">
        <v>6237445589</v>
      </c>
      <c r="I126" s="9">
        <v>3605130035</v>
      </c>
      <c r="J126" s="26">
        <v>9842575624</v>
      </c>
    </row>
    <row r="127" spans="1:10" ht="15" customHeight="1" x14ac:dyDescent="0.25">
      <c r="A127" s="6">
        <v>146</v>
      </c>
      <c r="B127" s="2" t="b">
        <f t="shared" si="2"/>
        <v>1</v>
      </c>
      <c r="C127" s="1" t="s">
        <v>224</v>
      </c>
      <c r="D127" s="14" t="str">
        <f t="shared" si="3"/>
        <v>State Dept for Water &amp; Regional Authorities</v>
      </c>
      <c r="E127" s="14"/>
      <c r="F127" s="14" t="s">
        <v>386</v>
      </c>
      <c r="G127" s="7" t="s">
        <v>231</v>
      </c>
      <c r="H127" s="9">
        <v>2858299306</v>
      </c>
      <c r="I127" s="9">
        <v>22298098837</v>
      </c>
      <c r="J127" s="26">
        <v>25156398143</v>
      </c>
    </row>
    <row r="128" spans="1:10" ht="15" customHeight="1" x14ac:dyDescent="0.25">
      <c r="A128" s="6">
        <v>146</v>
      </c>
      <c r="B128" s="2" t="b">
        <f t="shared" si="2"/>
        <v>0</v>
      </c>
      <c r="C128" s="1" t="s">
        <v>224</v>
      </c>
      <c r="D128" s="14" t="str">
        <f t="shared" si="3"/>
        <v>State Dept for Water &amp; Regional Authorities</v>
      </c>
      <c r="E128" s="14"/>
      <c r="F128" s="14" t="s">
        <v>387</v>
      </c>
      <c r="G128" s="7" t="s">
        <v>233</v>
      </c>
      <c r="H128" s="9">
        <v>623487302</v>
      </c>
      <c r="I128" s="9">
        <v>3565100000</v>
      </c>
      <c r="J128" s="26">
        <v>4188587302</v>
      </c>
    </row>
    <row r="129" spans="1:10" ht="15" customHeight="1" x14ac:dyDescent="0.25">
      <c r="A129" s="6">
        <v>145</v>
      </c>
      <c r="B129" s="2" t="b">
        <f t="shared" si="2"/>
        <v>0</v>
      </c>
      <c r="C129" s="1" t="s">
        <v>222</v>
      </c>
      <c r="D129" s="14" t="str">
        <f t="shared" si="3"/>
        <v>State Dept for Environment &amp; Natural Resources</v>
      </c>
      <c r="E129" s="14"/>
      <c r="F129" s="14" t="s">
        <v>388</v>
      </c>
      <c r="G129" s="7" t="s">
        <v>235</v>
      </c>
      <c r="H129" s="9">
        <v>1067008169</v>
      </c>
      <c r="I129" s="9">
        <v>1128600000</v>
      </c>
      <c r="J129" s="26">
        <v>2195608169</v>
      </c>
    </row>
    <row r="130" spans="1:10" ht="15" customHeight="1" x14ac:dyDescent="0.25">
      <c r="A130" s="6">
        <v>119</v>
      </c>
      <c r="B130" s="2" t="b">
        <f t="shared" si="2"/>
        <v>1</v>
      </c>
      <c r="C130" s="1" t="s">
        <v>236</v>
      </c>
      <c r="D130" s="14" t="str">
        <f t="shared" si="3"/>
        <v>Mining Ministry</v>
      </c>
      <c r="E130" s="14"/>
      <c r="F130" s="14" t="s">
        <v>389</v>
      </c>
      <c r="G130" s="7" t="s">
        <v>31</v>
      </c>
      <c r="H130" s="9">
        <v>226504198</v>
      </c>
      <c r="I130" s="9">
        <v>5000000</v>
      </c>
      <c r="J130" s="26">
        <v>231504198</v>
      </c>
    </row>
    <row r="131" spans="1:10" ht="15" customHeight="1" x14ac:dyDescent="0.25">
      <c r="A131" s="6">
        <v>119</v>
      </c>
      <c r="B131" s="2" t="b">
        <f t="shared" ref="B131:B132" si="4">EXACT(A131,A132)</f>
        <v>1</v>
      </c>
      <c r="C131" s="1" t="s">
        <v>238</v>
      </c>
      <c r="D131" s="14" t="str">
        <f t="shared" ref="D131:D134" si="5">TRIM(C131)</f>
        <v>Mininsg Ministry</v>
      </c>
      <c r="E131" s="14"/>
      <c r="F131" s="14" t="s">
        <v>390</v>
      </c>
      <c r="G131" s="7" t="s">
        <v>239</v>
      </c>
      <c r="H131" s="9">
        <v>248335271</v>
      </c>
      <c r="I131" s="9">
        <v>387000000</v>
      </c>
      <c r="J131" s="26">
        <v>635335271</v>
      </c>
    </row>
    <row r="132" spans="1:10" ht="15" customHeight="1" x14ac:dyDescent="0.25">
      <c r="A132" s="6">
        <v>119</v>
      </c>
      <c r="B132" s="2" t="b">
        <f t="shared" si="4"/>
        <v>0</v>
      </c>
      <c r="C132" s="1" t="s">
        <v>236</v>
      </c>
      <c r="D132" s="14" t="str">
        <f t="shared" si="5"/>
        <v>Mining Ministry</v>
      </c>
      <c r="E132" s="14"/>
      <c r="F132" s="14" t="s">
        <v>391</v>
      </c>
      <c r="G132" s="7" t="s">
        <v>241</v>
      </c>
      <c r="H132" s="9">
        <v>247387564</v>
      </c>
      <c r="I132" s="9">
        <v>950500000</v>
      </c>
      <c r="J132" s="26">
        <v>1197887564</v>
      </c>
    </row>
    <row r="133" spans="1:10" ht="15" customHeight="1" x14ac:dyDescent="0.25">
      <c r="A133" s="15" t="s">
        <v>396</v>
      </c>
      <c r="B133" s="15" t="str">
        <f>CLEAN(A133)</f>
        <v>TOTAL</v>
      </c>
      <c r="C133" s="20"/>
      <c r="D133" s="14" t="str">
        <f t="shared" si="5"/>
        <v/>
      </c>
      <c r="E133" s="14"/>
      <c r="F133" s="14"/>
      <c r="G133" s="10"/>
      <c r="H133" s="11" t="s">
        <v>242</v>
      </c>
      <c r="I133" s="11" t="s">
        <v>243</v>
      </c>
      <c r="J133" s="27" t="s">
        <v>244</v>
      </c>
    </row>
    <row r="134" spans="1:10" ht="15" customHeight="1" x14ac:dyDescent="0.25">
      <c r="A134" s="16" t="s">
        <v>397</v>
      </c>
      <c r="B134" s="15" t="str">
        <f>CLEAN(A134)</f>
        <v>mISS ING VALUES</v>
      </c>
      <c r="C134" s="1"/>
      <c r="D134" s="14" t="str">
        <f t="shared" si="5"/>
        <v/>
      </c>
      <c r="E134" s="14"/>
      <c r="F134" s="1"/>
      <c r="G134" s="7"/>
      <c r="H134" s="7"/>
      <c r="I134" s="7"/>
      <c r="J134" s="7"/>
    </row>
    <row r="135" spans="1:10" ht="15" customHeight="1" x14ac:dyDescent="0.2"/>
    <row r="136" spans="1:10" ht="15" customHeight="1" x14ac:dyDescent="0.2"/>
    <row r="137" spans="1:10" ht="15" customHeight="1" x14ac:dyDescent="0.25">
      <c r="A137" s="19" t="s">
        <v>0</v>
      </c>
    </row>
    <row r="138" spans="1:10" ht="15" customHeight="1" x14ac:dyDescent="0.25">
      <c r="A138" s="19" t="s">
        <v>416</v>
      </c>
    </row>
    <row r="139" spans="1:10" ht="15" customHeight="1" x14ac:dyDescent="0.25">
      <c r="A139" s="2" t="s">
        <v>1</v>
      </c>
    </row>
    <row r="140" spans="1:10" ht="15" customHeight="1" x14ac:dyDescent="0.25">
      <c r="A140" s="2"/>
    </row>
    <row r="141" spans="1:10" ht="15" customHeight="1" x14ac:dyDescent="0.25">
      <c r="A141" s="2"/>
    </row>
    <row r="142" spans="1:10" ht="15" customHeight="1" x14ac:dyDescent="0.25">
      <c r="A142" s="14" t="s">
        <v>2</v>
      </c>
      <c r="B142" s="7"/>
      <c r="C142" s="1"/>
      <c r="D142" s="1"/>
      <c r="E142" s="1"/>
      <c r="F142" s="1"/>
      <c r="G142" s="7"/>
      <c r="H142" s="7"/>
      <c r="I142" s="7"/>
      <c r="J142" s="7"/>
    </row>
    <row r="143" spans="1:10" ht="15" customHeight="1" x14ac:dyDescent="0.25">
      <c r="A143" s="1" t="s">
        <v>3</v>
      </c>
      <c r="B143" s="1"/>
      <c r="C143" s="1"/>
      <c r="D143" s="1"/>
      <c r="E143" s="1"/>
      <c r="F143" s="1"/>
      <c r="G143" s="1"/>
      <c r="H143" s="1"/>
      <c r="I143" s="1"/>
      <c r="J143" s="1"/>
    </row>
    <row r="144" spans="1:10" ht="15" x14ac:dyDescent="0.25">
      <c r="A144" s="1" t="s">
        <v>4</v>
      </c>
    </row>
    <row r="145" spans="1:1" ht="15" x14ac:dyDescent="0.25">
      <c r="A145" s="1" t="s">
        <v>5</v>
      </c>
    </row>
    <row r="146" spans="1:1" ht="15" x14ac:dyDescent="0.25">
      <c r="A146" s="1" t="s">
        <v>6</v>
      </c>
    </row>
  </sheetData>
  <autoFilter ref="A1:J134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0"/>
  <sheetViews>
    <sheetView workbookViewId="0">
      <selection activeCell="B25" sqref="B25"/>
    </sheetView>
  </sheetViews>
  <sheetFormatPr defaultRowHeight="12.75" x14ac:dyDescent="0.2"/>
  <cols>
    <col min="2" max="2" width="21.85546875" customWidth="1"/>
    <col min="3" max="3" width="23.7109375" customWidth="1"/>
    <col min="4" max="4" width="20.28515625" customWidth="1"/>
    <col min="6" max="6" width="15" customWidth="1"/>
  </cols>
  <sheetData>
    <row r="2" spans="1:32" x14ac:dyDescent="0.2">
      <c r="A2" t="str">
        <f>TRIM('Sorted by Programme Code'!A2)</f>
        <v>111</v>
      </c>
      <c r="B2" t="str">
        <f>TRIM('Sorted by Programme Code'!B2)</f>
        <v>LaND &amp; HouSing Ministry</v>
      </c>
      <c r="C2" t="str">
        <f>TRIM('Sorted by Programme Code'!C2)</f>
        <v>2014_15010100 P1</v>
      </c>
      <c r="D2" t="str">
        <f>TRIM('Sorted by Programme Code'!D2)</f>
        <v>LAND POLICY &amp; PLANNING</v>
      </c>
      <c r="E2" t="str">
        <f>TRIM('Sorted by Programme Code'!E2)</f>
        <v>1927205288</v>
      </c>
      <c r="F2" t="str">
        <f>TRIM('Sorted by Programme Code'!F2)</f>
        <v>3779443456</v>
      </c>
      <c r="G2" t="str">
        <f>TRIM('Sorted by Programme Code'!G2)</f>
        <v>5706648744</v>
      </c>
      <c r="H2" t="str">
        <f>TRIM('Sorted by Programme Code'!H2)</f>
        <v/>
      </c>
      <c r="I2" t="str">
        <f>TRIM('Sorted by Programme Code'!I2)</f>
        <v/>
      </c>
      <c r="J2" t="str">
        <f>TRIM('Sorted by Programme Code'!J2)</f>
        <v/>
      </c>
      <c r="K2" t="str">
        <f>TRIM('Sorted by Programme Code'!K2)</f>
        <v/>
      </c>
      <c r="L2" t="str">
        <f>TRIM('Sorted by Programme Code'!L2)</f>
        <v/>
      </c>
      <c r="M2" t="str">
        <f>TRIM('Sorted by Programme Code'!M2)</f>
        <v/>
      </c>
      <c r="N2" t="str">
        <f>TRIM('Sorted by Programme Code'!N2)</f>
        <v/>
      </c>
      <c r="O2" t="str">
        <f>TRIM('Sorted by Programme Code'!O2)</f>
        <v/>
      </c>
      <c r="P2" t="str">
        <f>TRIM('Sorted by Programme Code'!P2)</f>
        <v/>
      </c>
      <c r="Q2" t="str">
        <f>TRIM('Sorted by Programme Code'!Q2)</f>
        <v/>
      </c>
      <c r="R2" t="str">
        <f>TRIM('Sorted by Programme Code'!R2)</f>
        <v/>
      </c>
      <c r="S2" t="str">
        <f>TRIM('Sorted by Programme Code'!S2)</f>
        <v/>
      </c>
      <c r="T2" t="str">
        <f>TRIM('Sorted by Programme Code'!T2)</f>
        <v/>
      </c>
      <c r="U2" t="str">
        <f>TRIM('Sorted by Programme Code'!U2)</f>
        <v/>
      </c>
      <c r="V2" t="str">
        <f>TRIM('Sorted by Programme Code'!V2)</f>
        <v/>
      </c>
      <c r="W2" t="str">
        <f>TRIM('Sorted by Programme Code'!W2)</f>
        <v/>
      </c>
      <c r="X2" t="str">
        <f>TRIM('Sorted by Programme Code'!X2)</f>
        <v/>
      </c>
      <c r="Y2" t="str">
        <f>TRIM('Sorted by Programme Code'!Y2)</f>
        <v/>
      </c>
      <c r="Z2" t="str">
        <f>TRIM('Sorted by Programme Code'!Z2)</f>
        <v/>
      </c>
      <c r="AA2" t="str">
        <f>TRIM('Sorted by Programme Code'!AA2)</f>
        <v/>
      </c>
      <c r="AB2" t="str">
        <f>TRIM('Sorted by Programme Code'!AB2)</f>
        <v/>
      </c>
      <c r="AC2" t="str">
        <f>TRIM('Sorted by Programme Code'!AC2)</f>
        <v/>
      </c>
      <c r="AD2" t="str">
        <f>TRIM('Sorted by Programme Code'!AD2)</f>
        <v/>
      </c>
      <c r="AE2" t="str">
        <f>TRIM('Sorted by Programme Code'!AE2)</f>
        <v/>
      </c>
      <c r="AF2" t="str">
        <f>TRIM('Sorted by Programme Code'!AF2)</f>
        <v/>
      </c>
    </row>
    <row r="3" spans="1:32" x14ac:dyDescent="0.2">
      <c r="A3" t="str">
        <f>TRIM('Sorted by Programme Code'!A3)</f>
        <v>111</v>
      </c>
      <c r="B3" t="str">
        <f>TRIM('Sorted by Programme Code'!B3)</f>
        <v>Land &amp; Hous ing Ministry</v>
      </c>
      <c r="C3" t="str">
        <f>TRIM('Sorted by Programme Code'!C3)</f>
        <v>2014_16010200 P2</v>
      </c>
      <c r="D3" t="str">
        <f>TRIM('Sorted by Programme Code'!D3)</f>
        <v>HOUSING DEVELOPMENT &amp; HUMAN SETTLEMENT</v>
      </c>
      <c r="E3" t="str">
        <f>TRIM('Sorted by Programme Code'!E3)</f>
        <v>1062117489</v>
      </c>
      <c r="F3" t="str">
        <f>TRIM('Sorted by Programme Code'!F3)</f>
        <v>3931000000</v>
      </c>
      <c r="G3" t="str">
        <f>TRIM('Sorted by Programme Code'!G3)</f>
        <v>4993117489</v>
      </c>
      <c r="H3" t="str">
        <f>TRIM('Sorted by Programme Code'!H3)</f>
        <v/>
      </c>
      <c r="I3" t="str">
        <f>TRIM('Sorted by Programme Code'!I3)</f>
        <v/>
      </c>
      <c r="J3" t="str">
        <f>TRIM('Sorted by Programme Code'!J3)</f>
        <v/>
      </c>
      <c r="K3" t="str">
        <f>TRIM('Sorted by Programme Code'!K3)</f>
        <v/>
      </c>
      <c r="L3" t="str">
        <f>TRIM('Sorted by Programme Code'!L3)</f>
        <v/>
      </c>
      <c r="M3" t="str">
        <f>TRIM('Sorted by Programme Code'!M3)</f>
        <v/>
      </c>
      <c r="N3" t="str">
        <f>TRIM('Sorted by Programme Code'!N3)</f>
        <v/>
      </c>
      <c r="O3" t="str">
        <f>TRIM('Sorted by Programme Code'!O3)</f>
        <v/>
      </c>
      <c r="P3" t="str">
        <f>TRIM('Sorted by Programme Code'!P3)</f>
        <v/>
      </c>
      <c r="Q3" t="str">
        <f>TRIM('Sorted by Programme Code'!Q3)</f>
        <v/>
      </c>
      <c r="R3" t="str">
        <f>TRIM('Sorted by Programme Code'!R3)</f>
        <v/>
      </c>
      <c r="S3" t="str">
        <f>TRIM('Sorted by Programme Code'!S3)</f>
        <v/>
      </c>
      <c r="T3" t="str">
        <f>TRIM('Sorted by Programme Code'!T3)</f>
        <v/>
      </c>
      <c r="U3" t="str">
        <f>TRIM('Sorted by Programme Code'!U3)</f>
        <v/>
      </c>
      <c r="V3" t="str">
        <f>TRIM('Sorted by Programme Code'!V3)</f>
        <v/>
      </c>
      <c r="W3" t="str">
        <f>TRIM('Sorted by Programme Code'!W3)</f>
        <v/>
      </c>
      <c r="X3" t="str">
        <f>TRIM('Sorted by Programme Code'!X3)</f>
        <v/>
      </c>
      <c r="Y3" t="str">
        <f>TRIM('Sorted by Programme Code'!Y3)</f>
        <v/>
      </c>
      <c r="Z3" t="str">
        <f>TRIM('Sorted by Programme Code'!Z3)</f>
        <v/>
      </c>
      <c r="AA3" t="str">
        <f>TRIM('Sorted by Programme Code'!AA3)</f>
        <v/>
      </c>
      <c r="AB3" t="str">
        <f>TRIM('Sorted by Programme Code'!AB3)</f>
        <v/>
      </c>
      <c r="AC3" t="str">
        <f>TRIM('Sorted by Programme Code'!AC3)</f>
        <v/>
      </c>
      <c r="AD3" t="str">
        <f>TRIM('Sorted by Programme Code'!AD3)</f>
        <v/>
      </c>
      <c r="AE3" t="str">
        <f>TRIM('Sorted by Programme Code'!AE3)</f>
        <v/>
      </c>
      <c r="AF3" t="str">
        <f>TRIM('Sorted by Programme Code'!AF3)</f>
        <v/>
      </c>
    </row>
    <row r="4" spans="1:32" x14ac:dyDescent="0.2">
      <c r="A4" t="str">
        <f>TRIM('Sorted by Programme Code'!A4)</f>
        <v>111</v>
      </c>
      <c r="B4" t="str">
        <f>TRIM('Sorted by Programme Code'!B4)</f>
        <v>Land &amp; Housing Ministry</v>
      </c>
      <c r="C4" t="str">
        <f>TRIM('Sorted by Programme Code'!C4)</f>
        <v>2014_17010100 P1</v>
      </c>
      <c r="D4" t="str">
        <f>TRIM('Sorted by Programme Code'!D4)</f>
        <v>LAND POLICY &amp; PLANNING</v>
      </c>
      <c r="E4" t="str">
        <f>TRIM('Sorted by Programme Code'!E4)</f>
        <v>1927205288</v>
      </c>
      <c r="F4" t="str">
        <f>TRIM('Sorted by Programme Code'!F4)</f>
        <v>3779443456</v>
      </c>
      <c r="G4" t="str">
        <f>TRIM('Sorted by Programme Code'!G4)</f>
        <v>5706648744</v>
      </c>
      <c r="H4" t="str">
        <f>TRIM('Sorted by Programme Code'!H4)</f>
        <v/>
      </c>
      <c r="I4" t="str">
        <f>TRIM('Sorted by Programme Code'!I4)</f>
        <v/>
      </c>
      <c r="J4" t="str">
        <f>TRIM('Sorted by Programme Code'!J4)</f>
        <v/>
      </c>
      <c r="K4" t="str">
        <f>TRIM('Sorted by Programme Code'!K4)</f>
        <v/>
      </c>
      <c r="L4" t="str">
        <f>TRIM('Sorted by Programme Code'!L4)</f>
        <v/>
      </c>
      <c r="M4" t="str">
        <f>TRIM('Sorted by Programme Code'!M4)</f>
        <v/>
      </c>
      <c r="N4" t="str">
        <f>TRIM('Sorted by Programme Code'!N4)</f>
        <v/>
      </c>
      <c r="O4" t="str">
        <f>TRIM('Sorted by Programme Code'!O4)</f>
        <v/>
      </c>
      <c r="P4" t="str">
        <f>TRIM('Sorted by Programme Code'!P4)</f>
        <v/>
      </c>
      <c r="Q4" t="str">
        <f>TRIM('Sorted by Programme Code'!Q4)</f>
        <v/>
      </c>
      <c r="R4" t="str">
        <f>TRIM('Sorted by Programme Code'!R4)</f>
        <v/>
      </c>
      <c r="S4" t="str">
        <f>TRIM('Sorted by Programme Code'!S4)</f>
        <v/>
      </c>
      <c r="T4" t="str">
        <f>TRIM('Sorted by Programme Code'!T4)</f>
        <v/>
      </c>
      <c r="U4" t="str">
        <f>TRIM('Sorted by Programme Code'!U4)</f>
        <v/>
      </c>
      <c r="V4" t="str">
        <f>TRIM('Sorted by Programme Code'!V4)</f>
        <v/>
      </c>
      <c r="W4" t="str">
        <f>TRIM('Sorted by Programme Code'!W4)</f>
        <v/>
      </c>
      <c r="X4" t="str">
        <f>TRIM('Sorted by Programme Code'!X4)</f>
        <v/>
      </c>
      <c r="Y4" t="str">
        <f>TRIM('Sorted by Programme Code'!Y4)</f>
        <v/>
      </c>
      <c r="Z4" t="str">
        <f>TRIM('Sorted by Programme Code'!Z4)</f>
        <v/>
      </c>
      <c r="AA4" t="str">
        <f>TRIM('Sorted by Programme Code'!AA4)</f>
        <v/>
      </c>
      <c r="AB4" t="str">
        <f>TRIM('Sorted by Programme Code'!AB4)</f>
        <v/>
      </c>
      <c r="AC4" t="str">
        <f>TRIM('Sorted by Programme Code'!AC4)</f>
        <v/>
      </c>
      <c r="AD4" t="str">
        <f>TRIM('Sorted by Programme Code'!AD4)</f>
        <v/>
      </c>
      <c r="AE4" t="str">
        <f>TRIM('Sorted by Programme Code'!AE4)</f>
        <v/>
      </c>
      <c r="AF4" t="str">
        <f>TRIM('Sorted by Programme Code'!AF4)</f>
        <v/>
      </c>
    </row>
    <row r="5" spans="1:32" x14ac:dyDescent="0.2">
      <c r="A5" t="str">
        <f>TRIM('Sorted by Programme Code'!A5)</f>
        <v>111</v>
      </c>
      <c r="B5" t="str">
        <f>TRIM('Sorted by Programme Code'!B5)</f>
        <v>Land &amp; Housing Ministry</v>
      </c>
      <c r="C5" t="str">
        <f>TRIM('Sorted by Programme Code'!C5)</f>
        <v>2014_18010200 P2</v>
      </c>
      <c r="D5" t="str">
        <f>TRIM('Sorted by Programme Code'!D5)</f>
        <v>HOUSING DEVELOPMENT &amp; HUMAN SETTLEMENT</v>
      </c>
      <c r="E5" t="str">
        <f>TRIM('Sorted by Programme Code'!E5)</f>
        <v>1062117489</v>
      </c>
      <c r="F5" t="str">
        <f>TRIM('Sorted by Programme Code'!F5)</f>
        <v>3931000000</v>
      </c>
      <c r="G5" t="str">
        <f>TRIM('Sorted by Programme Code'!G5)</f>
        <v>4993117489</v>
      </c>
      <c r="H5" t="str">
        <f>TRIM('Sorted by Programme Code'!H5)</f>
        <v/>
      </c>
      <c r="I5" t="str">
        <f>TRIM('Sorted by Programme Code'!I5)</f>
        <v/>
      </c>
      <c r="J5" t="str">
        <f>TRIM('Sorted by Programme Code'!J5)</f>
        <v/>
      </c>
      <c r="K5" t="str">
        <f>TRIM('Sorted by Programme Code'!K5)</f>
        <v/>
      </c>
      <c r="L5" t="str">
        <f>TRIM('Sorted by Programme Code'!L5)</f>
        <v/>
      </c>
      <c r="M5" t="str">
        <f>TRIM('Sorted by Programme Code'!M5)</f>
        <v/>
      </c>
      <c r="N5" t="str">
        <f>TRIM('Sorted by Programme Code'!N5)</f>
        <v/>
      </c>
      <c r="O5" t="str">
        <f>TRIM('Sorted by Programme Code'!O5)</f>
        <v/>
      </c>
      <c r="P5" t="str">
        <f>TRIM('Sorted by Programme Code'!P5)</f>
        <v/>
      </c>
      <c r="Q5" t="str">
        <f>TRIM('Sorted by Programme Code'!Q5)</f>
        <v/>
      </c>
      <c r="R5" t="str">
        <f>TRIM('Sorted by Programme Code'!R5)</f>
        <v/>
      </c>
      <c r="S5" t="str">
        <f>TRIM('Sorted by Programme Code'!S5)</f>
        <v/>
      </c>
      <c r="T5" t="str">
        <f>TRIM('Sorted by Programme Code'!T5)</f>
        <v/>
      </c>
      <c r="U5" t="str">
        <f>TRIM('Sorted by Programme Code'!U5)</f>
        <v/>
      </c>
      <c r="V5" t="str">
        <f>TRIM('Sorted by Programme Code'!V5)</f>
        <v/>
      </c>
      <c r="W5" t="str">
        <f>TRIM('Sorted by Programme Code'!W5)</f>
        <v/>
      </c>
      <c r="X5" t="str">
        <f>TRIM('Sorted by Programme Code'!X5)</f>
        <v/>
      </c>
      <c r="Y5" t="str">
        <f>TRIM('Sorted by Programme Code'!Y5)</f>
        <v/>
      </c>
      <c r="Z5" t="str">
        <f>TRIM('Sorted by Programme Code'!Z5)</f>
        <v/>
      </c>
      <c r="AA5" t="str">
        <f>TRIM('Sorted by Programme Code'!AA5)</f>
        <v/>
      </c>
      <c r="AB5" t="str">
        <f>TRIM('Sorted by Programme Code'!AB5)</f>
        <v/>
      </c>
      <c r="AC5" t="str">
        <f>TRIM('Sorted by Programme Code'!AC5)</f>
        <v/>
      </c>
      <c r="AD5" t="str">
        <f>TRIM('Sorted by Programme Code'!AD5)</f>
        <v/>
      </c>
      <c r="AE5" t="str">
        <f>TRIM('Sorted by Programme Code'!AE5)</f>
        <v/>
      </c>
      <c r="AF5" t="str">
        <f>TRIM('Sorted by Programme Code'!AF5)</f>
        <v/>
      </c>
    </row>
    <row r="6" spans="1:32" x14ac:dyDescent="0.2">
      <c r="A6" t="str">
        <f>TRIM('Sorted by Programme Code'!A6)</f>
        <v>111</v>
      </c>
      <c r="B6" t="str">
        <f>TRIM('Sorted by Programme Code'!B6)</f>
        <v>Land &amp; Housing Ministry</v>
      </c>
      <c r="C6" t="str">
        <f>TRIM('Sorted by Programme Code'!C6)</f>
        <v>2014_19010300 P3</v>
      </c>
      <c r="D6" t="str">
        <f>TRIM('Sorted by Programme Code'!D6)</f>
        <v>GOVERNMENT BUILDINGS</v>
      </c>
      <c r="E6" t="str">
        <f>TRIM('Sorted by Programme Code'!E6)</f>
        <v>314738866</v>
      </c>
      <c r="F6" t="str">
        <f>TRIM('Sorted by Programme Code'!F6)</f>
        <v>1443303769</v>
      </c>
      <c r="G6" t="str">
        <f>TRIM('Sorted by Programme Code'!G6)</f>
        <v>1758042635</v>
      </c>
      <c r="H6" t="str">
        <f>TRIM('Sorted by Programme Code'!H6)</f>
        <v/>
      </c>
      <c r="I6" t="str">
        <f>TRIM('Sorted by Programme Code'!I6)</f>
        <v/>
      </c>
      <c r="J6" t="str">
        <f>TRIM('Sorted by Programme Code'!J6)</f>
        <v/>
      </c>
      <c r="K6" t="str">
        <f>TRIM('Sorted by Programme Code'!K6)</f>
        <v/>
      </c>
      <c r="L6" t="str">
        <f>TRIM('Sorted by Programme Code'!L6)</f>
        <v/>
      </c>
      <c r="M6" t="str">
        <f>TRIM('Sorted by Programme Code'!M6)</f>
        <v/>
      </c>
      <c r="N6" t="str">
        <f>TRIM('Sorted by Programme Code'!N6)</f>
        <v/>
      </c>
      <c r="O6" t="str">
        <f>TRIM('Sorted by Programme Code'!O6)</f>
        <v/>
      </c>
      <c r="P6" t="str">
        <f>TRIM('Sorted by Programme Code'!P6)</f>
        <v/>
      </c>
      <c r="Q6" t="str">
        <f>TRIM('Sorted by Programme Code'!Q6)</f>
        <v/>
      </c>
      <c r="R6" t="str">
        <f>TRIM('Sorted by Programme Code'!R6)</f>
        <v/>
      </c>
      <c r="S6" t="str">
        <f>TRIM('Sorted by Programme Code'!S6)</f>
        <v/>
      </c>
      <c r="T6" t="str">
        <f>TRIM('Sorted by Programme Code'!T6)</f>
        <v/>
      </c>
      <c r="U6" t="str">
        <f>TRIM('Sorted by Programme Code'!U6)</f>
        <v/>
      </c>
      <c r="V6" t="str">
        <f>TRIM('Sorted by Programme Code'!V6)</f>
        <v/>
      </c>
      <c r="W6" t="str">
        <f>TRIM('Sorted by Programme Code'!W6)</f>
        <v/>
      </c>
      <c r="X6" t="str">
        <f>TRIM('Sorted by Programme Code'!X6)</f>
        <v/>
      </c>
      <c r="Y6" t="str">
        <f>TRIM('Sorted by Programme Code'!Y6)</f>
        <v/>
      </c>
      <c r="Z6" t="str">
        <f>TRIM('Sorted by Programme Code'!Z6)</f>
        <v/>
      </c>
      <c r="AA6" t="str">
        <f>TRIM('Sorted by Programme Code'!AA6)</f>
        <v/>
      </c>
      <c r="AB6" t="str">
        <f>TRIM('Sorted by Programme Code'!AB6)</f>
        <v/>
      </c>
      <c r="AC6" t="str">
        <f>TRIM('Sorted by Programme Code'!AC6)</f>
        <v/>
      </c>
      <c r="AD6" t="str">
        <f>TRIM('Sorted by Programme Code'!AD6)</f>
        <v/>
      </c>
      <c r="AE6" t="str">
        <f>TRIM('Sorted by Programme Code'!AE6)</f>
        <v/>
      </c>
      <c r="AF6" t="str">
        <f>TRIM('Sorted by Programme Code'!AF6)</f>
        <v/>
      </c>
    </row>
    <row r="7" spans="1:32" x14ac:dyDescent="0.2">
      <c r="A7" t="str">
        <f>TRIM('Sorted by Programme Code'!A7)</f>
        <v>111</v>
      </c>
      <c r="B7" t="str">
        <f>TRIM('Sorted by Programme Code'!B7)</f>
        <v>Land &amp; Housing Ministry</v>
      </c>
      <c r="C7" t="str">
        <f>TRIM('Sorted by Programme Code'!C7)</f>
        <v>2014_20010400 P4</v>
      </c>
      <c r="D7" t="str">
        <f>TRIM('Sorted by Programme Code'!D7)</f>
        <v>COASTLINE INFRASTRUCTURE &amp; PEDESTRIAN ACCESS</v>
      </c>
      <c r="E7" t="str">
        <f>TRIM('Sorted by Programme Code'!E7)</f>
        <v>56213904</v>
      </c>
      <c r="F7" t="str">
        <f>TRIM('Sorted by Programme Code'!F7)</f>
        <v>290500000</v>
      </c>
      <c r="G7" t="str">
        <f>TRIM('Sorted by Programme Code'!G7)</f>
        <v>346713904</v>
      </c>
      <c r="H7" t="str">
        <f>TRIM('Sorted by Programme Code'!H7)</f>
        <v/>
      </c>
      <c r="I7" t="str">
        <f>TRIM('Sorted by Programme Code'!I7)</f>
        <v/>
      </c>
      <c r="J7" t="str">
        <f>TRIM('Sorted by Programme Code'!J7)</f>
        <v/>
      </c>
      <c r="K7" t="str">
        <f>TRIM('Sorted by Programme Code'!K7)</f>
        <v/>
      </c>
      <c r="L7" t="str">
        <f>TRIM('Sorted by Programme Code'!L7)</f>
        <v/>
      </c>
      <c r="M7" t="str">
        <f>TRIM('Sorted by Programme Code'!M7)</f>
        <v/>
      </c>
      <c r="N7" t="str">
        <f>TRIM('Sorted by Programme Code'!N7)</f>
        <v/>
      </c>
      <c r="O7" t="str">
        <f>TRIM('Sorted by Programme Code'!O7)</f>
        <v/>
      </c>
      <c r="P7" t="str">
        <f>TRIM('Sorted by Programme Code'!P7)</f>
        <v/>
      </c>
      <c r="Q7" t="str">
        <f>TRIM('Sorted by Programme Code'!Q7)</f>
        <v/>
      </c>
      <c r="R7" t="str">
        <f>TRIM('Sorted by Programme Code'!R7)</f>
        <v/>
      </c>
      <c r="S7" t="str">
        <f>TRIM('Sorted by Programme Code'!S7)</f>
        <v/>
      </c>
      <c r="T7" t="str">
        <f>TRIM('Sorted by Programme Code'!T7)</f>
        <v/>
      </c>
      <c r="U7" t="str">
        <f>TRIM('Sorted by Programme Code'!U7)</f>
        <v/>
      </c>
      <c r="V7" t="str">
        <f>TRIM('Sorted by Programme Code'!V7)</f>
        <v/>
      </c>
      <c r="W7" t="str">
        <f>TRIM('Sorted by Programme Code'!W7)</f>
        <v/>
      </c>
      <c r="X7" t="str">
        <f>TRIM('Sorted by Programme Code'!X7)</f>
        <v/>
      </c>
      <c r="Y7" t="str">
        <f>TRIM('Sorted by Programme Code'!Y7)</f>
        <v/>
      </c>
      <c r="Z7" t="str">
        <f>TRIM('Sorted by Programme Code'!Z7)</f>
        <v/>
      </c>
      <c r="AA7" t="str">
        <f>TRIM('Sorted by Programme Code'!AA7)</f>
        <v/>
      </c>
      <c r="AB7" t="str">
        <f>TRIM('Sorted by Programme Code'!AB7)</f>
        <v/>
      </c>
      <c r="AC7" t="str">
        <f>TRIM('Sorted by Programme Code'!AC7)</f>
        <v/>
      </c>
      <c r="AD7" t="str">
        <f>TRIM('Sorted by Programme Code'!AD7)</f>
        <v/>
      </c>
      <c r="AE7" t="str">
        <f>TRIM('Sorted by Programme Code'!AE7)</f>
        <v/>
      </c>
      <c r="AF7" t="str">
        <f>TRIM('Sorted by Programme Code'!AF7)</f>
        <v/>
      </c>
    </row>
    <row r="8" spans="1:32" x14ac:dyDescent="0.2">
      <c r="A8" t="str">
        <f>TRIM('Sorted by Programme Code'!A8)</f>
        <v>111</v>
      </c>
      <c r="B8" t="str">
        <f>TRIM('Sorted by Programme Code'!B8)</f>
        <v>Land &amp; Housing Ministry</v>
      </c>
      <c r="C8" t="str">
        <f>TRIM('Sorted by Programme Code'!C8)</f>
        <v>2014_21010500 P5</v>
      </c>
      <c r="D8" t="str">
        <f>TRIM('Sorted by Programme Code'!D8)</f>
        <v>URBAN &amp; METROPOLITAN DEVELOPMENT</v>
      </c>
      <c r="E8" t="str">
        <f>TRIM('Sorted by Programme Code'!E8)</f>
        <v>334115407</v>
      </c>
      <c r="F8" t="str">
        <f>TRIM('Sorted by Programme Code'!F8)</f>
        <v>7978963000</v>
      </c>
      <c r="G8" t="str">
        <f>TRIM('Sorted by Programme Code'!G8)</f>
        <v>8313078407</v>
      </c>
      <c r="H8" t="str">
        <f>TRIM('Sorted by Programme Code'!H8)</f>
        <v/>
      </c>
      <c r="I8" t="str">
        <f>TRIM('Sorted by Programme Code'!I8)</f>
        <v/>
      </c>
      <c r="J8" t="str">
        <f>TRIM('Sorted by Programme Code'!J8)</f>
        <v/>
      </c>
      <c r="K8" t="str">
        <f>TRIM('Sorted by Programme Code'!K8)</f>
        <v/>
      </c>
      <c r="L8" t="str">
        <f>TRIM('Sorted by Programme Code'!L8)</f>
        <v/>
      </c>
      <c r="M8" t="str">
        <f>TRIM('Sorted by Programme Code'!M8)</f>
        <v/>
      </c>
      <c r="N8" t="str">
        <f>TRIM('Sorted by Programme Code'!N8)</f>
        <v/>
      </c>
      <c r="O8" t="str">
        <f>TRIM('Sorted by Programme Code'!O8)</f>
        <v/>
      </c>
      <c r="P8" t="str">
        <f>TRIM('Sorted by Programme Code'!P8)</f>
        <v/>
      </c>
      <c r="Q8" t="str">
        <f>TRIM('Sorted by Programme Code'!Q8)</f>
        <v/>
      </c>
      <c r="R8" t="str">
        <f>TRIM('Sorted by Programme Code'!R8)</f>
        <v/>
      </c>
      <c r="S8" t="str">
        <f>TRIM('Sorted by Programme Code'!S8)</f>
        <v/>
      </c>
      <c r="T8" t="str">
        <f>TRIM('Sorted by Programme Code'!T8)</f>
        <v/>
      </c>
      <c r="U8" t="str">
        <f>TRIM('Sorted by Programme Code'!U8)</f>
        <v/>
      </c>
      <c r="V8" t="str">
        <f>TRIM('Sorted by Programme Code'!V8)</f>
        <v/>
      </c>
      <c r="W8" t="str">
        <f>TRIM('Sorted by Programme Code'!W8)</f>
        <v/>
      </c>
      <c r="X8" t="str">
        <f>TRIM('Sorted by Programme Code'!X8)</f>
        <v/>
      </c>
      <c r="Y8" t="str">
        <f>TRIM('Sorted by Programme Code'!Y8)</f>
        <v/>
      </c>
      <c r="Z8" t="str">
        <f>TRIM('Sorted by Programme Code'!Z8)</f>
        <v/>
      </c>
      <c r="AA8" t="str">
        <f>TRIM('Sorted by Programme Code'!AA8)</f>
        <v/>
      </c>
      <c r="AB8" t="str">
        <f>TRIM('Sorted by Programme Code'!AB8)</f>
        <v/>
      </c>
      <c r="AC8" t="str">
        <f>TRIM('Sorted by Programme Code'!AC8)</f>
        <v/>
      </c>
      <c r="AD8" t="str">
        <f>TRIM('Sorted by Programme Code'!AD8)</f>
        <v/>
      </c>
      <c r="AE8" t="str">
        <f>TRIM('Sorted by Programme Code'!AE8)</f>
        <v/>
      </c>
      <c r="AF8" t="str">
        <f>TRIM('Sorted by Programme Code'!AF8)</f>
        <v/>
      </c>
    </row>
    <row r="9" spans="1:32" x14ac:dyDescent="0.2">
      <c r="A9" t="str">
        <f>TRIM('Sorted by Programme Code'!A9)</f>
        <v>111</v>
      </c>
      <c r="B9" t="str">
        <f>TRIM('Sorted by Programme Code'!B9)</f>
        <v>Land &amp; Housing Ministry</v>
      </c>
      <c r="C9" t="str">
        <f>TRIM('Sorted by Programme Code'!C9)</f>
        <v>2014_22010600 P6</v>
      </c>
      <c r="D9" t="str">
        <f>TRIM('Sorted by Programme Code'!D9)</f>
        <v>GENERAL ADMIN, PLANNING &amp; SUPPORT</v>
      </c>
      <c r="E9" t="str">
        <f>TRIM('Sorted by Programme Code'!E9)</f>
        <v>445870758</v>
      </c>
      <c r="F9" t="str">
        <f>TRIM('Sorted by Programme Code'!F9)</f>
        <v>153000000</v>
      </c>
      <c r="G9" t="str">
        <f>TRIM('Sorted by Programme Code'!G9)</f>
        <v>598870758</v>
      </c>
      <c r="H9" t="str">
        <f>TRIM('Sorted by Programme Code'!H9)</f>
        <v/>
      </c>
      <c r="I9" t="str">
        <f>TRIM('Sorted by Programme Code'!I9)</f>
        <v/>
      </c>
      <c r="J9" t="str">
        <f>TRIM('Sorted by Programme Code'!J9)</f>
        <v/>
      </c>
      <c r="K9" t="str">
        <f>TRIM('Sorted by Programme Code'!K9)</f>
        <v/>
      </c>
      <c r="L9" t="str">
        <f>TRIM('Sorted by Programme Code'!L9)</f>
        <v/>
      </c>
      <c r="M9" t="str">
        <f>TRIM('Sorted by Programme Code'!M9)</f>
        <v/>
      </c>
      <c r="N9" t="str">
        <f>TRIM('Sorted by Programme Code'!N9)</f>
        <v/>
      </c>
      <c r="O9" t="str">
        <f>TRIM('Sorted by Programme Code'!O9)</f>
        <v/>
      </c>
      <c r="P9" t="str">
        <f>TRIM('Sorted by Programme Code'!P9)</f>
        <v/>
      </c>
      <c r="Q9" t="str">
        <f>TRIM('Sorted by Programme Code'!Q9)</f>
        <v/>
      </c>
      <c r="R9" t="str">
        <f>TRIM('Sorted by Programme Code'!R9)</f>
        <v/>
      </c>
      <c r="S9" t="str">
        <f>TRIM('Sorted by Programme Code'!S9)</f>
        <v/>
      </c>
      <c r="T9" t="str">
        <f>TRIM('Sorted by Programme Code'!T9)</f>
        <v/>
      </c>
      <c r="U9" t="str">
        <f>TRIM('Sorted by Programme Code'!U9)</f>
        <v/>
      </c>
      <c r="V9" t="str">
        <f>TRIM('Sorted by Programme Code'!V9)</f>
        <v/>
      </c>
      <c r="W9" t="str">
        <f>TRIM('Sorted by Programme Code'!W9)</f>
        <v/>
      </c>
      <c r="X9" t="str">
        <f>TRIM('Sorted by Programme Code'!X9)</f>
        <v/>
      </c>
      <c r="Y9" t="str">
        <f>TRIM('Sorted by Programme Code'!Y9)</f>
        <v/>
      </c>
      <c r="Z9" t="str">
        <f>TRIM('Sorted by Programme Code'!Z9)</f>
        <v/>
      </c>
      <c r="AA9" t="str">
        <f>TRIM('Sorted by Programme Code'!AA9)</f>
        <v/>
      </c>
      <c r="AB9" t="str">
        <f>TRIM('Sorted by Programme Code'!AB9)</f>
        <v/>
      </c>
      <c r="AC9" t="str">
        <f>TRIM('Sorted by Programme Code'!AC9)</f>
        <v/>
      </c>
      <c r="AD9" t="str">
        <f>TRIM('Sorted by Programme Code'!AD9)</f>
        <v/>
      </c>
      <c r="AE9" t="str">
        <f>TRIM('Sorted by Programme Code'!AE9)</f>
        <v/>
      </c>
      <c r="AF9" t="str">
        <f>TRIM('Sorted by Programme Code'!AF9)</f>
        <v/>
      </c>
    </row>
    <row r="10" spans="1:32" x14ac:dyDescent="0.2">
      <c r="A10" t="str">
        <f>TRIM('Sorted by Programme Code'!A10)</f>
        <v>152</v>
      </c>
      <c r="B10" t="str">
        <f>TRIM('Sorted by Programme Code'!B10)</f>
        <v>STATE Dept for Agricuture</v>
      </c>
      <c r="C10" t="str">
        <f>TRIM('Sorted by Programme Code'!C10)</f>
        <v>2014_23010700 P1</v>
      </c>
      <c r="D10" t="str">
        <f>TRIM('Sorted by Programme Code'!D10)</f>
        <v>GENERAL ADMIN, PLANNING &amp; SUPPORT</v>
      </c>
      <c r="E10" t="str">
        <f>TRIM('Sorted by Programme Code'!E10)</f>
        <v>689444706</v>
      </c>
      <c r="F10" t="str">
        <f>TRIM('Sorted by Programme Code'!F10)</f>
        <v>586980000</v>
      </c>
      <c r="G10" t="str">
        <f>TRIM('Sorted by Programme Code'!G10)</f>
        <v>1276424706</v>
      </c>
      <c r="H10" t="str">
        <f>TRIM('Sorted by Programme Code'!H10)</f>
        <v/>
      </c>
      <c r="I10" t="str">
        <f>TRIM('Sorted by Programme Code'!I10)</f>
        <v/>
      </c>
      <c r="J10" t="str">
        <f>TRIM('Sorted by Programme Code'!J10)</f>
        <v/>
      </c>
      <c r="K10" t="str">
        <f>TRIM('Sorted by Programme Code'!K10)</f>
        <v/>
      </c>
      <c r="L10" t="str">
        <f>TRIM('Sorted by Programme Code'!L10)</f>
        <v/>
      </c>
      <c r="M10" t="str">
        <f>TRIM('Sorted by Programme Code'!M10)</f>
        <v/>
      </c>
      <c r="N10" t="str">
        <f>TRIM('Sorted by Programme Code'!N10)</f>
        <v/>
      </c>
      <c r="O10" t="str">
        <f>TRIM('Sorted by Programme Code'!O10)</f>
        <v/>
      </c>
      <c r="P10" t="str">
        <f>TRIM('Sorted by Programme Code'!P10)</f>
        <v/>
      </c>
      <c r="Q10" t="str">
        <f>TRIM('Sorted by Programme Code'!Q10)</f>
        <v/>
      </c>
      <c r="R10" t="str">
        <f>TRIM('Sorted by Programme Code'!R10)</f>
        <v/>
      </c>
      <c r="S10" t="str">
        <f>TRIM('Sorted by Programme Code'!S10)</f>
        <v/>
      </c>
      <c r="T10" t="str">
        <f>TRIM('Sorted by Programme Code'!T10)</f>
        <v/>
      </c>
      <c r="U10" t="str">
        <f>TRIM('Sorted by Programme Code'!U10)</f>
        <v/>
      </c>
      <c r="V10" t="str">
        <f>TRIM('Sorted by Programme Code'!V10)</f>
        <v/>
      </c>
      <c r="W10" t="str">
        <f>TRIM('Sorted by Programme Code'!W10)</f>
        <v/>
      </c>
      <c r="X10" t="str">
        <f>TRIM('Sorted by Programme Code'!X10)</f>
        <v/>
      </c>
      <c r="Y10" t="str">
        <f>TRIM('Sorted by Programme Code'!Y10)</f>
        <v/>
      </c>
      <c r="Z10" t="str">
        <f>TRIM('Sorted by Programme Code'!Z10)</f>
        <v/>
      </c>
      <c r="AA10" t="str">
        <f>TRIM('Sorted by Programme Code'!AA10)</f>
        <v/>
      </c>
      <c r="AB10" t="str">
        <f>TRIM('Sorted by Programme Code'!AB10)</f>
        <v/>
      </c>
      <c r="AC10" t="str">
        <f>TRIM('Sorted by Programme Code'!AC10)</f>
        <v/>
      </c>
      <c r="AD10" t="str">
        <f>TRIM('Sorted by Programme Code'!AD10)</f>
        <v/>
      </c>
      <c r="AE10" t="str">
        <f>TRIM('Sorted by Programme Code'!AE10)</f>
        <v/>
      </c>
      <c r="AF10" t="str">
        <f>TRIM('Sorted by Programme Code'!AF10)</f>
        <v/>
      </c>
    </row>
    <row r="11" spans="1:32" x14ac:dyDescent="0.2">
      <c r="A11" t="str">
        <f>TRIM('Sorted by Programme Code'!A11)</f>
        <v>152</v>
      </c>
      <c r="B11" t="str">
        <f>TRIM('Sorted by Programme Code'!B11)</f>
        <v>State Dept for Agriculture</v>
      </c>
      <c r="C11" t="str">
        <f>TRIM('Sorted by Programme Code'!C11)</f>
        <v>2014_24010800 P2</v>
      </c>
      <c r="D11" t="str">
        <f>TRIM('Sorted by Programme Code'!D11)</f>
        <v>CROP DEVELOPMENT &amp; MANAGEMENT</v>
      </c>
      <c r="E11" t="str">
        <f>TRIM('Sorted by Programme Code'!E11)</f>
        <v>6345925388</v>
      </c>
      <c r="F11" t="str">
        <f>TRIM('Sorted by Programme Code'!F11)</f>
        <v>6573479695</v>
      </c>
      <c r="G11" t="str">
        <f>TRIM('Sorted by Programme Code'!G11)</f>
        <v>12919405083</v>
      </c>
      <c r="H11" t="str">
        <f>TRIM('Sorted by Programme Code'!H11)</f>
        <v/>
      </c>
      <c r="I11" t="str">
        <f>TRIM('Sorted by Programme Code'!I11)</f>
        <v/>
      </c>
      <c r="J11" t="str">
        <f>TRIM('Sorted by Programme Code'!J11)</f>
        <v/>
      </c>
      <c r="K11" t="str">
        <f>TRIM('Sorted by Programme Code'!K11)</f>
        <v/>
      </c>
      <c r="L11" t="str">
        <f>TRIM('Sorted by Programme Code'!L11)</f>
        <v/>
      </c>
      <c r="M11" t="str">
        <f>TRIM('Sorted by Programme Code'!M11)</f>
        <v/>
      </c>
      <c r="N11" t="str">
        <f>TRIM('Sorted by Programme Code'!N11)</f>
        <v/>
      </c>
      <c r="O11" t="str">
        <f>TRIM('Sorted by Programme Code'!O11)</f>
        <v/>
      </c>
      <c r="P11" t="str">
        <f>TRIM('Sorted by Programme Code'!P11)</f>
        <v/>
      </c>
      <c r="Q11" t="str">
        <f>TRIM('Sorted by Programme Code'!Q11)</f>
        <v/>
      </c>
      <c r="R11" t="str">
        <f>TRIM('Sorted by Programme Code'!R11)</f>
        <v/>
      </c>
      <c r="S11" t="str">
        <f>TRIM('Sorted by Programme Code'!S11)</f>
        <v/>
      </c>
      <c r="T11" t="str">
        <f>TRIM('Sorted by Programme Code'!T11)</f>
        <v/>
      </c>
      <c r="U11" t="str">
        <f>TRIM('Sorted by Programme Code'!U11)</f>
        <v/>
      </c>
      <c r="V11" t="str">
        <f>TRIM('Sorted by Programme Code'!V11)</f>
        <v/>
      </c>
      <c r="W11" t="str">
        <f>TRIM('Sorted by Programme Code'!W11)</f>
        <v/>
      </c>
      <c r="X11" t="str">
        <f>TRIM('Sorted by Programme Code'!X11)</f>
        <v/>
      </c>
      <c r="Y11" t="str">
        <f>TRIM('Sorted by Programme Code'!Y11)</f>
        <v/>
      </c>
      <c r="Z11" t="str">
        <f>TRIM('Sorted by Programme Code'!Z11)</f>
        <v/>
      </c>
      <c r="AA11" t="str">
        <f>TRIM('Sorted by Programme Code'!AA11)</f>
        <v/>
      </c>
      <c r="AB11" t="str">
        <f>TRIM('Sorted by Programme Code'!AB11)</f>
        <v/>
      </c>
      <c r="AC11" t="str">
        <f>TRIM('Sorted by Programme Code'!AC11)</f>
        <v/>
      </c>
      <c r="AD11" t="str">
        <f>TRIM('Sorted by Programme Code'!AD11)</f>
        <v/>
      </c>
      <c r="AE11" t="str">
        <f>TRIM('Sorted by Programme Code'!AE11)</f>
        <v/>
      </c>
      <c r="AF11" t="str">
        <f>TRIM('Sorted by Programme Code'!AF11)</f>
        <v/>
      </c>
    </row>
    <row r="12" spans="1:32" x14ac:dyDescent="0.2">
      <c r="A12" t="str">
        <f>TRIM('Sorted by Programme Code'!A12)</f>
        <v>152</v>
      </c>
      <c r="B12" t="str">
        <f>TRIM('Sorted by Programme Code'!B12)</f>
        <v>State Dept for Agriculture</v>
      </c>
      <c r="C12" t="str">
        <f>TRIM('Sorted by Programme Code'!C12)</f>
        <v>2014_25010900 P3</v>
      </c>
      <c r="D12" t="str">
        <f>TRIM('Sorted by Programme Code'!D12)</f>
        <v>AGRIBUSINESS &amp; INFORMATION MANAGEMENT</v>
      </c>
      <c r="E12" t="str">
        <f>TRIM('Sorted by Programme Code'!E12)</f>
        <v>199297907</v>
      </c>
      <c r="F12" t="str">
        <f>TRIM('Sorted by Programme Code'!F12)</f>
        <v>3195000000</v>
      </c>
      <c r="G12" t="str">
        <f>TRIM('Sorted by Programme Code'!G12)</f>
        <v>3394297907</v>
      </c>
      <c r="H12" t="str">
        <f>TRIM('Sorted by Programme Code'!H12)</f>
        <v/>
      </c>
      <c r="I12" t="str">
        <f>TRIM('Sorted by Programme Code'!I12)</f>
        <v/>
      </c>
      <c r="J12" t="str">
        <f>TRIM('Sorted by Programme Code'!J12)</f>
        <v/>
      </c>
      <c r="K12" t="str">
        <f>TRIM('Sorted by Programme Code'!K12)</f>
        <v/>
      </c>
      <c r="L12" t="str">
        <f>TRIM('Sorted by Programme Code'!L12)</f>
        <v/>
      </c>
      <c r="M12" t="str">
        <f>TRIM('Sorted by Programme Code'!M12)</f>
        <v/>
      </c>
      <c r="N12" t="str">
        <f>TRIM('Sorted by Programme Code'!N12)</f>
        <v/>
      </c>
      <c r="O12" t="str">
        <f>TRIM('Sorted by Programme Code'!O12)</f>
        <v/>
      </c>
      <c r="P12" t="str">
        <f>TRIM('Sorted by Programme Code'!P12)</f>
        <v/>
      </c>
      <c r="Q12" t="str">
        <f>TRIM('Sorted by Programme Code'!Q12)</f>
        <v/>
      </c>
      <c r="R12" t="str">
        <f>TRIM('Sorted by Programme Code'!R12)</f>
        <v/>
      </c>
      <c r="S12" t="str">
        <f>TRIM('Sorted by Programme Code'!S12)</f>
        <v/>
      </c>
      <c r="T12" t="str">
        <f>TRIM('Sorted by Programme Code'!T12)</f>
        <v/>
      </c>
      <c r="U12" t="str">
        <f>TRIM('Sorted by Programme Code'!U12)</f>
        <v/>
      </c>
      <c r="V12" t="str">
        <f>TRIM('Sorted by Programme Code'!V12)</f>
        <v/>
      </c>
      <c r="W12" t="str">
        <f>TRIM('Sorted by Programme Code'!W12)</f>
        <v/>
      </c>
      <c r="X12" t="str">
        <f>TRIM('Sorted by Programme Code'!X12)</f>
        <v/>
      </c>
      <c r="Y12" t="str">
        <f>TRIM('Sorted by Programme Code'!Y12)</f>
        <v/>
      </c>
      <c r="Z12" t="str">
        <f>TRIM('Sorted by Programme Code'!Z12)</f>
        <v/>
      </c>
      <c r="AA12" t="str">
        <f>TRIM('Sorted by Programme Code'!AA12)</f>
        <v/>
      </c>
      <c r="AB12" t="str">
        <f>TRIM('Sorted by Programme Code'!AB12)</f>
        <v/>
      </c>
      <c r="AC12" t="str">
        <f>TRIM('Sorted by Programme Code'!AC12)</f>
        <v/>
      </c>
      <c r="AD12" t="str">
        <f>TRIM('Sorted by Programme Code'!AD12)</f>
        <v/>
      </c>
      <c r="AE12" t="str">
        <f>TRIM('Sorted by Programme Code'!AE12)</f>
        <v/>
      </c>
      <c r="AF12" t="str">
        <f>TRIM('Sorted by Programme Code'!AF12)</f>
        <v/>
      </c>
    </row>
    <row r="13" spans="1:32" x14ac:dyDescent="0.2">
      <c r="A13" t="str">
        <f>TRIM('Sorted by Programme Code'!A13)</f>
        <v>152</v>
      </c>
      <c r="B13" t="str">
        <f>TRIM('Sorted by Programme Code'!B13)</f>
        <v>State Dept for Agriculture</v>
      </c>
      <c r="C13" t="str">
        <f>TRIM('Sorted by Programme Code'!C13)</f>
        <v>2014_26011000 P4</v>
      </c>
      <c r="D13" t="str">
        <f>TRIM('Sorted by Programme Code'!D13)</f>
        <v>IRRIGATION &amp; DRAINAGE INFRASTRUCTURE</v>
      </c>
      <c r="E13" t="str">
        <f>TRIM('Sorted by Programme Code'!E13)</f>
        <v>648965103</v>
      </c>
      <c r="F13" t="str">
        <f>TRIM('Sorted by Programme Code'!F13)</f>
        <v>11052716000</v>
      </c>
      <c r="G13" t="str">
        <f>TRIM('Sorted by Programme Code'!G13)</f>
        <v>11701681103</v>
      </c>
      <c r="H13" t="str">
        <f>TRIM('Sorted by Programme Code'!H13)</f>
        <v/>
      </c>
      <c r="I13" t="str">
        <f>TRIM('Sorted by Programme Code'!I13)</f>
        <v/>
      </c>
      <c r="J13" t="str">
        <f>TRIM('Sorted by Programme Code'!J13)</f>
        <v/>
      </c>
      <c r="K13" t="str">
        <f>TRIM('Sorted by Programme Code'!K13)</f>
        <v/>
      </c>
      <c r="L13" t="str">
        <f>TRIM('Sorted by Programme Code'!L13)</f>
        <v/>
      </c>
      <c r="M13" t="str">
        <f>TRIM('Sorted by Programme Code'!M13)</f>
        <v/>
      </c>
      <c r="N13" t="str">
        <f>TRIM('Sorted by Programme Code'!N13)</f>
        <v/>
      </c>
      <c r="O13" t="str">
        <f>TRIM('Sorted by Programme Code'!O13)</f>
        <v/>
      </c>
      <c r="P13" t="str">
        <f>TRIM('Sorted by Programme Code'!P13)</f>
        <v/>
      </c>
      <c r="Q13" t="str">
        <f>TRIM('Sorted by Programme Code'!Q13)</f>
        <v/>
      </c>
      <c r="R13" t="str">
        <f>TRIM('Sorted by Programme Code'!R13)</f>
        <v/>
      </c>
      <c r="S13" t="str">
        <f>TRIM('Sorted by Programme Code'!S13)</f>
        <v/>
      </c>
      <c r="T13" t="str">
        <f>TRIM('Sorted by Programme Code'!T13)</f>
        <v/>
      </c>
      <c r="U13" t="str">
        <f>TRIM('Sorted by Programme Code'!U13)</f>
        <v/>
      </c>
      <c r="V13" t="str">
        <f>TRIM('Sorted by Programme Code'!V13)</f>
        <v/>
      </c>
      <c r="W13" t="str">
        <f>TRIM('Sorted by Programme Code'!W13)</f>
        <v/>
      </c>
      <c r="X13" t="str">
        <f>TRIM('Sorted by Programme Code'!X13)</f>
        <v/>
      </c>
      <c r="Y13" t="str">
        <f>TRIM('Sorted by Programme Code'!Y13)</f>
        <v/>
      </c>
      <c r="Z13" t="str">
        <f>TRIM('Sorted by Programme Code'!Z13)</f>
        <v/>
      </c>
      <c r="AA13" t="str">
        <f>TRIM('Sorted by Programme Code'!AA13)</f>
        <v/>
      </c>
      <c r="AB13" t="str">
        <f>TRIM('Sorted by Programme Code'!AB13)</f>
        <v/>
      </c>
      <c r="AC13" t="str">
        <f>TRIM('Sorted by Programme Code'!AC13)</f>
        <v/>
      </c>
      <c r="AD13" t="str">
        <f>TRIM('Sorted by Programme Code'!AD13)</f>
        <v/>
      </c>
      <c r="AE13" t="str">
        <f>TRIM('Sorted by Programme Code'!AE13)</f>
        <v/>
      </c>
      <c r="AF13" t="str">
        <f>TRIM('Sorted by Programme Code'!AF13)</f>
        <v/>
      </c>
    </row>
    <row r="14" spans="1:32" x14ac:dyDescent="0.2">
      <c r="A14" t="str">
        <f>TRIM('Sorted by Programme Code'!A14)</f>
        <v>154</v>
      </c>
      <c r="B14" t="str">
        <f>TRIM('Sorted by Programme Code'!B14)</f>
        <v>State Dept for FISHERIES</v>
      </c>
      <c r="C14" t="str">
        <f>TRIM('Sorted by Programme Code'!C14)</f>
        <v>2014_27011100 P5</v>
      </c>
      <c r="D14" t="str">
        <f>TRIM('Sorted by Programme Code'!D14)</f>
        <v>FISHERIES DEVELOPMENT &amp; MANAGEMENT</v>
      </c>
      <c r="E14" t="str">
        <f>TRIM('Sorted by Programme Code'!E14)</f>
        <v>971413217</v>
      </c>
      <c r="F14" t="str">
        <f>TRIM('Sorted by Programme Code'!F14)</f>
        <v>1162523448</v>
      </c>
      <c r="G14" t="str">
        <f>TRIM('Sorted by Programme Code'!G14)</f>
        <v>2133936665</v>
      </c>
      <c r="H14" t="str">
        <f>TRIM('Sorted by Programme Code'!H14)</f>
        <v/>
      </c>
      <c r="I14" t="str">
        <f>TRIM('Sorted by Programme Code'!I14)</f>
        <v/>
      </c>
      <c r="J14" t="str">
        <f>TRIM('Sorted by Programme Code'!J14)</f>
        <v/>
      </c>
      <c r="K14" t="str">
        <f>TRIM('Sorted by Programme Code'!K14)</f>
        <v/>
      </c>
      <c r="L14" t="str">
        <f>TRIM('Sorted by Programme Code'!L14)</f>
        <v/>
      </c>
      <c r="M14" t="str">
        <f>TRIM('Sorted by Programme Code'!M14)</f>
        <v/>
      </c>
      <c r="N14" t="str">
        <f>TRIM('Sorted by Programme Code'!N14)</f>
        <v/>
      </c>
      <c r="O14" t="str">
        <f>TRIM('Sorted by Programme Code'!O14)</f>
        <v/>
      </c>
      <c r="P14" t="str">
        <f>TRIM('Sorted by Programme Code'!P14)</f>
        <v/>
      </c>
      <c r="Q14" t="str">
        <f>TRIM('Sorted by Programme Code'!Q14)</f>
        <v/>
      </c>
      <c r="R14" t="str">
        <f>TRIM('Sorted by Programme Code'!R14)</f>
        <v/>
      </c>
      <c r="S14" t="str">
        <f>TRIM('Sorted by Programme Code'!S14)</f>
        <v/>
      </c>
      <c r="T14" t="str">
        <f>TRIM('Sorted by Programme Code'!T14)</f>
        <v/>
      </c>
      <c r="U14" t="str">
        <f>TRIM('Sorted by Programme Code'!U14)</f>
        <v/>
      </c>
      <c r="V14" t="str">
        <f>TRIM('Sorted by Programme Code'!V14)</f>
        <v/>
      </c>
      <c r="W14" t="str">
        <f>TRIM('Sorted by Programme Code'!W14)</f>
        <v/>
      </c>
      <c r="X14" t="str">
        <f>TRIM('Sorted by Programme Code'!X14)</f>
        <v/>
      </c>
      <c r="Y14" t="str">
        <f>TRIM('Sorted by Programme Code'!Y14)</f>
        <v/>
      </c>
      <c r="Z14" t="str">
        <f>TRIM('Sorted by Programme Code'!Z14)</f>
        <v/>
      </c>
      <c r="AA14" t="str">
        <f>TRIM('Sorted by Programme Code'!AA14)</f>
        <v/>
      </c>
      <c r="AB14" t="str">
        <f>TRIM('Sorted by Programme Code'!AB14)</f>
        <v/>
      </c>
      <c r="AC14" t="str">
        <f>TRIM('Sorted by Programme Code'!AC14)</f>
        <v/>
      </c>
      <c r="AD14" t="str">
        <f>TRIM('Sorted by Programme Code'!AD14)</f>
        <v/>
      </c>
      <c r="AE14" t="str">
        <f>TRIM('Sorted by Programme Code'!AE14)</f>
        <v/>
      </c>
      <c r="AF14" t="str">
        <f>TRIM('Sorted by Programme Code'!AF14)</f>
        <v/>
      </c>
    </row>
    <row r="15" spans="1:32" x14ac:dyDescent="0.2">
      <c r="A15" t="str">
        <f>TRIM('Sorted by Programme Code'!A15)</f>
        <v>152</v>
      </c>
      <c r="B15" t="str">
        <f>TRIM('Sorted by Programme Code'!B15)</f>
        <v>State Dept for Agriculture</v>
      </c>
      <c r="C15" t="str">
        <f>TRIM('Sorted by Programme Code'!C15)</f>
        <v>2014_28011200 P6</v>
      </c>
      <c r="D15" t="str">
        <f>TRIM('Sorted by Programme Code'!D15)</f>
        <v>Livestock Resources Management &amp; Development</v>
      </c>
      <c r="E15" t="str">
        <f>TRIM('Sorted by Programme Code'!E15)</f>
        <v>21362096</v>
      </c>
      <c r="F15" t="str">
        <f>TRIM('Sorted by Programme Code'!F15)</f>
        <v>0</v>
      </c>
      <c r="G15" t="str">
        <f>TRIM('Sorted by Programme Code'!G15)</f>
        <v>21362096</v>
      </c>
      <c r="H15" t="str">
        <f>TRIM('Sorted by Programme Code'!H15)</f>
        <v/>
      </c>
      <c r="I15" t="str">
        <f>TRIM('Sorted by Programme Code'!I15)</f>
        <v/>
      </c>
      <c r="J15" t="str">
        <f>TRIM('Sorted by Programme Code'!J15)</f>
        <v/>
      </c>
      <c r="K15" t="str">
        <f>TRIM('Sorted by Programme Code'!K15)</f>
        <v/>
      </c>
      <c r="L15" t="str">
        <f>TRIM('Sorted by Programme Code'!L15)</f>
        <v/>
      </c>
      <c r="M15" t="str">
        <f>TRIM('Sorted by Programme Code'!M15)</f>
        <v/>
      </c>
      <c r="N15" t="str">
        <f>TRIM('Sorted by Programme Code'!N15)</f>
        <v/>
      </c>
      <c r="O15" t="str">
        <f>TRIM('Sorted by Programme Code'!O15)</f>
        <v/>
      </c>
      <c r="P15" t="str">
        <f>TRIM('Sorted by Programme Code'!P15)</f>
        <v/>
      </c>
      <c r="Q15" t="str">
        <f>TRIM('Sorted by Programme Code'!Q15)</f>
        <v/>
      </c>
      <c r="R15" t="str">
        <f>TRIM('Sorted by Programme Code'!R15)</f>
        <v/>
      </c>
      <c r="S15" t="str">
        <f>TRIM('Sorted by Programme Code'!S15)</f>
        <v/>
      </c>
      <c r="T15" t="str">
        <f>TRIM('Sorted by Programme Code'!T15)</f>
        <v/>
      </c>
      <c r="U15" t="str">
        <f>TRIM('Sorted by Programme Code'!U15)</f>
        <v/>
      </c>
      <c r="V15" t="str">
        <f>TRIM('Sorted by Programme Code'!V15)</f>
        <v/>
      </c>
      <c r="W15" t="str">
        <f>TRIM('Sorted by Programme Code'!W15)</f>
        <v/>
      </c>
      <c r="X15" t="str">
        <f>TRIM('Sorted by Programme Code'!X15)</f>
        <v/>
      </c>
      <c r="Y15" t="str">
        <f>TRIM('Sorted by Programme Code'!Y15)</f>
        <v/>
      </c>
      <c r="Z15" t="str">
        <f>TRIM('Sorted by Programme Code'!Z15)</f>
        <v/>
      </c>
      <c r="AA15" t="str">
        <f>TRIM('Sorted by Programme Code'!AA15)</f>
        <v/>
      </c>
      <c r="AB15" t="str">
        <f>TRIM('Sorted by Programme Code'!AB15)</f>
        <v/>
      </c>
      <c r="AC15" t="str">
        <f>TRIM('Sorted by Programme Code'!AC15)</f>
        <v/>
      </c>
      <c r="AD15" t="str">
        <f>TRIM('Sorted by Programme Code'!AD15)</f>
        <v/>
      </c>
      <c r="AE15" t="str">
        <f>TRIM('Sorted by Programme Code'!AE15)</f>
        <v/>
      </c>
      <c r="AF15" t="str">
        <f>TRIM('Sorted by Programme Code'!AF15)</f>
        <v/>
      </c>
    </row>
    <row r="16" spans="1:32" x14ac:dyDescent="0.2">
      <c r="A16" t="str">
        <f>TRIM('Sorted by Programme Code'!A16)</f>
        <v>153</v>
      </c>
      <c r="B16" t="str">
        <f>TRIM('Sorted by Programme Code'!B16)</f>
        <v>State Dept for Livestook</v>
      </c>
      <c r="C16" t="str">
        <f>TRIM('Sorted by Programme Code'!C16)</f>
        <v>2014_29011200 P6</v>
      </c>
      <c r="D16" t="str">
        <f>TRIM('Sorted by Programme Code'!D16)</f>
        <v>Livestock Resources Management &amp; Development</v>
      </c>
      <c r="E16" t="str">
        <f>TRIM('Sorted by Programme Code'!E16)</f>
        <v>1838430310</v>
      </c>
      <c r="F16" t="str">
        <f>TRIM('Sorted by Programme Code'!F16)</f>
        <v>3695560818</v>
      </c>
      <c r="G16" t="str">
        <f>TRIM('Sorted by Programme Code'!G16)</f>
        <v>5533991128</v>
      </c>
      <c r="H16" t="str">
        <f>TRIM('Sorted by Programme Code'!H16)</f>
        <v/>
      </c>
      <c r="I16" t="str">
        <f>TRIM('Sorted by Programme Code'!I16)</f>
        <v/>
      </c>
      <c r="J16" t="str">
        <f>TRIM('Sorted by Programme Code'!J16)</f>
        <v/>
      </c>
      <c r="K16" t="str">
        <f>TRIM('Sorted by Programme Code'!K16)</f>
        <v/>
      </c>
      <c r="L16" t="str">
        <f>TRIM('Sorted by Programme Code'!L16)</f>
        <v/>
      </c>
      <c r="M16" t="str">
        <f>TRIM('Sorted by Programme Code'!M16)</f>
        <v/>
      </c>
      <c r="N16" t="str">
        <f>TRIM('Sorted by Programme Code'!N16)</f>
        <v/>
      </c>
      <c r="O16" t="str">
        <f>TRIM('Sorted by Programme Code'!O16)</f>
        <v/>
      </c>
      <c r="P16" t="str">
        <f>TRIM('Sorted by Programme Code'!P16)</f>
        <v/>
      </c>
      <c r="Q16" t="str">
        <f>TRIM('Sorted by Programme Code'!Q16)</f>
        <v/>
      </c>
      <c r="R16" t="str">
        <f>TRIM('Sorted by Programme Code'!R16)</f>
        <v/>
      </c>
      <c r="S16" t="str">
        <f>TRIM('Sorted by Programme Code'!S16)</f>
        <v/>
      </c>
      <c r="T16" t="str">
        <f>TRIM('Sorted by Programme Code'!T16)</f>
        <v/>
      </c>
      <c r="U16" t="str">
        <f>TRIM('Sorted by Programme Code'!U16)</f>
        <v/>
      </c>
      <c r="V16" t="str">
        <f>TRIM('Sorted by Programme Code'!V16)</f>
        <v/>
      </c>
      <c r="W16" t="str">
        <f>TRIM('Sorted by Programme Code'!W16)</f>
        <v/>
      </c>
      <c r="X16" t="str">
        <f>TRIM('Sorted by Programme Code'!X16)</f>
        <v/>
      </c>
      <c r="Y16" t="str">
        <f>TRIM('Sorted by Programme Code'!Y16)</f>
        <v/>
      </c>
      <c r="Z16" t="str">
        <f>TRIM('Sorted by Programme Code'!Z16)</f>
        <v/>
      </c>
      <c r="AA16" t="str">
        <f>TRIM('Sorted by Programme Code'!AA16)</f>
        <v/>
      </c>
      <c r="AB16" t="str">
        <f>TRIM('Sorted by Programme Code'!AB16)</f>
        <v/>
      </c>
      <c r="AC16" t="str">
        <f>TRIM('Sorted by Programme Code'!AC16)</f>
        <v/>
      </c>
      <c r="AD16" t="str">
        <f>TRIM('Sorted by Programme Code'!AD16)</f>
        <v/>
      </c>
      <c r="AE16" t="str">
        <f>TRIM('Sorted by Programme Code'!AE16)</f>
        <v/>
      </c>
      <c r="AF16" t="str">
        <f>TRIM('Sorted by Programme Code'!AF16)</f>
        <v/>
      </c>
    </row>
    <row r="17" spans="1:32" x14ac:dyDescent="0.2">
      <c r="A17" t="str">
        <f>TRIM('Sorted by Programme Code'!A17)</f>
        <v>202</v>
      </c>
      <c r="B17" t="str">
        <f>TRIM('Sorted by Programme Code'!B17)</f>
        <v>National Land Commission</v>
      </c>
      <c r="C17" t="str">
        <f>TRIM('Sorted by Programme Code'!C17)</f>
        <v>2014_30011300 P1</v>
      </c>
      <c r="D17" t="str">
        <f>TRIM('Sorted by Programme Code'!D17)</f>
        <v>Land Admin &amp; Management Total</v>
      </c>
      <c r="E17" t="str">
        <f>TRIM('Sorted by Programme Code'!E17)</f>
        <v>534338149</v>
      </c>
      <c r="F17" t="str">
        <f>TRIM('Sorted by Programme Code'!F17)</f>
        <v>118000000</v>
      </c>
      <c r="G17" t="str">
        <f>TRIM('Sorted by Programme Code'!G17)</f>
        <v>652338149</v>
      </c>
      <c r="H17" t="str">
        <f>TRIM('Sorted by Programme Code'!H17)</f>
        <v/>
      </c>
      <c r="I17" t="str">
        <f>TRIM('Sorted by Programme Code'!I17)</f>
        <v/>
      </c>
      <c r="J17" t="str">
        <f>TRIM('Sorted by Programme Code'!J17)</f>
        <v/>
      </c>
      <c r="K17" t="str">
        <f>TRIM('Sorted by Programme Code'!K17)</f>
        <v/>
      </c>
      <c r="L17" t="str">
        <f>TRIM('Sorted by Programme Code'!L17)</f>
        <v/>
      </c>
      <c r="M17" t="str">
        <f>TRIM('Sorted by Programme Code'!M17)</f>
        <v/>
      </c>
      <c r="N17" t="str">
        <f>TRIM('Sorted by Programme Code'!N17)</f>
        <v/>
      </c>
      <c r="O17" t="str">
        <f>TRIM('Sorted by Programme Code'!O17)</f>
        <v/>
      </c>
      <c r="P17" t="str">
        <f>TRIM('Sorted by Programme Code'!P17)</f>
        <v/>
      </c>
      <c r="Q17" t="str">
        <f>TRIM('Sorted by Programme Code'!Q17)</f>
        <v/>
      </c>
      <c r="R17" t="str">
        <f>TRIM('Sorted by Programme Code'!R17)</f>
        <v/>
      </c>
      <c r="S17" t="str">
        <f>TRIM('Sorted by Programme Code'!S17)</f>
        <v/>
      </c>
      <c r="T17" t="str">
        <f>TRIM('Sorted by Programme Code'!T17)</f>
        <v/>
      </c>
      <c r="U17" t="str">
        <f>TRIM('Sorted by Programme Code'!U17)</f>
        <v/>
      </c>
      <c r="V17" t="str">
        <f>TRIM('Sorted by Programme Code'!V17)</f>
        <v/>
      </c>
      <c r="W17" t="str">
        <f>TRIM('Sorted by Programme Code'!W17)</f>
        <v/>
      </c>
      <c r="X17" t="str">
        <f>TRIM('Sorted by Programme Code'!X17)</f>
        <v/>
      </c>
      <c r="Y17" t="str">
        <f>TRIM('Sorted by Programme Code'!Y17)</f>
        <v/>
      </c>
      <c r="Z17" t="str">
        <f>TRIM('Sorted by Programme Code'!Z17)</f>
        <v/>
      </c>
      <c r="AA17" t="str">
        <f>TRIM('Sorted by Programme Code'!AA17)</f>
        <v/>
      </c>
      <c r="AB17" t="str">
        <f>TRIM('Sorted by Programme Code'!AB17)</f>
        <v/>
      </c>
      <c r="AC17" t="str">
        <f>TRIM('Sorted by Programme Code'!AC17)</f>
        <v/>
      </c>
      <c r="AD17" t="str">
        <f>TRIM('Sorted by Programme Code'!AD17)</f>
        <v/>
      </c>
      <c r="AE17" t="str">
        <f>TRIM('Sorted by Programme Code'!AE17)</f>
        <v/>
      </c>
      <c r="AF17" t="str">
        <f>TRIM('Sorted by Programme Code'!AF17)</f>
        <v/>
      </c>
    </row>
    <row r="18" spans="1:32" x14ac:dyDescent="0.2">
      <c r="A18" t="str">
        <f>TRIM('Sorted by Programme Code'!A18)</f>
        <v>143</v>
      </c>
      <c r="B18" t="str">
        <f>TRIM('Sorted by Programme Code'!B18)</f>
        <v>State Dept of Infrastructure</v>
      </c>
      <c r="C18" t="str">
        <f>TRIM('Sorted by Programme Code'!C18)</f>
        <v>2014_31020100 P1</v>
      </c>
      <c r="D18" t="str">
        <f>TRIM('Sorted by Programme Code'!D18)</f>
        <v>General Admin, Planning &amp; Support</v>
      </c>
      <c r="E18" t="str">
        <f>TRIM('Sorted by Programme Code'!E18)</f>
        <v>1314775663</v>
      </c>
      <c r="F18" t="str">
        <f>TRIM('Sorted by Programme Code'!F18)</f>
        <v>0</v>
      </c>
      <c r="G18" t="str">
        <f>TRIM('Sorted by Programme Code'!G18)</f>
        <v>1314775663</v>
      </c>
      <c r="H18" t="str">
        <f>TRIM('Sorted by Programme Code'!H18)</f>
        <v/>
      </c>
      <c r="I18" t="str">
        <f>TRIM('Sorted by Programme Code'!I18)</f>
        <v/>
      </c>
      <c r="J18" t="str">
        <f>TRIM('Sorted by Programme Code'!J18)</f>
        <v/>
      </c>
      <c r="K18" t="str">
        <f>TRIM('Sorted by Programme Code'!K18)</f>
        <v/>
      </c>
      <c r="L18" t="str">
        <f>TRIM('Sorted by Programme Code'!L18)</f>
        <v/>
      </c>
      <c r="M18" t="str">
        <f>TRIM('Sorted by Programme Code'!M18)</f>
        <v/>
      </c>
      <c r="N18" t="str">
        <f>TRIM('Sorted by Programme Code'!N18)</f>
        <v/>
      </c>
      <c r="O18" t="str">
        <f>TRIM('Sorted by Programme Code'!O18)</f>
        <v/>
      </c>
      <c r="P18" t="str">
        <f>TRIM('Sorted by Programme Code'!P18)</f>
        <v/>
      </c>
      <c r="Q18" t="str">
        <f>TRIM('Sorted by Programme Code'!Q18)</f>
        <v/>
      </c>
      <c r="R18" t="str">
        <f>TRIM('Sorted by Programme Code'!R18)</f>
        <v/>
      </c>
      <c r="S18" t="str">
        <f>TRIM('Sorted by Programme Code'!S18)</f>
        <v/>
      </c>
      <c r="T18" t="str">
        <f>TRIM('Sorted by Programme Code'!T18)</f>
        <v/>
      </c>
      <c r="U18" t="str">
        <f>TRIM('Sorted by Programme Code'!U18)</f>
        <v/>
      </c>
      <c r="V18" t="str">
        <f>TRIM('Sorted by Programme Code'!V18)</f>
        <v/>
      </c>
      <c r="W18" t="str">
        <f>TRIM('Sorted by Programme Code'!W18)</f>
        <v/>
      </c>
      <c r="X18" t="str">
        <f>TRIM('Sorted by Programme Code'!X18)</f>
        <v/>
      </c>
      <c r="Y18" t="str">
        <f>TRIM('Sorted by Programme Code'!Y18)</f>
        <v/>
      </c>
      <c r="Z18" t="str">
        <f>TRIM('Sorted by Programme Code'!Z18)</f>
        <v/>
      </c>
      <c r="AA18" t="str">
        <f>TRIM('Sorted by Programme Code'!AA18)</f>
        <v/>
      </c>
      <c r="AB18" t="str">
        <f>TRIM('Sorted by Programme Code'!AB18)</f>
        <v/>
      </c>
      <c r="AC18" t="str">
        <f>TRIM('Sorted by Programme Code'!AC18)</f>
        <v/>
      </c>
      <c r="AD18" t="str">
        <f>TRIM('Sorted by Programme Code'!AD18)</f>
        <v/>
      </c>
      <c r="AE18" t="str">
        <f>TRIM('Sorted by Programme Code'!AE18)</f>
        <v/>
      </c>
      <c r="AF18" t="str">
        <f>TRIM('Sorted by Programme Code'!AF18)</f>
        <v/>
      </c>
    </row>
    <row r="19" spans="1:32" x14ac:dyDescent="0.2">
      <c r="A19" t="str">
        <f>TRIM('Sorted by Programme Code'!A19)</f>
        <v>144</v>
      </c>
      <c r="B19" t="str">
        <f>TRIM('Sorted by Programme Code'!B19)</f>
        <v>State Dept of TRANSPORT</v>
      </c>
      <c r="C19" t="str">
        <f>TRIM('Sorted by Programme Code'!C19)</f>
        <v>2014_32020100 P1</v>
      </c>
      <c r="D19" t="str">
        <f>TRIM('Sorted by Programme Code'!D19)</f>
        <v>General Admin, Planning &amp; Support</v>
      </c>
      <c r="E19" t="str">
        <f>TRIM('Sorted by Programme Code'!E19)</f>
        <v>329673039</v>
      </c>
      <c r="F19" t="str">
        <f>TRIM('Sorted by Programme Code'!F19)</f>
        <v>139047153</v>
      </c>
      <c r="G19" t="str">
        <f>TRIM('Sorted by Programme Code'!G19)</f>
        <v>468720192</v>
      </c>
      <c r="H19" t="str">
        <f>TRIM('Sorted by Programme Code'!H19)</f>
        <v/>
      </c>
      <c r="I19" t="str">
        <f>TRIM('Sorted by Programme Code'!I19)</f>
        <v/>
      </c>
      <c r="J19" t="str">
        <f>TRIM('Sorted by Programme Code'!J19)</f>
        <v/>
      </c>
      <c r="K19" t="str">
        <f>TRIM('Sorted by Programme Code'!K19)</f>
        <v/>
      </c>
      <c r="L19" t="str">
        <f>TRIM('Sorted by Programme Code'!L19)</f>
        <v/>
      </c>
      <c r="M19" t="str">
        <f>TRIM('Sorted by Programme Code'!M19)</f>
        <v/>
      </c>
      <c r="N19" t="str">
        <f>TRIM('Sorted by Programme Code'!N19)</f>
        <v/>
      </c>
      <c r="O19" t="str">
        <f>TRIM('Sorted by Programme Code'!O19)</f>
        <v/>
      </c>
      <c r="P19" t="str">
        <f>TRIM('Sorted by Programme Code'!P19)</f>
        <v/>
      </c>
      <c r="Q19" t="str">
        <f>TRIM('Sorted by Programme Code'!Q19)</f>
        <v/>
      </c>
      <c r="R19" t="str">
        <f>TRIM('Sorted by Programme Code'!R19)</f>
        <v/>
      </c>
      <c r="S19" t="str">
        <f>TRIM('Sorted by Programme Code'!S19)</f>
        <v/>
      </c>
      <c r="T19" t="str">
        <f>TRIM('Sorted by Programme Code'!T19)</f>
        <v/>
      </c>
      <c r="U19" t="str">
        <f>TRIM('Sorted by Programme Code'!U19)</f>
        <v/>
      </c>
      <c r="V19" t="str">
        <f>TRIM('Sorted by Programme Code'!V19)</f>
        <v/>
      </c>
      <c r="W19" t="str">
        <f>TRIM('Sorted by Programme Code'!W19)</f>
        <v/>
      </c>
      <c r="X19" t="str">
        <f>TRIM('Sorted by Programme Code'!X19)</f>
        <v/>
      </c>
      <c r="Y19" t="str">
        <f>TRIM('Sorted by Programme Code'!Y19)</f>
        <v/>
      </c>
      <c r="Z19" t="str">
        <f>TRIM('Sorted by Programme Code'!Z19)</f>
        <v/>
      </c>
      <c r="AA19" t="str">
        <f>TRIM('Sorted by Programme Code'!AA19)</f>
        <v/>
      </c>
      <c r="AB19" t="str">
        <f>TRIM('Sorted by Programme Code'!AB19)</f>
        <v/>
      </c>
      <c r="AC19" t="str">
        <f>TRIM('Sorted by Programme Code'!AC19)</f>
        <v/>
      </c>
      <c r="AD19" t="str">
        <f>TRIM('Sorted by Programme Code'!AD19)</f>
        <v/>
      </c>
      <c r="AE19" t="str">
        <f>TRIM('Sorted by Programme Code'!AE19)</f>
        <v/>
      </c>
      <c r="AF19" t="str">
        <f>TRIM('Sorted by Programme Code'!AF19)</f>
        <v/>
      </c>
    </row>
    <row r="20" spans="1:32" x14ac:dyDescent="0.2">
      <c r="A20" t="str">
        <f>TRIM('Sorted by Programme Code'!A20)</f>
        <v>143</v>
      </c>
      <c r="B20" t="str">
        <f>TRIM('Sorted by Programme Code'!B20)</f>
        <v>State Dept of Infrastructure</v>
      </c>
      <c r="C20" t="str">
        <f>TRIM('Sorted by Programme Code'!C20)</f>
        <v>2014_33020200 P2</v>
      </c>
      <c r="D20" t="str">
        <f>TRIM('Sorted by Programme Code'!D20)</f>
        <v>Road Transport</v>
      </c>
      <c r="E20" t="str">
        <f>TRIM('Sorted by Programme Code'!E20)</f>
        <v>24489930088</v>
      </c>
      <c r="F20" t="str">
        <f>TRIM('Sorted by Programme Code'!F20)</f>
        <v>97728822647</v>
      </c>
      <c r="G20" t="str">
        <f>TRIM('Sorted by Programme Code'!G20)</f>
        <v>122218752735</v>
      </c>
      <c r="H20" t="str">
        <f>TRIM('Sorted by Programme Code'!H20)</f>
        <v/>
      </c>
      <c r="I20" t="str">
        <f>TRIM('Sorted by Programme Code'!I20)</f>
        <v/>
      </c>
      <c r="J20" t="str">
        <f>TRIM('Sorted by Programme Code'!J20)</f>
        <v/>
      </c>
      <c r="K20" t="str">
        <f>TRIM('Sorted by Programme Code'!K20)</f>
        <v/>
      </c>
      <c r="L20" t="str">
        <f>TRIM('Sorted by Programme Code'!L20)</f>
        <v/>
      </c>
      <c r="M20" t="str">
        <f>TRIM('Sorted by Programme Code'!M20)</f>
        <v/>
      </c>
      <c r="N20" t="str">
        <f>TRIM('Sorted by Programme Code'!N20)</f>
        <v/>
      </c>
      <c r="O20" t="str">
        <f>TRIM('Sorted by Programme Code'!O20)</f>
        <v/>
      </c>
      <c r="P20" t="str">
        <f>TRIM('Sorted by Programme Code'!P20)</f>
        <v/>
      </c>
      <c r="Q20" t="str">
        <f>TRIM('Sorted by Programme Code'!Q20)</f>
        <v/>
      </c>
      <c r="R20" t="str">
        <f>TRIM('Sorted by Programme Code'!R20)</f>
        <v/>
      </c>
      <c r="S20" t="str">
        <f>TRIM('Sorted by Programme Code'!S20)</f>
        <v/>
      </c>
      <c r="T20" t="str">
        <f>TRIM('Sorted by Programme Code'!T20)</f>
        <v/>
      </c>
      <c r="U20" t="str">
        <f>TRIM('Sorted by Programme Code'!U20)</f>
        <v/>
      </c>
      <c r="V20" t="str">
        <f>TRIM('Sorted by Programme Code'!V20)</f>
        <v/>
      </c>
      <c r="W20" t="str">
        <f>TRIM('Sorted by Programme Code'!W20)</f>
        <v/>
      </c>
      <c r="X20" t="str">
        <f>TRIM('Sorted by Programme Code'!X20)</f>
        <v/>
      </c>
      <c r="Y20" t="str">
        <f>TRIM('Sorted by Programme Code'!Y20)</f>
        <v/>
      </c>
      <c r="Z20" t="str">
        <f>TRIM('Sorted by Programme Code'!Z20)</f>
        <v/>
      </c>
      <c r="AA20" t="str">
        <f>TRIM('Sorted by Programme Code'!AA20)</f>
        <v/>
      </c>
      <c r="AB20" t="str">
        <f>TRIM('Sorted by Programme Code'!AB20)</f>
        <v/>
      </c>
      <c r="AC20" t="str">
        <f>TRIM('Sorted by Programme Code'!AC20)</f>
        <v/>
      </c>
      <c r="AD20" t="str">
        <f>TRIM('Sorted by Programme Code'!AD20)</f>
        <v/>
      </c>
      <c r="AE20" t="str">
        <f>TRIM('Sorted by Programme Code'!AE20)</f>
        <v/>
      </c>
      <c r="AF20" t="str">
        <f>TRIM('Sorted by Programme Code'!AF20)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zoomScale="200" zoomScaleNormal="200" workbookViewId="0">
      <selection activeCell="H18" sqref="H18"/>
    </sheetView>
  </sheetViews>
  <sheetFormatPr defaultRowHeight="12.75" x14ac:dyDescent="0.2"/>
  <sheetData>
    <row r="3" spans="1:2" x14ac:dyDescent="0.2">
      <c r="A3">
        <v>7</v>
      </c>
      <c r="B3" t="str">
        <f>CHAR(A3)</f>
        <v>_x0007_</v>
      </c>
    </row>
    <row r="4" spans="1:2" x14ac:dyDescent="0.2">
      <c r="A4">
        <v>8</v>
      </c>
      <c r="B4" t="str">
        <f t="shared" ref="B4:B37" si="0">CHAR(A4)</f>
        <v>_x0008_</v>
      </c>
    </row>
    <row r="5" spans="1:2" x14ac:dyDescent="0.2">
      <c r="A5">
        <v>9</v>
      </c>
      <c r="B5" t="str">
        <f t="shared" si="0"/>
        <v xml:space="preserve">	</v>
      </c>
    </row>
    <row r="6" spans="1:2" x14ac:dyDescent="0.2">
      <c r="A6">
        <v>10</v>
      </c>
      <c r="B6" t="str">
        <f t="shared" si="0"/>
        <v xml:space="preserve">
</v>
      </c>
    </row>
    <row r="7" spans="1:2" x14ac:dyDescent="0.2">
      <c r="A7">
        <v>11</v>
      </c>
      <c r="B7" t="str">
        <f t="shared" si="0"/>
        <v>_x000B_</v>
      </c>
    </row>
    <row r="8" spans="1:2" x14ac:dyDescent="0.2">
      <c r="A8">
        <v>12</v>
      </c>
      <c r="B8" t="str">
        <f t="shared" si="0"/>
        <v>_x000C_</v>
      </c>
    </row>
    <row r="9" spans="1:2" x14ac:dyDescent="0.2">
      <c r="A9">
        <v>13</v>
      </c>
      <c r="B9" t="str">
        <f t="shared" si="0"/>
        <v>_x000D_</v>
      </c>
    </row>
    <row r="10" spans="1:2" x14ac:dyDescent="0.2">
      <c r="A10">
        <v>14</v>
      </c>
      <c r="B10" t="str">
        <f t="shared" si="0"/>
        <v>_x000E_</v>
      </c>
    </row>
    <row r="11" spans="1:2" x14ac:dyDescent="0.2">
      <c r="A11">
        <v>15</v>
      </c>
      <c r="B11" t="str">
        <f t="shared" si="0"/>
        <v>_x000F_</v>
      </c>
    </row>
    <row r="12" spans="1:2" x14ac:dyDescent="0.2">
      <c r="A12">
        <v>16</v>
      </c>
      <c r="B12" t="str">
        <f t="shared" si="0"/>
        <v>_x0010_</v>
      </c>
    </row>
    <row r="13" spans="1:2" x14ac:dyDescent="0.2">
      <c r="A13">
        <v>17</v>
      </c>
      <c r="B13" t="str">
        <f t="shared" si="0"/>
        <v>_x0011_</v>
      </c>
    </row>
    <row r="14" spans="1:2" x14ac:dyDescent="0.2">
      <c r="A14">
        <v>18</v>
      </c>
      <c r="B14" t="str">
        <f t="shared" si="0"/>
        <v>_x0012_</v>
      </c>
    </row>
    <row r="15" spans="1:2" x14ac:dyDescent="0.2">
      <c r="A15">
        <v>19</v>
      </c>
      <c r="B15" t="str">
        <f t="shared" si="0"/>
        <v>_x0013_</v>
      </c>
    </row>
    <row r="16" spans="1:2" x14ac:dyDescent="0.2">
      <c r="A16">
        <v>20</v>
      </c>
      <c r="B16" t="str">
        <f t="shared" si="0"/>
        <v>_x0014_</v>
      </c>
    </row>
    <row r="17" spans="1:2" x14ac:dyDescent="0.2">
      <c r="A17">
        <v>21</v>
      </c>
      <c r="B17" t="str">
        <f t="shared" si="0"/>
        <v>_x0015_</v>
      </c>
    </row>
    <row r="18" spans="1:2" x14ac:dyDescent="0.2">
      <c r="A18">
        <v>22</v>
      </c>
      <c r="B18" t="str">
        <f t="shared" si="0"/>
        <v>_x0016_</v>
      </c>
    </row>
    <row r="19" spans="1:2" x14ac:dyDescent="0.2">
      <c r="A19">
        <v>23</v>
      </c>
      <c r="B19" t="str">
        <f t="shared" si="0"/>
        <v>_x0017_</v>
      </c>
    </row>
    <row r="20" spans="1:2" x14ac:dyDescent="0.2">
      <c r="A20">
        <v>24</v>
      </c>
      <c r="B20" t="str">
        <f t="shared" si="0"/>
        <v>_x0018_</v>
      </c>
    </row>
    <row r="21" spans="1:2" x14ac:dyDescent="0.2">
      <c r="A21">
        <v>25</v>
      </c>
      <c r="B21" t="str">
        <f t="shared" si="0"/>
        <v>_x0019_</v>
      </c>
    </row>
    <row r="22" spans="1:2" x14ac:dyDescent="0.2">
      <c r="A22">
        <v>26</v>
      </c>
      <c r="B22" t="str">
        <f t="shared" si="0"/>
        <v>_x001A_</v>
      </c>
    </row>
    <row r="23" spans="1:2" x14ac:dyDescent="0.2">
      <c r="A23">
        <v>27</v>
      </c>
      <c r="B23" t="str">
        <f t="shared" si="0"/>
        <v>_x001B_</v>
      </c>
    </row>
    <row r="24" spans="1:2" x14ac:dyDescent="0.2">
      <c r="A24">
        <v>28</v>
      </c>
      <c r="B24" t="str">
        <f t="shared" si="0"/>
        <v>_x001C_</v>
      </c>
    </row>
    <row r="25" spans="1:2" x14ac:dyDescent="0.2">
      <c r="A25">
        <v>29</v>
      </c>
      <c r="B25" t="str">
        <f t="shared" si="0"/>
        <v>_x001D_</v>
      </c>
    </row>
    <row r="26" spans="1:2" x14ac:dyDescent="0.2">
      <c r="A26">
        <v>30</v>
      </c>
      <c r="B26" t="str">
        <f t="shared" si="0"/>
        <v>_x001E_</v>
      </c>
    </row>
    <row r="27" spans="1:2" x14ac:dyDescent="0.2">
      <c r="A27">
        <v>31</v>
      </c>
      <c r="B27" t="str">
        <f t="shared" si="0"/>
        <v>_x001F_</v>
      </c>
    </row>
    <row r="28" spans="1:2" x14ac:dyDescent="0.2">
      <c r="A28">
        <v>32</v>
      </c>
      <c r="B28" t="str">
        <f t="shared" si="0"/>
        <v xml:space="preserve"> </v>
      </c>
    </row>
    <row r="29" spans="1:2" x14ac:dyDescent="0.2">
      <c r="A29">
        <v>33</v>
      </c>
      <c r="B29" t="str">
        <f t="shared" si="0"/>
        <v>!</v>
      </c>
    </row>
    <row r="30" spans="1:2" x14ac:dyDescent="0.2">
      <c r="A30">
        <v>34</v>
      </c>
      <c r="B30" t="str">
        <f t="shared" si="0"/>
        <v>"</v>
      </c>
    </row>
    <row r="31" spans="1:2" x14ac:dyDescent="0.2">
      <c r="A31">
        <v>35</v>
      </c>
      <c r="B31" t="str">
        <f t="shared" si="0"/>
        <v>#</v>
      </c>
    </row>
    <row r="32" spans="1:2" x14ac:dyDescent="0.2">
      <c r="A32">
        <v>36</v>
      </c>
      <c r="B32" t="str">
        <f t="shared" si="0"/>
        <v>$</v>
      </c>
    </row>
    <row r="33" spans="1:2" x14ac:dyDescent="0.2">
      <c r="A33">
        <v>37</v>
      </c>
      <c r="B33" t="str">
        <f t="shared" si="0"/>
        <v>%</v>
      </c>
    </row>
    <row r="34" spans="1:2" x14ac:dyDescent="0.2">
      <c r="A34">
        <v>38</v>
      </c>
      <c r="B34" t="str">
        <f t="shared" si="0"/>
        <v>&amp;</v>
      </c>
    </row>
    <row r="35" spans="1:2" x14ac:dyDescent="0.2">
      <c r="A35">
        <v>39</v>
      </c>
      <c r="B35" t="str">
        <f t="shared" si="0"/>
        <v>'</v>
      </c>
    </row>
    <row r="36" spans="1:2" x14ac:dyDescent="0.2">
      <c r="A36">
        <v>40</v>
      </c>
      <c r="B36" t="str">
        <f t="shared" si="0"/>
        <v>(</v>
      </c>
    </row>
    <row r="37" spans="1:2" x14ac:dyDescent="0.2">
      <c r="A37">
        <v>41</v>
      </c>
      <c r="B37" t="str">
        <f t="shared" si="0"/>
        <v>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10" sqref="B10"/>
    </sheetView>
  </sheetViews>
  <sheetFormatPr defaultRowHeight="12.75" x14ac:dyDescent="0.2"/>
  <sheetData>
    <row r="2" spans="2:2" x14ac:dyDescent="0.2">
      <c r="B2">
        <v>1</v>
      </c>
    </row>
    <row r="3" spans="2:2" x14ac:dyDescent="0.2">
      <c r="B3" s="24" t="s">
        <v>418</v>
      </c>
    </row>
    <row r="4" spans="2:2" x14ac:dyDescent="0.2">
      <c r="B4">
        <v>2</v>
      </c>
    </row>
    <row r="5" spans="2:2" x14ac:dyDescent="0.2">
      <c r="B5">
        <v>1</v>
      </c>
    </row>
    <row r="6" spans="2:2" x14ac:dyDescent="0.2">
      <c r="B6" s="24" t="s">
        <v>419</v>
      </c>
    </row>
    <row r="7" spans="2:2" x14ac:dyDescent="0.2">
      <c r="B7" s="24" t="s">
        <v>418</v>
      </c>
    </row>
    <row r="8" spans="2:2" x14ac:dyDescent="0.2">
      <c r="B8">
        <v>2</v>
      </c>
    </row>
    <row r="9" spans="2:2" x14ac:dyDescent="0.2">
      <c r="B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Sorted by Programme Code</vt:lpstr>
      <vt:lpstr>Date Formatting</vt:lpstr>
      <vt:lpstr>working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AMutimba</cp:lastModifiedBy>
  <dcterms:modified xsi:type="dcterms:W3CDTF">2014-06-13T13:21:34Z</dcterms:modified>
</cp:coreProperties>
</file>