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OD\Imports\ERS Data Product\2015\"/>
    </mc:Choice>
  </mc:AlternateContent>
  <bookViews>
    <workbookView xWindow="4440" yWindow="5205" windowWidth="20595" windowHeight="6690"/>
  </bookViews>
  <sheets>
    <sheet name="Sources" sheetId="1" r:id="rId1"/>
  </sheets>
  <definedNames>
    <definedName name="_xlnm.Print_Area" localSheetId="0">Sources!$A$1:$M$77</definedName>
  </definedNames>
  <calcPr calcId="152511"/>
</workbook>
</file>

<file path=xl/calcChain.xml><?xml version="1.0" encoding="utf-8"?>
<calcChain xmlns="http://schemas.openxmlformats.org/spreadsheetml/2006/main">
  <c r="AJ71" i="1" l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AL61" i="1" s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AL53" i="1" s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AL45" i="1" s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AL37" i="1" s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AL29" i="1" s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AL21" i="1" s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AL13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AL5" i="1" s="1"/>
  <c r="AL7" i="1" l="1"/>
  <c r="AL15" i="1"/>
  <c r="AL23" i="1"/>
  <c r="AL31" i="1"/>
  <c r="AL39" i="1"/>
  <c r="AL47" i="1"/>
  <c r="AL55" i="1"/>
  <c r="AL63" i="1"/>
  <c r="AL6" i="1"/>
  <c r="AL14" i="1"/>
  <c r="AL22" i="1"/>
  <c r="AL30" i="1"/>
  <c r="AL38" i="1"/>
  <c r="AL46" i="1"/>
  <c r="AL54" i="1"/>
  <c r="AL62" i="1"/>
  <c r="AL71" i="1"/>
  <c r="AL12" i="1"/>
  <c r="AL20" i="1"/>
  <c r="AL28" i="1"/>
  <c r="AL19" i="1"/>
  <c r="AL10" i="1"/>
  <c r="AL42" i="1"/>
  <c r="AL9" i="1"/>
  <c r="AL17" i="1"/>
  <c r="AL25" i="1"/>
  <c r="AL33" i="1"/>
  <c r="AL41" i="1"/>
  <c r="AL49" i="1"/>
  <c r="AL57" i="1"/>
  <c r="AL65" i="1"/>
  <c r="AL69" i="1"/>
  <c r="AL36" i="1"/>
  <c r="AL44" i="1"/>
  <c r="AL52" i="1"/>
  <c r="AL60" i="1"/>
  <c r="AL68" i="1"/>
  <c r="AL11" i="1"/>
  <c r="AL27" i="1"/>
  <c r="AL35" i="1"/>
  <c r="AL43" i="1"/>
  <c r="AL51" i="1"/>
  <c r="AL59" i="1"/>
  <c r="AL67" i="1"/>
  <c r="AL18" i="1"/>
  <c r="AL26" i="1"/>
  <c r="AL34" i="1"/>
  <c r="AL50" i="1"/>
  <c r="AL58" i="1"/>
  <c r="AL66" i="1"/>
  <c r="AL8" i="1"/>
  <c r="AL16" i="1"/>
  <c r="AL24" i="1"/>
  <c r="AL32" i="1"/>
  <c r="AL40" i="1"/>
  <c r="AL48" i="1"/>
  <c r="AL56" i="1"/>
  <c r="AL64" i="1"/>
</calcChain>
</file>

<file path=xl/sharedStrings.xml><?xml version="1.0" encoding="utf-8"?>
<sst xmlns="http://schemas.openxmlformats.org/spreadsheetml/2006/main" count="174" uniqueCount="159">
  <si>
    <t>U.S. food imports, estimated value by country</t>
  </si>
  <si>
    <t>Country</t>
  </si>
  <si>
    <t>Annual growth</t>
  </si>
  <si>
    <t>Avg.growth</t>
  </si>
  <si>
    <t>Food group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</si>
  <si>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</si>
  <si>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</si>
  <si>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</si>
  <si>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</si>
  <si>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</si>
  <si>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</si>
  <si>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</si>
  <si>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</si>
  <si>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</si>
  <si>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</si>
  <si>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</si>
  <si>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</si>
  <si>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</si>
  <si>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</si>
  <si>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</si>
  <si>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</si>
  <si>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rank</t>
  </si>
  <si>
    <t>2000-14</t>
  </si>
  <si>
    <t>Million $</t>
  </si>
  <si>
    <t>Percent</t>
  </si>
  <si>
    <t>Top 64 U.S. food import sources 1/</t>
  </si>
  <si>
    <t>Canada</t>
  </si>
  <si>
    <t>1</t>
  </si>
  <si>
    <t>Mexico</t>
  </si>
  <si>
    <t>2</t>
  </si>
  <si>
    <t>China</t>
  </si>
  <si>
    <t>3</t>
  </si>
  <si>
    <t>India</t>
  </si>
  <si>
    <t>4</t>
  </si>
  <si>
    <t>France(*)</t>
  </si>
  <si>
    <t>5</t>
  </si>
  <si>
    <t>Chile</t>
  </si>
  <si>
    <t>6</t>
  </si>
  <si>
    <t>Italy(*)</t>
  </si>
  <si>
    <t>7</t>
  </si>
  <si>
    <t>Brazil</t>
  </si>
  <si>
    <t>8</t>
  </si>
  <si>
    <t>Australia(*)</t>
  </si>
  <si>
    <t>9</t>
  </si>
  <si>
    <t>Indonesia</t>
  </si>
  <si>
    <t>10</t>
  </si>
  <si>
    <t>Vietnam</t>
  </si>
  <si>
    <t>11</t>
  </si>
  <si>
    <t>Thailand</t>
  </si>
  <si>
    <t>12</t>
  </si>
  <si>
    <t>Ireland</t>
  </si>
  <si>
    <t>13</t>
  </si>
  <si>
    <t>United Kingdom</t>
  </si>
  <si>
    <t>14</t>
  </si>
  <si>
    <t>New Zealand(*)</t>
  </si>
  <si>
    <t>15</t>
  </si>
  <si>
    <t>Netherlands</t>
  </si>
  <si>
    <t>16</t>
  </si>
  <si>
    <t>Ecuador</t>
  </si>
  <si>
    <t>17</t>
  </si>
  <si>
    <t>Peru</t>
  </si>
  <si>
    <t>18</t>
  </si>
  <si>
    <t>Guatemala</t>
  </si>
  <si>
    <t>19</t>
  </si>
  <si>
    <t>Spain</t>
  </si>
  <si>
    <t>20</t>
  </si>
  <si>
    <t>Colombia</t>
  </si>
  <si>
    <t>21</t>
  </si>
  <si>
    <t>Germany(*)</t>
  </si>
  <si>
    <t>22</t>
  </si>
  <si>
    <t>Costa Rica</t>
  </si>
  <si>
    <t>23</t>
  </si>
  <si>
    <t>Argentina</t>
  </si>
  <si>
    <t>24</t>
  </si>
  <si>
    <t>Philippines</t>
  </si>
  <si>
    <t>25</t>
  </si>
  <si>
    <t>Malaysia</t>
  </si>
  <si>
    <t>26</t>
  </si>
  <si>
    <t>Switzerland(*)</t>
  </si>
  <si>
    <t>27</t>
  </si>
  <si>
    <t>Cote d'Ivoire</t>
  </si>
  <si>
    <t>28</t>
  </si>
  <si>
    <t>Honduras</t>
  </si>
  <si>
    <t>29</t>
  </si>
  <si>
    <t>Japan</t>
  </si>
  <si>
    <t>30</t>
  </si>
  <si>
    <t>Belgium-Luxembourg(*)</t>
  </si>
  <si>
    <t>31</t>
  </si>
  <si>
    <t>Nicaragua</t>
  </si>
  <si>
    <t>32</t>
  </si>
  <si>
    <t>Turkey</t>
  </si>
  <si>
    <t>33</t>
  </si>
  <si>
    <t>Denmark(*)</t>
  </si>
  <si>
    <t>34</t>
  </si>
  <si>
    <t>Korea, South</t>
  </si>
  <si>
    <t>35</t>
  </si>
  <si>
    <t>Austria</t>
  </si>
  <si>
    <t>36</t>
  </si>
  <si>
    <t>Norway(*)</t>
  </si>
  <si>
    <t>37</t>
  </si>
  <si>
    <t>Sweden</t>
  </si>
  <si>
    <t>38</t>
  </si>
  <si>
    <t>Poland</t>
  </si>
  <si>
    <t>39</t>
  </si>
  <si>
    <t>Taiwan</t>
  </si>
  <si>
    <t>40</t>
  </si>
  <si>
    <t>Russia</t>
  </si>
  <si>
    <t>41</t>
  </si>
  <si>
    <t>Dominican Republic</t>
  </si>
  <si>
    <t>42</t>
  </si>
  <si>
    <t>Israel(*)</t>
  </si>
  <si>
    <t>43</t>
  </si>
  <si>
    <t>South Africa</t>
  </si>
  <si>
    <t>44</t>
  </si>
  <si>
    <t>Greece</t>
  </si>
  <si>
    <t>45</t>
  </si>
  <si>
    <t>Uruguay</t>
  </si>
  <si>
    <t>46</t>
  </si>
  <si>
    <t>Morocco</t>
  </si>
  <si>
    <t>47</t>
  </si>
  <si>
    <t>Ghana</t>
  </si>
  <si>
    <t>48</t>
  </si>
  <si>
    <t>El Salvador</t>
  </si>
  <si>
    <t>49</t>
  </si>
  <si>
    <t>Bolivia</t>
  </si>
  <si>
    <t>50</t>
  </si>
  <si>
    <t>Iceland</t>
  </si>
  <si>
    <t>51</t>
  </si>
  <si>
    <t>Other Pacific Islands, NEC(*)</t>
  </si>
  <si>
    <t>52</t>
  </si>
  <si>
    <t>Sri Lanka</t>
  </si>
  <si>
    <t>53</t>
  </si>
  <si>
    <t>Latvia</t>
  </si>
  <si>
    <t>54</t>
  </si>
  <si>
    <t>Portugal</t>
  </si>
  <si>
    <t>55</t>
  </si>
  <si>
    <t>Paraguay</t>
  </si>
  <si>
    <t>56</t>
  </si>
  <si>
    <t>Panama</t>
  </si>
  <si>
    <t>57</t>
  </si>
  <si>
    <t>Pakistan</t>
  </si>
  <si>
    <t>58</t>
  </si>
  <si>
    <t>Ethiopia(*)</t>
  </si>
  <si>
    <t>59</t>
  </si>
  <si>
    <t>Kenya</t>
  </si>
  <si>
    <t>60</t>
  </si>
  <si>
    <t>Singapore</t>
  </si>
  <si>
    <t>61</t>
  </si>
  <si>
    <t>Hong Kong</t>
  </si>
  <si>
    <t>62</t>
  </si>
  <si>
    <t>Jamaica</t>
  </si>
  <si>
    <t>63</t>
  </si>
  <si>
    <t>Egypt</t>
  </si>
  <si>
    <t>64</t>
  </si>
  <si>
    <t>Rest of world</t>
  </si>
  <si>
    <t>Grand Total</t>
  </si>
  <si>
    <t>1/ Values are estimated based on country shares of total U.S. import value for foods (HS 01-04, 07-13, 15-22, 33)</t>
  </si>
  <si>
    <t xml:space="preserve"> and calibrated with respect to total U.S. food imports as estimated in worksheet "FOOD$".</t>
  </si>
  <si>
    <t>Source: USDA, www.fas.usda.gov/gats.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</si>
</sst>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.0_);_(* \(#,##0.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sz val="9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164" fontId="4" fillId="0" borderId="0" xfId="0" applyNumberFormat="1" applyFont="1" applyFill="1" applyBorder="1" applyAlignment="1">
      <alignment horizontal="left"/>
    </xf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center"/>
    </xf>
    <xf numFmtId="0" fontId="7" fillId="0" borderId="2" xfId="0" quotePrefix="1" applyFont="1" applyFill="1" applyBorder="1" applyAlignment="1">
      <alignment horizontal="right"/>
    </xf>
    <xf numFmtId="0" fontId="8" fillId="0" borderId="2" xfId="0" quotePrefix="1" applyFont="1" applyBorder="1" applyAlignment="1">
      <alignment horizontal="center"/>
    </xf>
    <xf numFmtId="0" fontId="6" fillId="0" borderId="0" xfId="0" applyFont="1" applyBorder="1"/>
    <xf numFmtId="0" fontId="0" fillId="0" borderId="0" xfId="0" applyBorder="1"/>
    <xf numFmtId="0" fontId="7" fillId="0" borderId="0" xfId="0" applyFont="1" applyBorder="1"/>
    <xf numFmtId="0" fontId="1" fillId="0" borderId="0" xfId="0" quotePrefix="1" applyFont="1"/>
    <xf numFmtId="0" fontId="7" fillId="0" borderId="0" xfId="0" quotePrefix="1" applyFont="1" applyAlignment="1">
      <alignment horizontal="center"/>
    </xf>
    <xf numFmtId="165" fontId="8" fillId="0" borderId="0" xfId="0" applyNumberFormat="1" applyFont="1" applyAlignment="1">
      <alignment horizontal="left"/>
    </xf>
    <xf numFmtId="0" fontId="4" fillId="0" borderId="0" xfId="0" quotePrefix="1" applyFont="1" applyAlignment="1">
      <alignment horizontal="center"/>
    </xf>
    <xf numFmtId="0" fontId="2" fillId="0" borderId="0" xfId="0" applyFont="1" applyBorder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164" fontId="7" fillId="0" borderId="0" xfId="0" applyNumberFormat="1" applyFont="1" applyFill="1"/>
    <xf numFmtId="164" fontId="6" fillId="0" borderId="0" xfId="0" applyNumberFormat="1" applyFont="1" applyFill="1"/>
    <xf numFmtId="164" fontId="7" fillId="0" borderId="0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right"/>
    </xf>
    <xf numFmtId="0" fontId="2" fillId="0" borderId="0" xfId="0" applyFont="1"/>
    <xf numFmtId="3" fontId="7" fillId="0" borderId="0" xfId="0" applyNumberFormat="1" applyFont="1" applyFill="1"/>
    <xf numFmtId="164" fontId="9" fillId="0" borderId="0" xfId="0" quotePrefix="1" applyNumberFormat="1" applyFont="1" applyFill="1" applyAlignment="1">
      <alignment horizontal="center"/>
    </xf>
    <xf numFmtId="164" fontId="4" fillId="0" borderId="0" xfId="0" applyNumberFormat="1" applyFont="1"/>
    <xf numFmtId="0" fontId="9" fillId="0" borderId="0" xfId="0" applyFont="1" applyFill="1" applyAlignment="1">
      <alignment horizontal="right"/>
    </xf>
    <xf numFmtId="164" fontId="9" fillId="0" borderId="0" xfId="0" applyNumberFormat="1" applyFont="1" applyFill="1"/>
    <xf numFmtId="0" fontId="2" fillId="0" borderId="2" xfId="0" applyFont="1" applyBorder="1"/>
    <xf numFmtId="0" fontId="7" fillId="0" borderId="2" xfId="0" applyFont="1" applyFill="1" applyBorder="1"/>
    <xf numFmtId="0" fontId="7" fillId="0" borderId="2" xfId="0" applyFont="1" applyFill="1" applyBorder="1" applyAlignment="1">
      <alignment horizontal="right"/>
    </xf>
    <xf numFmtId="164" fontId="7" fillId="0" borderId="2" xfId="0" applyNumberFormat="1" applyFont="1" applyFill="1" applyBorder="1"/>
    <xf numFmtId="164" fontId="6" fillId="0" borderId="2" xfId="0" applyNumberFormat="1" applyFont="1" applyFill="1" applyBorder="1"/>
    <xf numFmtId="0" fontId="0" fillId="0" borderId="2" xfId="0" applyBorder="1"/>
    <xf numFmtId="164" fontId="7" fillId="0" borderId="2" xfId="0" applyNumberFormat="1" applyFont="1" applyFill="1" applyBorder="1" applyAlignment="1">
      <alignment horizontal="right"/>
    </xf>
    <xf numFmtId="164" fontId="4" fillId="0" borderId="2" xfId="0" applyNumberFormat="1" applyFont="1" applyBorder="1"/>
    <xf numFmtId="0" fontId="7" fillId="0" borderId="0" xfId="0" applyFont="1"/>
    <xf numFmtId="0" fontId="0" fillId="0" borderId="0" xfId="0" applyAlignment="1">
      <alignment horizontal="right"/>
    </xf>
    <xf numFmtId="164" fontId="7" fillId="0" borderId="0" xfId="0" applyNumberFormat="1" applyFont="1"/>
    <xf numFmtId="166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0</xdr:rowOff>
        </xdr:from>
        <xdr:to>
          <xdr:col>3</xdr:col>
          <xdr:colOff>257175</xdr:colOff>
          <xdr:row>78</xdr:row>
          <xdr:rowOff>85725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0</xdr:rowOff>
        </xdr:from>
        <xdr:to>
          <xdr:col>3</xdr:col>
          <xdr:colOff>257175</xdr:colOff>
          <xdr:row>78</xdr:row>
          <xdr:rowOff>85725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AL168"/>
  <sheetViews>
    <sheetView tabSelected="1" workbookViewId="0">
      <selection activeCell="U77" sqref="U77"/>
    </sheetView>
  </sheetViews>
  <sheetFormatPr defaultRowHeight="12.75" x14ac:dyDescent="0.2"/>
  <cols>
    <col min="1" max="1" width="2.7109375" customWidth="1"/>
    <col min="2" max="2" width="11.7109375" customWidth="1"/>
    <col min="3" max="3" width="6.7109375" customWidth="1"/>
    <col min="4" max="34" width="10.7109375" customWidth="1"/>
    <col min="35" max="37" width="11.7109375" customWidth="1"/>
  </cols>
  <sheetData>
    <row r="1" spans="1:38" x14ac:dyDescent="0.2">
      <c r="A1" s="1" t="s">
        <v>0</v>
      </c>
      <c r="B1" s="2"/>
      <c r="U1" s="3" t="s">
        <v>1</v>
      </c>
      <c r="V1" s="4" t="s">
        <v>2</v>
      </c>
      <c r="AL1" s="5" t="s">
        <v>3</v>
      </c>
    </row>
    <row r="2" spans="1:38" x14ac:dyDescent="0.2">
      <c r="A2" s="6"/>
      <c r="B2" s="7" t="s">
        <v>4</v>
      </c>
      <c r="C2" s="8"/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10"/>
      <c r="U2" s="11" t="s">
        <v>21</v>
      </c>
      <c r="V2" s="12" t="s">
        <v>6</v>
      </c>
      <c r="W2" s="12" t="s">
        <v>7</v>
      </c>
      <c r="X2" s="12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2" t="s">
        <v>13</v>
      </c>
      <c r="AD2" s="12" t="s">
        <v>14</v>
      </c>
      <c r="AE2" s="12" t="s">
        <v>15</v>
      </c>
      <c r="AF2" s="12" t="s">
        <v>16</v>
      </c>
      <c r="AG2" s="12" t="s">
        <v>17</v>
      </c>
      <c r="AH2" s="12" t="s">
        <v>18</v>
      </c>
      <c r="AI2" s="12" t="s">
        <v>19</v>
      </c>
      <c r="AJ2" s="12" t="s">
        <v>20</v>
      </c>
      <c r="AL2" s="13" t="s">
        <v>22</v>
      </c>
    </row>
    <row r="3" spans="1:38" x14ac:dyDescent="0.2">
      <c r="A3" s="14"/>
      <c r="B3" s="15"/>
      <c r="C3" s="16"/>
      <c r="D3" s="10"/>
      <c r="E3" s="10"/>
      <c r="F3" s="10"/>
      <c r="G3" s="10"/>
      <c r="H3" s="10"/>
      <c r="J3" s="10"/>
      <c r="K3" s="10"/>
      <c r="L3" s="17" t="s">
        <v>23</v>
      </c>
      <c r="M3" s="10"/>
      <c r="U3" s="18"/>
      <c r="AC3" t="s">
        <v>24</v>
      </c>
      <c r="AF3" s="19"/>
      <c r="AL3" s="20"/>
    </row>
    <row r="4" spans="1:38" x14ac:dyDescent="0.2">
      <c r="A4" s="21" t="s">
        <v>25</v>
      </c>
      <c r="B4" s="22"/>
      <c r="C4" s="23"/>
      <c r="D4" s="24"/>
      <c r="E4" s="24"/>
      <c r="F4" s="24"/>
      <c r="G4" s="24"/>
      <c r="H4" s="24"/>
      <c r="I4" s="25"/>
      <c r="J4" s="24"/>
      <c r="K4" s="24"/>
      <c r="L4" s="24"/>
      <c r="M4" s="24"/>
      <c r="V4" s="26"/>
      <c r="W4" s="27"/>
      <c r="X4" s="27"/>
      <c r="Y4" s="27"/>
      <c r="Z4" s="27"/>
      <c r="AF4" s="28"/>
    </row>
    <row r="5" spans="1:38" x14ac:dyDescent="0.2">
      <c r="A5" s="21"/>
      <c r="B5" s="29" t="s">
        <v>26</v>
      </c>
      <c r="C5" s="23"/>
      <c r="D5" s="24">
        <v>8640.2231231485111</v>
      </c>
      <c r="E5" s="24">
        <v>9328.8224450110138</v>
      </c>
      <c r="F5" s="24">
        <v>10385.781570157858</v>
      </c>
      <c r="G5" s="24">
        <v>10925.99011863488</v>
      </c>
      <c r="H5" s="24">
        <v>10974.148467265024</v>
      </c>
      <c r="I5" s="24">
        <v>11962.688355670378</v>
      </c>
      <c r="J5" s="24">
        <v>12810.353261381713</v>
      </c>
      <c r="K5" s="24">
        <v>13649.19006350432</v>
      </c>
      <c r="L5" s="24">
        <v>15281.830167871622</v>
      </c>
      <c r="M5" s="24">
        <v>17751.838426450824</v>
      </c>
      <c r="N5" s="24">
        <v>14716.756356265692</v>
      </c>
      <c r="O5" s="24">
        <v>16369.10977032968</v>
      </c>
      <c r="P5" s="24">
        <v>18675.585466844022</v>
      </c>
      <c r="Q5" s="24">
        <v>19271.720947705162</v>
      </c>
      <c r="R5" s="24">
        <v>20607.344865069263</v>
      </c>
      <c r="S5" s="24">
        <v>22018.502990690613</v>
      </c>
      <c r="T5" s="24"/>
      <c r="U5" s="30" t="s">
        <v>27</v>
      </c>
      <c r="V5" s="27">
        <f t="shared" ref="V5:AJ21" si="0">(E5/D5-1)*100</f>
        <v>7.9696937457278905</v>
      </c>
      <c r="W5" s="27">
        <f t="shared" si="0"/>
        <v>11.33003796971288</v>
      </c>
      <c r="X5" s="27">
        <f t="shared" si="0"/>
        <v>5.201424128052512</v>
      </c>
      <c r="Y5" s="27">
        <f t="shared" si="0"/>
        <v>0.44076873681231366</v>
      </c>
      <c r="Z5" s="27">
        <f t="shared" si="0"/>
        <v>9.0078960691491119</v>
      </c>
      <c r="AA5" s="27">
        <f t="shared" si="0"/>
        <v>7.085906449360424</v>
      </c>
      <c r="AB5" s="27">
        <f t="shared" si="0"/>
        <v>6.5481160824141904</v>
      </c>
      <c r="AC5" s="27">
        <f t="shared" si="0"/>
        <v>11.961443109600411</v>
      </c>
      <c r="AD5" s="27">
        <f t="shared" si="0"/>
        <v>16.163039579985149</v>
      </c>
      <c r="AE5" s="27">
        <f t="shared" si="0"/>
        <v>-17.097283094142856</v>
      </c>
      <c r="AF5" s="27">
        <f t="shared" si="0"/>
        <v>11.22770109162332</v>
      </c>
      <c r="AG5" s="27">
        <f t="shared" si="0"/>
        <v>14.090416210019029</v>
      </c>
      <c r="AH5" s="27">
        <f t="shared" si="0"/>
        <v>3.192057790742342</v>
      </c>
      <c r="AI5" s="27">
        <f t="shared" si="0"/>
        <v>6.9304859747003844</v>
      </c>
      <c r="AJ5" s="27">
        <f t="shared" si="0"/>
        <v>6.8478405872332893</v>
      </c>
      <c r="AL5" s="31">
        <f>AVERAGE(V5:AJ5)</f>
        <v>6.7266362953993593</v>
      </c>
    </row>
    <row r="6" spans="1:38" x14ac:dyDescent="0.2">
      <c r="A6" s="21"/>
      <c r="B6" s="29" t="s">
        <v>28</v>
      </c>
      <c r="C6" s="23"/>
      <c r="D6" s="24">
        <v>4984.4577580292653</v>
      </c>
      <c r="E6" s="24">
        <v>5323.9132037256795</v>
      </c>
      <c r="F6" s="24">
        <v>5436.6953677967767</v>
      </c>
      <c r="G6" s="24">
        <v>5658.9048249962743</v>
      </c>
      <c r="H6" s="24">
        <v>6455.1632447839183</v>
      </c>
      <c r="I6" s="24">
        <v>7371.4062368489531</v>
      </c>
      <c r="J6" s="24">
        <v>8387.4133525922753</v>
      </c>
      <c r="K6" s="24">
        <v>9316.2518639505051</v>
      </c>
      <c r="L6" s="24">
        <v>10168.819497526016</v>
      </c>
      <c r="M6" s="24">
        <v>10832.139086769861</v>
      </c>
      <c r="N6" s="24">
        <v>11286.207561851437</v>
      </c>
      <c r="O6" s="24">
        <v>13394.443031464962</v>
      </c>
      <c r="P6" s="24">
        <v>15649.636583955171</v>
      </c>
      <c r="Q6" s="24">
        <v>16037.179525223017</v>
      </c>
      <c r="R6" s="24">
        <v>17314.303290546628</v>
      </c>
      <c r="S6" s="24">
        <v>19230.255089370126</v>
      </c>
      <c r="T6" s="24"/>
      <c r="U6" s="30" t="s">
        <v>29</v>
      </c>
      <c r="V6" s="27">
        <f t="shared" si="0"/>
        <v>6.8102783126128275</v>
      </c>
      <c r="W6" s="27">
        <f t="shared" si="0"/>
        <v>2.118407264644584</v>
      </c>
      <c r="X6" s="27">
        <f t="shared" si="0"/>
        <v>4.0872155264706</v>
      </c>
      <c r="Y6" s="27">
        <f t="shared" si="0"/>
        <v>14.07089259162737</v>
      </c>
      <c r="Z6" s="27">
        <f t="shared" si="0"/>
        <v>14.193955401598913</v>
      </c>
      <c r="AA6" s="27">
        <f t="shared" si="0"/>
        <v>13.783084028992999</v>
      </c>
      <c r="AB6" s="27">
        <f t="shared" si="0"/>
        <v>11.074195014737853</v>
      </c>
      <c r="AC6" s="27">
        <f t="shared" si="0"/>
        <v>9.1514017227737767</v>
      </c>
      <c r="AD6" s="27">
        <f t="shared" si="0"/>
        <v>6.5230736901685127</v>
      </c>
      <c r="AE6" s="27">
        <f t="shared" si="0"/>
        <v>4.1918634116890674</v>
      </c>
      <c r="AF6" s="27">
        <f t="shared" si="0"/>
        <v>18.679750997488132</v>
      </c>
      <c r="AG6" s="27">
        <f t="shared" si="0"/>
        <v>16.836784830787831</v>
      </c>
      <c r="AH6" s="27">
        <f t="shared" si="0"/>
        <v>2.4763702287194045</v>
      </c>
      <c r="AI6" s="27">
        <f t="shared" si="0"/>
        <v>7.9635185433633904</v>
      </c>
      <c r="AJ6" s="27">
        <f t="shared" si="0"/>
        <v>11.065716977879102</v>
      </c>
      <c r="AL6" s="31">
        <f t="shared" ref="AL6:AL69" si="1">AVERAGE(V6:AJ6)</f>
        <v>9.5351005695702913</v>
      </c>
    </row>
    <row r="7" spans="1:38" x14ac:dyDescent="0.2">
      <c r="A7" s="21"/>
      <c r="B7" s="29" t="s">
        <v>30</v>
      </c>
      <c r="C7" s="23"/>
      <c r="D7" s="24">
        <v>940.58617639556053</v>
      </c>
      <c r="E7" s="24">
        <v>1065.2595568928077</v>
      </c>
      <c r="F7" s="24">
        <v>1162.6852077497656</v>
      </c>
      <c r="G7" s="24">
        <v>1491.9724637827048</v>
      </c>
      <c r="H7" s="24">
        <v>1984.2430420902765</v>
      </c>
      <c r="I7" s="24">
        <v>2319.3661645065317</v>
      </c>
      <c r="J7" s="24">
        <v>2691.2571221128842</v>
      </c>
      <c r="K7" s="24">
        <v>3475.3688943266425</v>
      </c>
      <c r="L7" s="24">
        <v>4014.488346288847</v>
      </c>
      <c r="M7" s="24">
        <v>4635.7532098671245</v>
      </c>
      <c r="N7" s="24">
        <v>4019.4435132310473</v>
      </c>
      <c r="O7" s="24">
        <v>4652.5042940286003</v>
      </c>
      <c r="P7" s="24">
        <v>5332.3942030214694</v>
      </c>
      <c r="Q7" s="24">
        <v>5604.1454115644228</v>
      </c>
      <c r="R7" s="24">
        <v>5647.5941339790834</v>
      </c>
      <c r="S7" s="24">
        <v>5755.5474968320987</v>
      </c>
      <c r="T7" s="24"/>
      <c r="U7" s="30" t="s">
        <v>31</v>
      </c>
      <c r="V7" s="27">
        <f t="shared" si="0"/>
        <v>13.254859961371167</v>
      </c>
      <c r="W7" s="27">
        <f t="shared" si="0"/>
        <v>9.1457194846608978</v>
      </c>
      <c r="X7" s="27">
        <f t="shared" si="0"/>
        <v>28.321273362566846</v>
      </c>
      <c r="Y7" s="27">
        <f t="shared" si="0"/>
        <v>32.994615534624728</v>
      </c>
      <c r="Z7" s="27">
        <f t="shared" si="0"/>
        <v>16.889217465176245</v>
      </c>
      <c r="AA7" s="27">
        <f t="shared" si="0"/>
        <v>16.03416326828566</v>
      </c>
      <c r="AB7" s="27">
        <f t="shared" si="0"/>
        <v>29.135520562901785</v>
      </c>
      <c r="AC7" s="27">
        <f t="shared" si="0"/>
        <v>15.512582069842672</v>
      </c>
      <c r="AD7" s="27">
        <f t="shared" si="0"/>
        <v>15.475567743336448</v>
      </c>
      <c r="AE7" s="27">
        <f t="shared" si="0"/>
        <v>-13.29470463018334</v>
      </c>
      <c r="AF7" s="27">
        <f t="shared" si="0"/>
        <v>15.749960876764856</v>
      </c>
      <c r="AG7" s="27">
        <f t="shared" si="0"/>
        <v>14.613418194272153</v>
      </c>
      <c r="AH7" s="27">
        <f t="shared" si="0"/>
        <v>5.0962325401406439</v>
      </c>
      <c r="AI7" s="27">
        <f t="shared" si="0"/>
        <v>0.77529612855873342</v>
      </c>
      <c r="AJ7" s="27">
        <f t="shared" si="0"/>
        <v>1.9114929347261</v>
      </c>
      <c r="AL7" s="31">
        <f t="shared" si="1"/>
        <v>13.441014366469707</v>
      </c>
    </row>
    <row r="8" spans="1:38" x14ac:dyDescent="0.2">
      <c r="A8" s="21"/>
      <c r="B8" s="29" t="s">
        <v>32</v>
      </c>
      <c r="C8" s="23"/>
      <c r="D8" s="24">
        <v>926.23466239019785</v>
      </c>
      <c r="E8" s="24">
        <v>966.3234742628847</v>
      </c>
      <c r="F8" s="24">
        <v>855.21744445081549</v>
      </c>
      <c r="G8" s="24">
        <v>922.27330627675462</v>
      </c>
      <c r="H8" s="24">
        <v>991.9783917067731</v>
      </c>
      <c r="I8" s="24">
        <v>1099.9293918806877</v>
      </c>
      <c r="J8" s="24">
        <v>1099.820158947424</v>
      </c>
      <c r="K8" s="24">
        <v>1143.029805232967</v>
      </c>
      <c r="L8" s="24">
        <v>1172.0983499551578</v>
      </c>
      <c r="M8" s="24">
        <v>1492.9600071921134</v>
      </c>
      <c r="N8" s="24">
        <v>1249.5319210996095</v>
      </c>
      <c r="O8" s="24">
        <v>1676.940129281146</v>
      </c>
      <c r="P8" s="24">
        <v>2920.5688204640655</v>
      </c>
      <c r="Q8" s="24">
        <v>5361.6032154024224</v>
      </c>
      <c r="R8" s="24">
        <v>4110.9298730723349</v>
      </c>
      <c r="S8" s="24">
        <v>4154.7929506602441</v>
      </c>
      <c r="T8" s="24"/>
      <c r="U8" s="30" t="s">
        <v>33</v>
      </c>
      <c r="V8" s="27">
        <f t="shared" si="0"/>
        <v>4.328148524396136</v>
      </c>
      <c r="W8" s="27">
        <f t="shared" si="0"/>
        <v>-11.497809250346657</v>
      </c>
      <c r="X8" s="27">
        <f t="shared" si="0"/>
        <v>7.8407967775960818</v>
      </c>
      <c r="Y8" s="27">
        <f t="shared" si="0"/>
        <v>7.5579641040918855</v>
      </c>
      <c r="Z8" s="27">
        <f t="shared" si="0"/>
        <v>10.882394321934452</v>
      </c>
      <c r="AA8" s="27">
        <f t="shared" si="0"/>
        <v>-9.9309041171169454E-3</v>
      </c>
      <c r="AB8" s="27">
        <f t="shared" si="0"/>
        <v>3.9287919878552291</v>
      </c>
      <c r="AC8" s="27">
        <f t="shared" si="0"/>
        <v>2.5431134506826103</v>
      </c>
      <c r="AD8" s="27">
        <f t="shared" si="0"/>
        <v>27.374977300260774</v>
      </c>
      <c r="AE8" s="27">
        <f t="shared" si="0"/>
        <v>-16.305064095476453</v>
      </c>
      <c r="AF8" s="27">
        <f t="shared" si="0"/>
        <v>34.205465339805819</v>
      </c>
      <c r="AG8" s="27">
        <f t="shared" si="0"/>
        <v>74.160589842645493</v>
      </c>
      <c r="AH8" s="27">
        <f t="shared" si="0"/>
        <v>83.580786654788966</v>
      </c>
      <c r="AI8" s="27">
        <f t="shared" si="0"/>
        <v>-23.326480757420555</v>
      </c>
      <c r="AJ8" s="27">
        <f t="shared" si="0"/>
        <v>1.0669867631463159</v>
      </c>
      <c r="AL8" s="31">
        <f t="shared" si="1"/>
        <v>13.75538200398953</v>
      </c>
    </row>
    <row r="9" spans="1:38" x14ac:dyDescent="0.2">
      <c r="A9" s="21"/>
      <c r="B9" s="29" t="s">
        <v>34</v>
      </c>
      <c r="C9" s="23"/>
      <c r="D9" s="24">
        <v>1940.1062711941381</v>
      </c>
      <c r="E9" s="24">
        <v>1819.1042892408095</v>
      </c>
      <c r="F9" s="24">
        <v>1781.6733175277564</v>
      </c>
      <c r="G9" s="24">
        <v>2024.5981067264879</v>
      </c>
      <c r="H9" s="24">
        <v>2364.2423189316792</v>
      </c>
      <c r="I9" s="24">
        <v>2464.8110561497183</v>
      </c>
      <c r="J9" s="24">
        <v>2649.961682614201</v>
      </c>
      <c r="K9" s="24">
        <v>2951.3563166998711</v>
      </c>
      <c r="L9" s="24">
        <v>3387.2645695213077</v>
      </c>
      <c r="M9" s="24">
        <v>3377.7932610540797</v>
      </c>
      <c r="N9" s="24">
        <v>2744.3217533444854</v>
      </c>
      <c r="O9" s="24">
        <v>3010.9291875847844</v>
      </c>
      <c r="P9" s="24">
        <v>3482.6609149732744</v>
      </c>
      <c r="Q9" s="24">
        <v>3701.2444026002568</v>
      </c>
      <c r="R9" s="24">
        <v>3891.6412393773676</v>
      </c>
      <c r="S9" s="24">
        <v>4084.1503753581401</v>
      </c>
      <c r="T9" s="24"/>
      <c r="U9" s="30" t="s">
        <v>35</v>
      </c>
      <c r="V9" s="27">
        <f t="shared" si="0"/>
        <v>-6.2368739151001051</v>
      </c>
      <c r="W9" s="27">
        <f t="shared" si="0"/>
        <v>-2.0576594719962316</v>
      </c>
      <c r="X9" s="27">
        <f t="shared" si="0"/>
        <v>13.634642603045389</v>
      </c>
      <c r="Y9" s="27">
        <f t="shared" si="0"/>
        <v>16.775883128447244</v>
      </c>
      <c r="Z9" s="27">
        <f t="shared" si="0"/>
        <v>4.2537406767798158</v>
      </c>
      <c r="AA9" s="27">
        <f t="shared" si="0"/>
        <v>7.511757382073192</v>
      </c>
      <c r="AB9" s="27">
        <f t="shared" si="0"/>
        <v>11.373546872886964</v>
      </c>
      <c r="AC9" s="27">
        <f t="shared" si="0"/>
        <v>14.76976027445096</v>
      </c>
      <c r="AD9" s="27">
        <f t="shared" si="0"/>
        <v>-0.27961525510735719</v>
      </c>
      <c r="AE9" s="27">
        <f t="shared" si="0"/>
        <v>-18.754004722950757</v>
      </c>
      <c r="AF9" s="27">
        <f t="shared" si="0"/>
        <v>9.7148752297498078</v>
      </c>
      <c r="AG9" s="27">
        <f t="shared" si="0"/>
        <v>15.667313908730263</v>
      </c>
      <c r="AH9" s="27">
        <f t="shared" si="0"/>
        <v>6.2763356227765188</v>
      </c>
      <c r="AI9" s="27">
        <f t="shared" si="0"/>
        <v>5.1441303536548411</v>
      </c>
      <c r="AJ9" s="27">
        <f t="shared" si="0"/>
        <v>4.9467338878229405</v>
      </c>
      <c r="AL9" s="31">
        <f t="shared" si="1"/>
        <v>5.5160377716842328</v>
      </c>
    </row>
    <row r="10" spans="1:38" x14ac:dyDescent="0.2">
      <c r="A10" s="21"/>
      <c r="B10" s="29" t="s">
        <v>36</v>
      </c>
      <c r="C10" s="23"/>
      <c r="D10" s="24">
        <v>1169.0253043620137</v>
      </c>
      <c r="E10" s="24">
        <v>1379.4214982061303</v>
      </c>
      <c r="F10" s="24">
        <v>1362.3016746049684</v>
      </c>
      <c r="G10" s="24">
        <v>1504.3548377176533</v>
      </c>
      <c r="H10" s="24">
        <v>1710.3290428807979</v>
      </c>
      <c r="I10" s="24">
        <v>1830.9627337742777</v>
      </c>
      <c r="J10" s="24">
        <v>2069.968899074639</v>
      </c>
      <c r="K10" s="24">
        <v>2444.5947678385846</v>
      </c>
      <c r="L10" s="24">
        <v>2584.6886589328701</v>
      </c>
      <c r="M10" s="24">
        <v>2750.8899386956591</v>
      </c>
      <c r="N10" s="24">
        <v>2625.9618876724421</v>
      </c>
      <c r="O10" s="24">
        <v>2650.2228906811902</v>
      </c>
      <c r="P10" s="24">
        <v>3006.07221342205</v>
      </c>
      <c r="Q10" s="24">
        <v>3171.128194261094</v>
      </c>
      <c r="R10" s="24">
        <v>3873.6604768416109</v>
      </c>
      <c r="S10" s="24">
        <v>4074.1105943727921</v>
      </c>
      <c r="T10" s="24"/>
      <c r="U10" s="30" t="s">
        <v>37</v>
      </c>
      <c r="V10" s="27">
        <f t="shared" si="0"/>
        <v>17.997573966881642</v>
      </c>
      <c r="W10" s="27">
        <f t="shared" si="0"/>
        <v>-1.2410871965838899</v>
      </c>
      <c r="X10" s="27">
        <f t="shared" si="0"/>
        <v>10.427438045532501</v>
      </c>
      <c r="Y10" s="27">
        <f t="shared" si="0"/>
        <v>13.69186311626056</v>
      </c>
      <c r="Z10" s="27">
        <f t="shared" si="0"/>
        <v>7.0532446020030282</v>
      </c>
      <c r="AA10" s="27">
        <f t="shared" si="0"/>
        <v>13.053578911881125</v>
      </c>
      <c r="AB10" s="27">
        <f t="shared" si="0"/>
        <v>18.098139973572479</v>
      </c>
      <c r="AC10" s="27">
        <f t="shared" si="0"/>
        <v>5.7307613080654241</v>
      </c>
      <c r="AD10" s="27">
        <f t="shared" si="0"/>
        <v>6.4302243594556607</v>
      </c>
      <c r="AE10" s="27">
        <f t="shared" si="0"/>
        <v>-4.5413685682551108</v>
      </c>
      <c r="AF10" s="27">
        <f t="shared" si="0"/>
        <v>0.9238901418425538</v>
      </c>
      <c r="AG10" s="27">
        <f t="shared" si="0"/>
        <v>13.427146976660342</v>
      </c>
      <c r="AH10" s="27">
        <f t="shared" si="0"/>
        <v>5.4907523545865811</v>
      </c>
      <c r="AI10" s="27">
        <f t="shared" si="0"/>
        <v>22.154017105076829</v>
      </c>
      <c r="AJ10" s="27">
        <f t="shared" si="0"/>
        <v>5.1746950650310541</v>
      </c>
      <c r="AL10" s="31">
        <f t="shared" si="1"/>
        <v>8.9247246774673847</v>
      </c>
    </row>
    <row r="11" spans="1:38" x14ac:dyDescent="0.2">
      <c r="A11" s="21"/>
      <c r="B11" s="29" t="s">
        <v>38</v>
      </c>
      <c r="C11" s="23"/>
      <c r="D11" s="24">
        <v>1358.6352137840704</v>
      </c>
      <c r="E11" s="24">
        <v>1469.4899495384061</v>
      </c>
      <c r="F11" s="24">
        <v>1478.5981192193067</v>
      </c>
      <c r="G11" s="24">
        <v>1707.0137514380892</v>
      </c>
      <c r="H11" s="24">
        <v>1992.3275705783221</v>
      </c>
      <c r="I11" s="24">
        <v>2212.1325641535618</v>
      </c>
      <c r="J11" s="24">
        <v>2483.3573589659886</v>
      </c>
      <c r="K11" s="24">
        <v>2648.5998633745148</v>
      </c>
      <c r="L11" s="24">
        <v>2900.3654372004835</v>
      </c>
      <c r="M11" s="24">
        <v>3091.0715591764679</v>
      </c>
      <c r="N11" s="24">
        <v>2785.2058479887341</v>
      </c>
      <c r="O11" s="24">
        <v>2911.9076759023419</v>
      </c>
      <c r="P11" s="24">
        <v>3338.3676064202314</v>
      </c>
      <c r="Q11" s="24">
        <v>3410.2497447234364</v>
      </c>
      <c r="R11" s="24">
        <v>3663.2636496757468</v>
      </c>
      <c r="S11" s="24">
        <v>3953.5241748538078</v>
      </c>
      <c r="T11" s="24"/>
      <c r="U11" s="30" t="s">
        <v>39</v>
      </c>
      <c r="V11" s="27">
        <f t="shared" si="0"/>
        <v>8.1592714975775582</v>
      </c>
      <c r="W11" s="27">
        <f t="shared" si="0"/>
        <v>0.61981843998060171</v>
      </c>
      <c r="X11" s="27">
        <f t="shared" si="0"/>
        <v>15.448121382663803</v>
      </c>
      <c r="Y11" s="27">
        <f t="shared" si="0"/>
        <v>16.714207422164449</v>
      </c>
      <c r="Z11" s="27">
        <f t="shared" si="0"/>
        <v>11.032572997593748</v>
      </c>
      <c r="AA11" s="27">
        <f t="shared" si="0"/>
        <v>12.260783969617428</v>
      </c>
      <c r="AB11" s="27">
        <f t="shared" si="0"/>
        <v>6.6539962044499745</v>
      </c>
      <c r="AC11" s="27">
        <f t="shared" si="0"/>
        <v>9.5056100133298571</v>
      </c>
      <c r="AD11" s="27">
        <f t="shared" si="0"/>
        <v>6.5752446064196501</v>
      </c>
      <c r="AE11" s="27">
        <f t="shared" si="0"/>
        <v>-9.8951352413602311</v>
      </c>
      <c r="AF11" s="27">
        <f t="shared" si="0"/>
        <v>4.5491010298252199</v>
      </c>
      <c r="AG11" s="27">
        <f t="shared" si="0"/>
        <v>14.645379523776892</v>
      </c>
      <c r="AH11" s="27">
        <f t="shared" si="0"/>
        <v>2.1532121916401303</v>
      </c>
      <c r="AI11" s="27">
        <f t="shared" si="0"/>
        <v>7.4192192329547213</v>
      </c>
      <c r="AJ11" s="27">
        <f t="shared" si="0"/>
        <v>7.9235499526154385</v>
      </c>
      <c r="AL11" s="31">
        <f t="shared" si="1"/>
        <v>7.5843302148832832</v>
      </c>
    </row>
    <row r="12" spans="1:38" x14ac:dyDescent="0.2">
      <c r="A12" s="21"/>
      <c r="B12" s="29" t="s">
        <v>40</v>
      </c>
      <c r="C12" s="23"/>
      <c r="D12" s="24">
        <v>1207.5309005045863</v>
      </c>
      <c r="E12" s="24">
        <v>986.51491846249462</v>
      </c>
      <c r="F12" s="24">
        <v>839.57465469929878</v>
      </c>
      <c r="G12" s="24">
        <v>947.69052328545183</v>
      </c>
      <c r="H12" s="24">
        <v>1285.1218631082165</v>
      </c>
      <c r="I12" s="24">
        <v>1435.3295631919452</v>
      </c>
      <c r="J12" s="24">
        <v>1730.9259087968167</v>
      </c>
      <c r="K12" s="24">
        <v>2725.2573254689783</v>
      </c>
      <c r="L12" s="24">
        <v>2495.0274171242227</v>
      </c>
      <c r="M12" s="24">
        <v>2521.001919085903</v>
      </c>
      <c r="N12" s="24">
        <v>2040.3733921280661</v>
      </c>
      <c r="O12" s="24">
        <v>2567.2556377132523</v>
      </c>
      <c r="P12" s="24">
        <v>3962.4994492188575</v>
      </c>
      <c r="Q12" s="24">
        <v>4153.2190961304232</v>
      </c>
      <c r="R12" s="24">
        <v>3801.828699604855</v>
      </c>
      <c r="S12" s="24">
        <v>3746.5534983957132</v>
      </c>
      <c r="T12" s="24"/>
      <c r="U12" s="30" t="s">
        <v>41</v>
      </c>
      <c r="V12" s="27">
        <f t="shared" si="0"/>
        <v>-18.303132611325857</v>
      </c>
      <c r="W12" s="27">
        <f t="shared" si="0"/>
        <v>-14.894885116608824</v>
      </c>
      <c r="X12" s="27">
        <f t="shared" si="0"/>
        <v>12.877457410249683</v>
      </c>
      <c r="Y12" s="27">
        <f t="shared" si="0"/>
        <v>35.605646730850317</v>
      </c>
      <c r="Z12" s="27">
        <f t="shared" si="0"/>
        <v>11.688206729316232</v>
      </c>
      <c r="AA12" s="27">
        <f t="shared" si="0"/>
        <v>20.594318767287987</v>
      </c>
      <c r="AB12" s="27">
        <f t="shared" si="0"/>
        <v>57.445059411198663</v>
      </c>
      <c r="AC12" s="27">
        <f t="shared" si="0"/>
        <v>-8.4480062191975343</v>
      </c>
      <c r="AD12" s="27">
        <f t="shared" si="0"/>
        <v>1.0410507629458721</v>
      </c>
      <c r="AE12" s="27">
        <f t="shared" si="0"/>
        <v>-19.064980606286454</v>
      </c>
      <c r="AF12" s="27">
        <f t="shared" si="0"/>
        <v>25.822834566356455</v>
      </c>
      <c r="AG12" s="27">
        <f t="shared" si="0"/>
        <v>54.347677380052396</v>
      </c>
      <c r="AH12" s="27">
        <f t="shared" si="0"/>
        <v>4.8131147866572688</v>
      </c>
      <c r="AI12" s="27">
        <f t="shared" si="0"/>
        <v>-8.4606756444166482</v>
      </c>
      <c r="AJ12" s="27">
        <f t="shared" si="0"/>
        <v>-1.4539108828045544</v>
      </c>
      <c r="AL12" s="31">
        <f t="shared" si="1"/>
        <v>10.240651697618334</v>
      </c>
    </row>
    <row r="13" spans="1:38" x14ac:dyDescent="0.2">
      <c r="A13" s="21"/>
      <c r="B13" s="29" t="s">
        <v>42</v>
      </c>
      <c r="C13" s="23"/>
      <c r="D13" s="24">
        <v>1162.8071961850092</v>
      </c>
      <c r="E13" s="24">
        <v>1437.8106448831873</v>
      </c>
      <c r="F13" s="24">
        <v>1583.4956536942093</v>
      </c>
      <c r="G13" s="24">
        <v>1717.974869477378</v>
      </c>
      <c r="H13" s="24">
        <v>1917.4727499169635</v>
      </c>
      <c r="I13" s="24">
        <v>2252.8532591335211</v>
      </c>
      <c r="J13" s="24">
        <v>2226.7274269788463</v>
      </c>
      <c r="K13" s="24">
        <v>2223.8678547841946</v>
      </c>
      <c r="L13" s="24">
        <v>2378.7939095324386</v>
      </c>
      <c r="M13" s="24">
        <v>2154.8571451188927</v>
      </c>
      <c r="N13" s="24">
        <v>2062.6826230968436</v>
      </c>
      <c r="O13" s="24">
        <v>2063.3680326390945</v>
      </c>
      <c r="P13" s="24">
        <v>2099.6765572628274</v>
      </c>
      <c r="Q13" s="24">
        <v>2360.2017718379884</v>
      </c>
      <c r="R13" s="24">
        <v>2420.5739034798748</v>
      </c>
      <c r="S13" s="24">
        <v>3484.9924369627902</v>
      </c>
      <c r="T13" s="24"/>
      <c r="U13" s="30" t="s">
        <v>43</v>
      </c>
      <c r="V13" s="27">
        <f t="shared" si="0"/>
        <v>23.649961025389409</v>
      </c>
      <c r="W13" s="27">
        <f t="shared" si="0"/>
        <v>10.132419684711547</v>
      </c>
      <c r="X13" s="27">
        <f t="shared" si="0"/>
        <v>8.4925535140835997</v>
      </c>
      <c r="Y13" s="27">
        <f t="shared" si="0"/>
        <v>11.612386419847587</v>
      </c>
      <c r="Z13" s="27">
        <f t="shared" si="0"/>
        <v>17.4907575208608</v>
      </c>
      <c r="AA13" s="27">
        <f t="shared" si="0"/>
        <v>-1.1596774911439733</v>
      </c>
      <c r="AB13" s="27">
        <f t="shared" si="0"/>
        <v>-0.12842039667744221</v>
      </c>
      <c r="AC13" s="27">
        <f t="shared" si="0"/>
        <v>6.9665135190003502</v>
      </c>
      <c r="AD13" s="27">
        <f t="shared" si="0"/>
        <v>-9.4138783320477533</v>
      </c>
      <c r="AE13" s="27">
        <f t="shared" si="0"/>
        <v>-4.2775235579230682</v>
      </c>
      <c r="AF13" s="27">
        <f t="shared" si="0"/>
        <v>3.3229035556714415E-2</v>
      </c>
      <c r="AG13" s="27">
        <f t="shared" si="0"/>
        <v>1.7596727316402827</v>
      </c>
      <c r="AH13" s="27">
        <f t="shared" si="0"/>
        <v>12.407873663874502</v>
      </c>
      <c r="AI13" s="27">
        <f t="shared" si="0"/>
        <v>2.5579224777410481</v>
      </c>
      <c r="AJ13" s="27">
        <f t="shared" si="0"/>
        <v>43.973808523370494</v>
      </c>
      <c r="AL13" s="31">
        <f t="shared" si="1"/>
        <v>8.2731732225522716</v>
      </c>
    </row>
    <row r="14" spans="1:38" x14ac:dyDescent="0.2">
      <c r="A14" s="21"/>
      <c r="B14" s="29" t="s">
        <v>44</v>
      </c>
      <c r="C14" s="23"/>
      <c r="D14" s="24">
        <v>878.13161090566621</v>
      </c>
      <c r="E14" s="24">
        <v>843.1183234341579</v>
      </c>
      <c r="F14" s="24">
        <v>794.34619449680019</v>
      </c>
      <c r="G14" s="24">
        <v>837.46776666636299</v>
      </c>
      <c r="H14" s="24">
        <v>961.78995278558034</v>
      </c>
      <c r="I14" s="24">
        <v>1147.3722913550944</v>
      </c>
      <c r="J14" s="24">
        <v>1333.4501224011499</v>
      </c>
      <c r="K14" s="24">
        <v>1404.6632202475153</v>
      </c>
      <c r="L14" s="24">
        <v>1486.6419072336555</v>
      </c>
      <c r="M14" s="24">
        <v>1969.0427223933782</v>
      </c>
      <c r="N14" s="24">
        <v>1773.3039216964235</v>
      </c>
      <c r="O14" s="24">
        <v>1967.6214351010287</v>
      </c>
      <c r="P14" s="24">
        <v>2307.7754670744148</v>
      </c>
      <c r="Q14" s="24">
        <v>2282.7239644035517</v>
      </c>
      <c r="R14" s="24">
        <v>2559.239353605883</v>
      </c>
      <c r="S14" s="24">
        <v>3306.1606864272749</v>
      </c>
      <c r="T14" s="24"/>
      <c r="U14" s="30" t="s">
        <v>45</v>
      </c>
      <c r="V14" s="27">
        <f t="shared" si="0"/>
        <v>-3.987248270836885</v>
      </c>
      <c r="W14" s="27">
        <f t="shared" si="0"/>
        <v>-5.7847312271308349</v>
      </c>
      <c r="X14" s="27">
        <f t="shared" si="0"/>
        <v>5.4285615602249315</v>
      </c>
      <c r="Y14" s="27">
        <f t="shared" si="0"/>
        <v>14.84501148194588</v>
      </c>
      <c r="Z14" s="27">
        <f t="shared" si="0"/>
        <v>19.295516451593397</v>
      </c>
      <c r="AA14" s="27">
        <f t="shared" si="0"/>
        <v>16.217737908442075</v>
      </c>
      <c r="AB14" s="27">
        <f t="shared" si="0"/>
        <v>5.3405145531901566</v>
      </c>
      <c r="AC14" s="27">
        <f t="shared" si="0"/>
        <v>5.8361809296676004</v>
      </c>
      <c r="AD14" s="27">
        <f t="shared" si="0"/>
        <v>32.449025741335014</v>
      </c>
      <c r="AE14" s="27">
        <f t="shared" si="0"/>
        <v>-9.940810246058728</v>
      </c>
      <c r="AF14" s="27">
        <f t="shared" si="0"/>
        <v>10.957936258253586</v>
      </c>
      <c r="AG14" s="27">
        <f t="shared" si="0"/>
        <v>17.287575033757484</v>
      </c>
      <c r="AH14" s="27">
        <f t="shared" si="0"/>
        <v>-1.0855259980131926</v>
      </c>
      <c r="AI14" s="27">
        <f t="shared" si="0"/>
        <v>12.113395816326022</v>
      </c>
      <c r="AJ14" s="27">
        <f t="shared" si="0"/>
        <v>29.185286314427938</v>
      </c>
      <c r="AL14" s="31">
        <f t="shared" si="1"/>
        <v>9.8772284204749603</v>
      </c>
    </row>
    <row r="15" spans="1:38" x14ac:dyDescent="0.2">
      <c r="A15" s="21"/>
      <c r="B15" s="29" t="s">
        <v>46</v>
      </c>
      <c r="C15" s="23"/>
      <c r="D15" s="24">
        <v>270.07155463931815</v>
      </c>
      <c r="E15" s="24">
        <v>451.29028838023999</v>
      </c>
      <c r="F15" s="24">
        <v>573.54568768947399</v>
      </c>
      <c r="G15" s="24">
        <v>727.87748709547066</v>
      </c>
      <c r="H15" s="24">
        <v>883.53922903243438</v>
      </c>
      <c r="I15" s="24">
        <v>847.59358975476187</v>
      </c>
      <c r="J15" s="24">
        <v>944.19694786282264</v>
      </c>
      <c r="K15" s="24">
        <v>1010.3882623390936</v>
      </c>
      <c r="L15" s="24">
        <v>1199.7947782063136</v>
      </c>
      <c r="M15" s="24">
        <v>1345.7915060240664</v>
      </c>
      <c r="N15" s="24">
        <v>1259.2740272501264</v>
      </c>
      <c r="O15" s="24">
        <v>1635.2830004598488</v>
      </c>
      <c r="P15" s="24">
        <v>2089.9841707520445</v>
      </c>
      <c r="Q15" s="24">
        <v>2204.6490026692013</v>
      </c>
      <c r="R15" s="24">
        <v>2519.9381528938443</v>
      </c>
      <c r="S15" s="24">
        <v>3099.3221609891452</v>
      </c>
      <c r="T15" s="24"/>
      <c r="U15" s="30" t="s">
        <v>47</v>
      </c>
      <c r="V15" s="27">
        <f t="shared" si="0"/>
        <v>67.100266810009046</v>
      </c>
      <c r="W15" s="27">
        <f t="shared" si="0"/>
        <v>27.090190606146237</v>
      </c>
      <c r="X15" s="27">
        <f t="shared" si="0"/>
        <v>26.908370635253419</v>
      </c>
      <c r="Y15" s="27">
        <f t="shared" si="0"/>
        <v>21.385706344362674</v>
      </c>
      <c r="Z15" s="27">
        <f t="shared" si="0"/>
        <v>-4.0683693600154776</v>
      </c>
      <c r="AA15" s="27">
        <f t="shared" si="0"/>
        <v>11.397367709684003</v>
      </c>
      <c r="AB15" s="27">
        <f t="shared" si="0"/>
        <v>7.0103292142697615</v>
      </c>
      <c r="AC15" s="27">
        <f t="shared" si="0"/>
        <v>18.745914113128713</v>
      </c>
      <c r="AD15" s="27">
        <f t="shared" si="0"/>
        <v>12.168475015036906</v>
      </c>
      <c r="AE15" s="27">
        <f t="shared" si="0"/>
        <v>-6.4287431141204383</v>
      </c>
      <c r="AF15" s="27">
        <f t="shared" si="0"/>
        <v>29.859185933566202</v>
      </c>
      <c r="AG15" s="27">
        <f t="shared" si="0"/>
        <v>27.805656278719447</v>
      </c>
      <c r="AH15" s="27">
        <f t="shared" si="0"/>
        <v>5.4863971470126893</v>
      </c>
      <c r="AI15" s="27">
        <f t="shared" si="0"/>
        <v>14.301104159569977</v>
      </c>
      <c r="AJ15" s="27">
        <f t="shared" si="0"/>
        <v>22.991993173719294</v>
      </c>
      <c r="AL15" s="31">
        <f t="shared" si="1"/>
        <v>18.783589644422833</v>
      </c>
    </row>
    <row r="16" spans="1:38" x14ac:dyDescent="0.2">
      <c r="A16" s="21"/>
      <c r="B16" s="29" t="s">
        <v>48</v>
      </c>
      <c r="C16" s="23"/>
      <c r="D16" s="24">
        <v>1860.9409388089693</v>
      </c>
      <c r="E16" s="24">
        <v>2059.3686988470222</v>
      </c>
      <c r="F16" s="24">
        <v>1873.1338642370843</v>
      </c>
      <c r="G16" s="24">
        <v>1662.833957397623</v>
      </c>
      <c r="H16" s="24">
        <v>1840.914051972773</v>
      </c>
      <c r="I16" s="24">
        <v>1865.0105716011028</v>
      </c>
      <c r="J16" s="24">
        <v>2031.995515137261</v>
      </c>
      <c r="K16" s="24">
        <v>2366.7216473108028</v>
      </c>
      <c r="L16" s="24">
        <v>2439.0113343705034</v>
      </c>
      <c r="M16" s="24">
        <v>2834.572739887672</v>
      </c>
      <c r="N16" s="24">
        <v>2890.5228732637515</v>
      </c>
      <c r="O16" s="24">
        <v>3278.9695889292975</v>
      </c>
      <c r="P16" s="24">
        <v>3635.3680477412458</v>
      </c>
      <c r="Q16" s="24">
        <v>3270.2311925259892</v>
      </c>
      <c r="R16" s="24">
        <v>3031.6934728880601</v>
      </c>
      <c r="S16" s="24">
        <v>2963.8008279480487</v>
      </c>
      <c r="T16" s="24"/>
      <c r="U16" s="30" t="s">
        <v>49</v>
      </c>
      <c r="V16" s="27">
        <f t="shared" si="0"/>
        <v>10.662765050730183</v>
      </c>
      <c r="W16" s="27">
        <f t="shared" si="0"/>
        <v>-9.0432973325371595</v>
      </c>
      <c r="X16" s="27">
        <f t="shared" si="0"/>
        <v>-11.227169123073599</v>
      </c>
      <c r="Y16" s="27">
        <f t="shared" si="0"/>
        <v>10.709433361214838</v>
      </c>
      <c r="Z16" s="27">
        <f t="shared" si="0"/>
        <v>1.3089432177731064</v>
      </c>
      <c r="AA16" s="27">
        <f t="shared" si="0"/>
        <v>8.9535655228378808</v>
      </c>
      <c r="AB16" s="27">
        <f t="shared" si="0"/>
        <v>16.472779082434698</v>
      </c>
      <c r="AC16" s="27">
        <f t="shared" si="0"/>
        <v>3.0544228613381685</v>
      </c>
      <c r="AD16" s="27">
        <f t="shared" si="0"/>
        <v>16.218104440226444</v>
      </c>
      <c r="AE16" s="27">
        <f t="shared" si="0"/>
        <v>1.9738471547672054</v>
      </c>
      <c r="AF16" s="27">
        <f t="shared" si="0"/>
        <v>13.438631441339965</v>
      </c>
      <c r="AG16" s="27">
        <f t="shared" si="0"/>
        <v>10.86922123386711</v>
      </c>
      <c r="AH16" s="27">
        <f t="shared" si="0"/>
        <v>-10.044013437432453</v>
      </c>
      <c r="AI16" s="27">
        <f t="shared" si="0"/>
        <v>-7.294215778477664</v>
      </c>
      <c r="AJ16" s="27">
        <f t="shared" si="0"/>
        <v>-2.2394297295278753</v>
      </c>
      <c r="AL16" s="31">
        <f t="shared" si="1"/>
        <v>3.5875725310320563</v>
      </c>
    </row>
    <row r="17" spans="1:38" x14ac:dyDescent="0.2">
      <c r="A17" s="21"/>
      <c r="B17" s="29" t="s">
        <v>50</v>
      </c>
      <c r="C17" s="23"/>
      <c r="D17" s="24">
        <v>328.04372196086047</v>
      </c>
      <c r="E17" s="24">
        <v>330.92742002794625</v>
      </c>
      <c r="F17" s="24">
        <v>322.29369008732101</v>
      </c>
      <c r="G17" s="24">
        <v>335.63176071538214</v>
      </c>
      <c r="H17" s="24">
        <v>1232.8978876416306</v>
      </c>
      <c r="I17" s="24">
        <v>1877.8399665028899</v>
      </c>
      <c r="J17" s="24">
        <v>2283.2233452454111</v>
      </c>
      <c r="K17" s="24">
        <v>2287.8377243162931</v>
      </c>
      <c r="L17" s="24">
        <v>2281.3577390670557</v>
      </c>
      <c r="M17" s="24">
        <v>2372.5626851490429</v>
      </c>
      <c r="N17" s="24">
        <v>2087.6055452358737</v>
      </c>
      <c r="O17" s="24">
        <v>2146.6712450400555</v>
      </c>
      <c r="P17" s="24">
        <v>2244.6791546975746</v>
      </c>
      <c r="Q17" s="24">
        <v>2281.9946156402984</v>
      </c>
      <c r="R17" s="24">
        <v>2513.525318499112</v>
      </c>
      <c r="S17" s="24">
        <v>2664.2338724794608</v>
      </c>
      <c r="T17" s="24"/>
      <c r="U17" s="30" t="s">
        <v>51</v>
      </c>
      <c r="V17" s="27">
        <f t="shared" si="0"/>
        <v>0.8790590625690653</v>
      </c>
      <c r="W17" s="27">
        <f t="shared" si="0"/>
        <v>-2.6089497025952535</v>
      </c>
      <c r="X17" s="27">
        <f t="shared" si="0"/>
        <v>4.1384833269454857</v>
      </c>
      <c r="Y17" s="27">
        <f t="shared" si="0"/>
        <v>267.3364776366131</v>
      </c>
      <c r="Z17" s="27">
        <f t="shared" si="0"/>
        <v>52.31107014831111</v>
      </c>
      <c r="AA17" s="27">
        <f t="shared" si="0"/>
        <v>21.587749008104694</v>
      </c>
      <c r="AB17" s="27">
        <f t="shared" si="0"/>
        <v>0.20209932946293474</v>
      </c>
      <c r="AC17" s="27">
        <f t="shared" si="0"/>
        <v>-0.28323622695635153</v>
      </c>
      <c r="AD17" s="27">
        <f t="shared" si="0"/>
        <v>3.997836223585205</v>
      </c>
      <c r="AE17" s="27">
        <f t="shared" si="0"/>
        <v>-12.010521015813257</v>
      </c>
      <c r="AF17" s="27">
        <f t="shared" si="0"/>
        <v>2.8293515477086029</v>
      </c>
      <c r="AG17" s="27">
        <f t="shared" si="0"/>
        <v>4.5655761162296749</v>
      </c>
      <c r="AH17" s="27">
        <f t="shared" si="0"/>
        <v>1.6623961987899838</v>
      </c>
      <c r="AI17" s="27">
        <f t="shared" si="0"/>
        <v>10.145979366995528</v>
      </c>
      <c r="AJ17" s="27">
        <f t="shared" si="0"/>
        <v>5.9959035570940955</v>
      </c>
      <c r="AL17" s="31">
        <f t="shared" si="1"/>
        <v>24.049951638469636</v>
      </c>
    </row>
    <row r="18" spans="1:38" x14ac:dyDescent="0.2">
      <c r="A18" s="21"/>
      <c r="B18" s="29" t="s">
        <v>52</v>
      </c>
      <c r="C18" s="23"/>
      <c r="D18" s="24">
        <v>1110.4368870584078</v>
      </c>
      <c r="E18" s="24">
        <v>1109.4889525719966</v>
      </c>
      <c r="F18" s="24">
        <v>1056.0723517140727</v>
      </c>
      <c r="G18" s="24">
        <v>1105.7843408556009</v>
      </c>
      <c r="H18" s="24">
        <v>1166.3810346789262</v>
      </c>
      <c r="I18" s="24">
        <v>1288.8904140052628</v>
      </c>
      <c r="J18" s="24">
        <v>1297.8257955941378</v>
      </c>
      <c r="K18" s="24">
        <v>1332.7354152062553</v>
      </c>
      <c r="L18" s="24">
        <v>1485.8954850953419</v>
      </c>
      <c r="M18" s="24">
        <v>1502.0616192785421</v>
      </c>
      <c r="N18" s="24">
        <v>1476.3576832430335</v>
      </c>
      <c r="O18" s="24">
        <v>1612.972532796686</v>
      </c>
      <c r="P18" s="24">
        <v>1768.8421151300797</v>
      </c>
      <c r="Q18" s="24">
        <v>1884.6235289570398</v>
      </c>
      <c r="R18" s="24">
        <v>2021.2731931172846</v>
      </c>
      <c r="S18" s="24">
        <v>2137.8957667501199</v>
      </c>
      <c r="T18" s="24"/>
      <c r="U18" s="30" t="s">
        <v>53</v>
      </c>
      <c r="V18" s="27">
        <f t="shared" si="0"/>
        <v>-8.5365903948164679E-2</v>
      </c>
      <c r="W18" s="27">
        <f t="shared" si="0"/>
        <v>-4.8145230048568299</v>
      </c>
      <c r="X18" s="27">
        <f t="shared" si="0"/>
        <v>4.7072522124873784</v>
      </c>
      <c r="Y18" s="27">
        <f t="shared" si="0"/>
        <v>5.4799739501138589</v>
      </c>
      <c r="Z18" s="27">
        <f t="shared" si="0"/>
        <v>10.503375456551399</v>
      </c>
      <c r="AA18" s="27">
        <f t="shared" si="0"/>
        <v>0.69326154433162479</v>
      </c>
      <c r="AB18" s="27">
        <f t="shared" si="0"/>
        <v>2.6898540413227146</v>
      </c>
      <c r="AC18" s="27">
        <f t="shared" si="0"/>
        <v>11.492158769217031</v>
      </c>
      <c r="AD18" s="27">
        <f t="shared" si="0"/>
        <v>1.0879724950616509</v>
      </c>
      <c r="AE18" s="27">
        <f t="shared" si="0"/>
        <v>-1.711243780255467</v>
      </c>
      <c r="AF18" s="27">
        <f t="shared" si="0"/>
        <v>9.2535061864925652</v>
      </c>
      <c r="AG18" s="27">
        <f t="shared" si="0"/>
        <v>9.6634988608972794</v>
      </c>
      <c r="AH18" s="27">
        <f t="shared" si="0"/>
        <v>6.5456047680346741</v>
      </c>
      <c r="AI18" s="27">
        <f t="shared" si="0"/>
        <v>7.2507671723629263</v>
      </c>
      <c r="AJ18" s="27">
        <f t="shared" si="0"/>
        <v>5.769758092570143</v>
      </c>
      <c r="AL18" s="31">
        <f t="shared" si="1"/>
        <v>4.5683900573588518</v>
      </c>
    </row>
    <row r="19" spans="1:38" x14ac:dyDescent="0.2">
      <c r="A19" s="21"/>
      <c r="B19" s="29" t="s">
        <v>54</v>
      </c>
      <c r="C19" s="23"/>
      <c r="D19" s="24">
        <v>802.33103988705955</v>
      </c>
      <c r="E19" s="24">
        <v>906.36001487486999</v>
      </c>
      <c r="F19" s="24">
        <v>979.95178429045586</v>
      </c>
      <c r="G19" s="24">
        <v>1032.5424081967885</v>
      </c>
      <c r="H19" s="24">
        <v>1098.7811393341967</v>
      </c>
      <c r="I19" s="24">
        <v>1360.8598559520019</v>
      </c>
      <c r="J19" s="24">
        <v>1396.233598475894</v>
      </c>
      <c r="K19" s="24">
        <v>1343.0509913133667</v>
      </c>
      <c r="L19" s="24">
        <v>1333.3681068801459</v>
      </c>
      <c r="M19" s="24">
        <v>1386.530452707545</v>
      </c>
      <c r="N19" s="24">
        <v>1256.16723858573</v>
      </c>
      <c r="O19" s="24">
        <v>1389.18581249418</v>
      </c>
      <c r="P19" s="24">
        <v>1568.7775139239902</v>
      </c>
      <c r="Q19" s="24">
        <v>1714.2221306543715</v>
      </c>
      <c r="R19" s="24">
        <v>1711.752164280949</v>
      </c>
      <c r="S19" s="24">
        <v>2072.2943369998466</v>
      </c>
      <c r="T19" s="24"/>
      <c r="U19" s="30" t="s">
        <v>55</v>
      </c>
      <c r="V19" s="27">
        <f t="shared" si="0"/>
        <v>12.965842004872963</v>
      </c>
      <c r="W19" s="27">
        <f t="shared" si="0"/>
        <v>8.1194854371136049</v>
      </c>
      <c r="X19" s="27">
        <f t="shared" si="0"/>
        <v>5.3666542323213884</v>
      </c>
      <c r="Y19" s="27">
        <f t="shared" si="0"/>
        <v>6.4151099859507177</v>
      </c>
      <c r="Z19" s="27">
        <f t="shared" si="0"/>
        <v>23.85176694756619</v>
      </c>
      <c r="AA19" s="27">
        <f t="shared" si="0"/>
        <v>2.5993670376253553</v>
      </c>
      <c r="AB19" s="27">
        <f t="shared" si="0"/>
        <v>-3.8090049702700579</v>
      </c>
      <c r="AC19" s="27">
        <f t="shared" si="0"/>
        <v>-0.72096178744128769</v>
      </c>
      <c r="AD19" s="27">
        <f t="shared" si="0"/>
        <v>3.9870719535800125</v>
      </c>
      <c r="AE19" s="27">
        <f t="shared" si="0"/>
        <v>-9.4021169075117257</v>
      </c>
      <c r="AF19" s="27">
        <f t="shared" si="0"/>
        <v>10.589240813047351</v>
      </c>
      <c r="AG19" s="27">
        <f t="shared" si="0"/>
        <v>12.927838724998676</v>
      </c>
      <c r="AH19" s="27">
        <f t="shared" si="0"/>
        <v>9.2712073853340691</v>
      </c>
      <c r="AI19" s="27">
        <f t="shared" si="0"/>
        <v>-0.14408671602434975</v>
      </c>
      <c r="AJ19" s="27">
        <f t="shared" si="0"/>
        <v>21.062755476073814</v>
      </c>
      <c r="AL19" s="31">
        <f t="shared" si="1"/>
        <v>6.8720113078157814</v>
      </c>
    </row>
    <row r="20" spans="1:38" x14ac:dyDescent="0.2">
      <c r="A20" s="21"/>
      <c r="B20" s="29" t="s">
        <v>56</v>
      </c>
      <c r="C20" s="23"/>
      <c r="D20" s="24">
        <v>1063.6903148243352</v>
      </c>
      <c r="E20" s="24">
        <v>1228.7605874735168</v>
      </c>
      <c r="F20" s="24">
        <v>1302.5238061532325</v>
      </c>
      <c r="G20" s="24">
        <v>1452.2263701993511</v>
      </c>
      <c r="H20" s="24">
        <v>1584.9067181401758</v>
      </c>
      <c r="I20" s="24">
        <v>1610.1324675578915</v>
      </c>
      <c r="J20" s="24">
        <v>1581.9759896687428</v>
      </c>
      <c r="K20" s="24">
        <v>1776.0095842462272</v>
      </c>
      <c r="L20" s="24">
        <v>1946.5638578783514</v>
      </c>
      <c r="M20" s="24">
        <v>1849.1062882494671</v>
      </c>
      <c r="N20" s="24">
        <v>1671.7541978701643</v>
      </c>
      <c r="O20" s="24">
        <v>1836.504292104815</v>
      </c>
      <c r="P20" s="24">
        <v>1899.8017138614543</v>
      </c>
      <c r="Q20" s="24">
        <v>1882.4309242375105</v>
      </c>
      <c r="R20" s="24">
        <v>1853.6824462643378</v>
      </c>
      <c r="S20" s="24">
        <v>1902.5847033739753</v>
      </c>
      <c r="T20" s="24"/>
      <c r="U20" s="30" t="s">
        <v>57</v>
      </c>
      <c r="V20" s="27">
        <f t="shared" si="0"/>
        <v>15.518640185836642</v>
      </c>
      <c r="W20" s="27">
        <f t="shared" si="0"/>
        <v>6.0030586455724455</v>
      </c>
      <c r="X20" s="27">
        <f t="shared" si="0"/>
        <v>11.49326893980065</v>
      </c>
      <c r="Y20" s="27">
        <f t="shared" si="0"/>
        <v>9.1363406328044618</v>
      </c>
      <c r="Z20" s="27">
        <f t="shared" si="0"/>
        <v>1.5916236033952202</v>
      </c>
      <c r="AA20" s="27">
        <f t="shared" si="0"/>
        <v>-1.7487056783504262</v>
      </c>
      <c r="AB20" s="27">
        <f t="shared" si="0"/>
        <v>12.265267984131278</v>
      </c>
      <c r="AC20" s="27">
        <f t="shared" si="0"/>
        <v>9.6032293488163223</v>
      </c>
      <c r="AD20" s="27">
        <f t="shared" si="0"/>
        <v>-5.0066464161678148</v>
      </c>
      <c r="AE20" s="27">
        <f t="shared" si="0"/>
        <v>-9.5912328840328858</v>
      </c>
      <c r="AF20" s="27">
        <f t="shared" si="0"/>
        <v>9.8549233161516536</v>
      </c>
      <c r="AG20" s="27">
        <f t="shared" si="0"/>
        <v>3.4466253103113687</v>
      </c>
      <c r="AH20" s="27">
        <f t="shared" si="0"/>
        <v>-0.91434750780579055</v>
      </c>
      <c r="AI20" s="27">
        <f t="shared" si="0"/>
        <v>-1.5271996227334217</v>
      </c>
      <c r="AJ20" s="27">
        <f t="shared" si="0"/>
        <v>2.6381140528243474</v>
      </c>
      <c r="AL20" s="31">
        <f t="shared" si="1"/>
        <v>4.1841973273702697</v>
      </c>
    </row>
    <row r="21" spans="1:38" x14ac:dyDescent="0.2">
      <c r="A21" s="21"/>
      <c r="B21" s="29" t="s">
        <v>58</v>
      </c>
      <c r="C21" s="23"/>
      <c r="D21" s="24">
        <v>924.86086250414803</v>
      </c>
      <c r="E21" s="24">
        <v>653.82466698790859</v>
      </c>
      <c r="F21" s="24">
        <v>691.18846027303687</v>
      </c>
      <c r="G21" s="24">
        <v>765.53168101654239</v>
      </c>
      <c r="H21" s="24">
        <v>836.43417862903914</v>
      </c>
      <c r="I21" s="24">
        <v>803.38385497602576</v>
      </c>
      <c r="J21" s="24">
        <v>878.86562022664907</v>
      </c>
      <c r="K21" s="24">
        <v>965.61195929076121</v>
      </c>
      <c r="L21" s="24">
        <v>989.64795900339914</v>
      </c>
      <c r="M21" s="24">
        <v>1086.4164827159525</v>
      </c>
      <c r="N21" s="24">
        <v>1252.5453963235557</v>
      </c>
      <c r="O21" s="24">
        <v>1261.9455493113769</v>
      </c>
      <c r="P21" s="24">
        <v>1564.1809535087837</v>
      </c>
      <c r="Q21" s="24">
        <v>1486.6671398912711</v>
      </c>
      <c r="R21" s="24">
        <v>1576.754059528985</v>
      </c>
      <c r="S21" s="24">
        <v>1891.3481701448832</v>
      </c>
      <c r="T21" s="24"/>
      <c r="U21" s="30" t="s">
        <v>59</v>
      </c>
      <c r="V21" s="27">
        <f t="shared" si="0"/>
        <v>-29.305618445393332</v>
      </c>
      <c r="W21" s="27">
        <f t="shared" si="0"/>
        <v>5.7146502987198033</v>
      </c>
      <c r="X21" s="27">
        <f t="shared" si="0"/>
        <v>10.755853868587174</v>
      </c>
      <c r="Y21" s="27">
        <f t="shared" si="0"/>
        <v>9.2618632736852788</v>
      </c>
      <c r="Z21" s="27">
        <f t="shared" si="0"/>
        <v>-3.9513358609023608</v>
      </c>
      <c r="AA21" s="27">
        <f t="shared" si="0"/>
        <v>9.3954794813340783</v>
      </c>
      <c r="AB21" s="27">
        <f t="shared" si="0"/>
        <v>9.8702619681199089</v>
      </c>
      <c r="AC21" s="27">
        <f t="shared" si="0"/>
        <v>2.4891986352667317</v>
      </c>
      <c r="AD21" s="27">
        <f t="shared" si="0"/>
        <v>9.7780754087546171</v>
      </c>
      <c r="AE21" s="27">
        <f t="shared" si="0"/>
        <v>15.29145739691784</v>
      </c>
      <c r="AF21" s="27">
        <f t="shared" si="0"/>
        <v>0.75048401562229916</v>
      </c>
      <c r="AG21" s="27">
        <f t="shared" si="0"/>
        <v>23.949956031172004</v>
      </c>
      <c r="AH21" s="27">
        <f t="shared" si="0"/>
        <v>-4.9555528370060387</v>
      </c>
      <c r="AI21" s="27">
        <f t="shared" si="0"/>
        <v>6.0596563427306682</v>
      </c>
      <c r="AJ21" s="27">
        <f t="shared" si="0"/>
        <v>19.952008920774578</v>
      </c>
      <c r="AL21" s="31">
        <f t="shared" si="1"/>
        <v>5.6704292332255495</v>
      </c>
    </row>
    <row r="22" spans="1:38" x14ac:dyDescent="0.2">
      <c r="A22" s="21"/>
      <c r="B22" s="29" t="s">
        <v>60</v>
      </c>
      <c r="C22" s="23"/>
      <c r="D22" s="24">
        <v>233.75200503075169</v>
      </c>
      <c r="E22" s="24">
        <v>201.15764803314627</v>
      </c>
      <c r="F22" s="24">
        <v>206.83314741751147</v>
      </c>
      <c r="G22" s="24">
        <v>243.33282205408909</v>
      </c>
      <c r="H22" s="24">
        <v>287.93520445825425</v>
      </c>
      <c r="I22" s="24">
        <v>365.42163162278428</v>
      </c>
      <c r="J22" s="24">
        <v>458.60233824452826</v>
      </c>
      <c r="K22" s="24">
        <v>587.82251574635677</v>
      </c>
      <c r="L22" s="24">
        <v>693.54211556378993</v>
      </c>
      <c r="M22" s="24">
        <v>826.79040554657024</v>
      </c>
      <c r="N22" s="24">
        <v>836.6519664258783</v>
      </c>
      <c r="O22" s="24">
        <v>1013.465350463249</v>
      </c>
      <c r="P22" s="24">
        <v>1395.6198325031107</v>
      </c>
      <c r="Q22" s="24">
        <v>1334.7374107039443</v>
      </c>
      <c r="R22" s="24">
        <v>1404.0693717769491</v>
      </c>
      <c r="S22" s="24">
        <v>1760.3033373884909</v>
      </c>
      <c r="T22" s="24"/>
      <c r="U22" s="30" t="s">
        <v>61</v>
      </c>
      <c r="V22" s="27">
        <f t="shared" ref="V22:AJ38" si="2">(E22/D22-1)*100</f>
        <v>-13.943990338528822</v>
      </c>
      <c r="W22" s="27">
        <f t="shared" si="2"/>
        <v>2.8214186434661448</v>
      </c>
      <c r="X22" s="27">
        <f t="shared" si="2"/>
        <v>17.646917378721572</v>
      </c>
      <c r="Y22" s="27">
        <f t="shared" si="2"/>
        <v>18.329784707075291</v>
      </c>
      <c r="Z22" s="27">
        <f t="shared" si="2"/>
        <v>26.911064004944983</v>
      </c>
      <c r="AA22" s="27">
        <f t="shared" si="2"/>
        <v>25.4995048344407</v>
      </c>
      <c r="AB22" s="27">
        <f t="shared" si="2"/>
        <v>28.176955659769853</v>
      </c>
      <c r="AC22" s="27">
        <f t="shared" si="2"/>
        <v>17.984952427894196</v>
      </c>
      <c r="AD22" s="27">
        <f t="shared" si="2"/>
        <v>19.21271787142458</v>
      </c>
      <c r="AE22" s="27">
        <f t="shared" si="2"/>
        <v>1.1927522154528081</v>
      </c>
      <c r="AF22" s="27">
        <f t="shared" si="2"/>
        <v>21.133445104145963</v>
      </c>
      <c r="AG22" s="27">
        <f t="shared" si="2"/>
        <v>37.707700797583364</v>
      </c>
      <c r="AH22" s="27">
        <f t="shared" si="2"/>
        <v>-4.3623929942275819</v>
      </c>
      <c r="AI22" s="27">
        <f t="shared" si="2"/>
        <v>5.1944270473724741</v>
      </c>
      <c r="AJ22" s="27">
        <f t="shared" si="2"/>
        <v>25.371535963404888</v>
      </c>
      <c r="AL22" s="31">
        <f t="shared" si="1"/>
        <v>15.258452888196027</v>
      </c>
    </row>
    <row r="23" spans="1:38" x14ac:dyDescent="0.2">
      <c r="A23" s="21"/>
      <c r="B23" s="29" t="s">
        <v>62</v>
      </c>
      <c r="C23" s="23"/>
      <c r="D23" s="24">
        <v>620.86091758015766</v>
      </c>
      <c r="E23" s="24">
        <v>632.70875591139759</v>
      </c>
      <c r="F23" s="24">
        <v>550.07606335323248</v>
      </c>
      <c r="G23" s="24">
        <v>604.49539120205429</v>
      </c>
      <c r="H23" s="24">
        <v>686.95883182835951</v>
      </c>
      <c r="I23" s="24">
        <v>703.79086796972172</v>
      </c>
      <c r="J23" s="24">
        <v>825.99542057434439</v>
      </c>
      <c r="K23" s="24">
        <v>813.57019696436873</v>
      </c>
      <c r="L23" s="24">
        <v>942.27823463585401</v>
      </c>
      <c r="M23" s="24">
        <v>1154.5193906622769</v>
      </c>
      <c r="N23" s="24">
        <v>1151.5491492764365</v>
      </c>
      <c r="O23" s="24">
        <v>1222.513116242457</v>
      </c>
      <c r="P23" s="24">
        <v>1656.5248389804603</v>
      </c>
      <c r="Q23" s="24">
        <v>1788.6321148533741</v>
      </c>
      <c r="R23" s="24">
        <v>1607.4135414751079</v>
      </c>
      <c r="S23" s="24">
        <v>1759.56957578113</v>
      </c>
      <c r="T23" s="24"/>
      <c r="U23" s="30" t="s">
        <v>63</v>
      </c>
      <c r="V23" s="27">
        <f t="shared" si="2"/>
        <v>1.9082918566395879</v>
      </c>
      <c r="W23" s="27">
        <f t="shared" si="2"/>
        <v>-13.060146834721021</v>
      </c>
      <c r="X23" s="27">
        <f t="shared" si="2"/>
        <v>9.8930550653458127</v>
      </c>
      <c r="Y23" s="27">
        <f t="shared" si="2"/>
        <v>13.641698816317627</v>
      </c>
      <c r="Z23" s="27">
        <f t="shared" si="2"/>
        <v>2.4502248695985607</v>
      </c>
      <c r="AA23" s="27">
        <f t="shared" si="2"/>
        <v>17.363759344754691</v>
      </c>
      <c r="AB23" s="27">
        <f t="shared" si="2"/>
        <v>-1.5042726993977684</v>
      </c>
      <c r="AC23" s="27">
        <f t="shared" si="2"/>
        <v>15.820151494207479</v>
      </c>
      <c r="AD23" s="27">
        <f t="shared" si="2"/>
        <v>22.524255387098503</v>
      </c>
      <c r="AE23" s="27">
        <f t="shared" si="2"/>
        <v>-0.25727080981606809</v>
      </c>
      <c r="AF23" s="27">
        <f t="shared" si="2"/>
        <v>6.1624783458534838</v>
      </c>
      <c r="AG23" s="27">
        <f t="shared" si="2"/>
        <v>35.501600512229373</v>
      </c>
      <c r="AH23" s="27">
        <f t="shared" si="2"/>
        <v>7.9749649847823401</v>
      </c>
      <c r="AI23" s="27">
        <f t="shared" si="2"/>
        <v>-10.131685094624498</v>
      </c>
      <c r="AJ23" s="27">
        <f t="shared" si="2"/>
        <v>9.4658922784979218</v>
      </c>
      <c r="AL23" s="31">
        <f t="shared" si="1"/>
        <v>7.8501998344510691</v>
      </c>
    </row>
    <row r="24" spans="1:38" x14ac:dyDescent="0.2">
      <c r="A24" s="21"/>
      <c r="B24" s="29" t="s">
        <v>64</v>
      </c>
      <c r="C24" s="23"/>
      <c r="D24" s="24">
        <v>692.58475794819037</v>
      </c>
      <c r="E24" s="24">
        <v>656.24822034951012</v>
      </c>
      <c r="F24" s="24">
        <v>629.23833470731995</v>
      </c>
      <c r="G24" s="24">
        <v>708.52968704784212</v>
      </c>
      <c r="H24" s="24">
        <v>826.99037725244182</v>
      </c>
      <c r="I24" s="24">
        <v>867.32338788351683</v>
      </c>
      <c r="J24" s="24">
        <v>942.86739611745281</v>
      </c>
      <c r="K24" s="24">
        <v>1007.8500250337553</v>
      </c>
      <c r="L24" s="24">
        <v>1086.4853612243328</v>
      </c>
      <c r="M24" s="24">
        <v>1137.1575607708453</v>
      </c>
      <c r="N24" s="24">
        <v>1017.8126923584655</v>
      </c>
      <c r="O24" s="24">
        <v>1163.3732107887029</v>
      </c>
      <c r="P24" s="24">
        <v>1238.0416353111677</v>
      </c>
      <c r="Q24" s="24">
        <v>1314.1943911009628</v>
      </c>
      <c r="R24" s="24">
        <v>1351.7946401672832</v>
      </c>
      <c r="S24" s="24">
        <v>1691.5469175531678</v>
      </c>
      <c r="T24" s="24"/>
      <c r="U24" s="30" t="s">
        <v>65</v>
      </c>
      <c r="V24" s="27">
        <f t="shared" si="2"/>
        <v>-5.2465113015667146</v>
      </c>
      <c r="W24" s="27">
        <f t="shared" si="2"/>
        <v>-4.1158032592918943</v>
      </c>
      <c r="X24" s="27">
        <f t="shared" si="2"/>
        <v>12.601163655644608</v>
      </c>
      <c r="Y24" s="27">
        <f t="shared" si="2"/>
        <v>16.719227488995948</v>
      </c>
      <c r="Z24" s="27">
        <f t="shared" si="2"/>
        <v>4.8770834269046492</v>
      </c>
      <c r="AA24" s="27">
        <f t="shared" si="2"/>
        <v>8.7100162741237774</v>
      </c>
      <c r="AB24" s="27">
        <f t="shared" si="2"/>
        <v>6.8920220578088109</v>
      </c>
      <c r="AC24" s="27">
        <f t="shared" si="2"/>
        <v>7.802285482698057</v>
      </c>
      <c r="AD24" s="27">
        <f t="shared" si="2"/>
        <v>4.6638639925540515</v>
      </c>
      <c r="AE24" s="27">
        <f t="shared" si="2"/>
        <v>-10.49501604082722</v>
      </c>
      <c r="AF24" s="27">
        <f t="shared" si="2"/>
        <v>14.301307060039314</v>
      </c>
      <c r="AG24" s="27">
        <f t="shared" si="2"/>
        <v>6.4182692045868794</v>
      </c>
      <c r="AH24" s="27">
        <f t="shared" si="2"/>
        <v>6.1510658137644114</v>
      </c>
      <c r="AI24" s="27">
        <f t="shared" si="2"/>
        <v>2.8610873186592167</v>
      </c>
      <c r="AJ24" s="27">
        <f t="shared" si="2"/>
        <v>25.13342391591673</v>
      </c>
      <c r="AL24" s="31">
        <f t="shared" si="1"/>
        <v>6.484899006000707</v>
      </c>
    </row>
    <row r="25" spans="1:38" x14ac:dyDescent="0.2">
      <c r="A25" s="21"/>
      <c r="B25" s="29" t="s">
        <v>66</v>
      </c>
      <c r="C25" s="23"/>
      <c r="D25" s="24">
        <v>798.85050374576019</v>
      </c>
      <c r="E25" s="24">
        <v>737.62215133853874</v>
      </c>
      <c r="F25" s="24">
        <v>587.8883869979818</v>
      </c>
      <c r="G25" s="24">
        <v>605.19057071623558</v>
      </c>
      <c r="H25" s="24">
        <v>638.80082355355091</v>
      </c>
      <c r="I25" s="24">
        <v>692.76447870517518</v>
      </c>
      <c r="J25" s="24">
        <v>938.03067289561284</v>
      </c>
      <c r="K25" s="24">
        <v>933.78381121844006</v>
      </c>
      <c r="L25" s="24">
        <v>933.03401385734082</v>
      </c>
      <c r="M25" s="24">
        <v>1154.1573637174038</v>
      </c>
      <c r="N25" s="24">
        <v>1156.5697783077103</v>
      </c>
      <c r="O25" s="24">
        <v>1325.7548306657548</v>
      </c>
      <c r="P25" s="24">
        <v>1777.592160698026</v>
      </c>
      <c r="Q25" s="24">
        <v>1443.3292363787639</v>
      </c>
      <c r="R25" s="24">
        <v>1443.6790749121903</v>
      </c>
      <c r="S25" s="24">
        <v>1668.891796892653</v>
      </c>
      <c r="T25" s="24"/>
      <c r="U25" s="30" t="s">
        <v>67</v>
      </c>
      <c r="V25" s="27">
        <f t="shared" si="2"/>
        <v>-7.6645570253915496</v>
      </c>
      <c r="W25" s="27">
        <f t="shared" si="2"/>
        <v>-20.299521112379825</v>
      </c>
      <c r="X25" s="27">
        <f t="shared" si="2"/>
        <v>2.9431069061605974</v>
      </c>
      <c r="Y25" s="27">
        <f t="shared" si="2"/>
        <v>5.5536643271784536</v>
      </c>
      <c r="Z25" s="27">
        <f t="shared" si="2"/>
        <v>8.4476495899665096</v>
      </c>
      <c r="AA25" s="27">
        <f t="shared" si="2"/>
        <v>35.403979524016172</v>
      </c>
      <c r="AB25" s="27">
        <f t="shared" si="2"/>
        <v>-0.45274230362458701</v>
      </c>
      <c r="AC25" s="27">
        <f t="shared" si="2"/>
        <v>-8.029667596409773E-2</v>
      </c>
      <c r="AD25" s="27">
        <f t="shared" si="2"/>
        <v>23.699387865389475</v>
      </c>
      <c r="AE25" s="27">
        <f t="shared" si="2"/>
        <v>0.20901955540415518</v>
      </c>
      <c r="AF25" s="27">
        <f t="shared" si="2"/>
        <v>14.628175102897423</v>
      </c>
      <c r="AG25" s="27">
        <f t="shared" si="2"/>
        <v>34.081514891058085</v>
      </c>
      <c r="AH25" s="27">
        <f t="shared" si="2"/>
        <v>-18.804252837613976</v>
      </c>
      <c r="AI25" s="27">
        <f t="shared" si="2"/>
        <v>2.4238304373591646E-2</v>
      </c>
      <c r="AJ25" s="27">
        <f t="shared" si="2"/>
        <v>15.599915929664698</v>
      </c>
      <c r="AL25" s="31">
        <f t="shared" si="1"/>
        <v>6.2192854694090096</v>
      </c>
    </row>
    <row r="26" spans="1:38" x14ac:dyDescent="0.2">
      <c r="A26" s="21"/>
      <c r="B26" s="29" t="s">
        <v>68</v>
      </c>
      <c r="C26" s="23"/>
      <c r="D26" s="24">
        <v>626.37434937234684</v>
      </c>
      <c r="E26" s="24">
        <v>643.0990385357054</v>
      </c>
      <c r="F26" s="24">
        <v>616.81766590033146</v>
      </c>
      <c r="G26" s="24">
        <v>657.4598916001562</v>
      </c>
      <c r="H26" s="24">
        <v>751.81100853721068</v>
      </c>
      <c r="I26" s="24">
        <v>863.81698513131516</v>
      </c>
      <c r="J26" s="24">
        <v>947.93391840639322</v>
      </c>
      <c r="K26" s="24">
        <v>1024.495470810286</v>
      </c>
      <c r="L26" s="24">
        <v>1142.449810407805</v>
      </c>
      <c r="M26" s="24">
        <v>1229.8682951986962</v>
      </c>
      <c r="N26" s="24">
        <v>1107.4201254824195</v>
      </c>
      <c r="O26" s="24">
        <v>1191.2155036367169</v>
      </c>
      <c r="P26" s="24">
        <v>1419.5191831990114</v>
      </c>
      <c r="Q26" s="24">
        <v>1440.7418716411232</v>
      </c>
      <c r="R26" s="24">
        <v>1554.6961362700181</v>
      </c>
      <c r="S26" s="24">
        <v>1582.4252921159427</v>
      </c>
      <c r="T26" s="24"/>
      <c r="U26" s="30" t="s">
        <v>69</v>
      </c>
      <c r="V26" s="27">
        <f t="shared" si="2"/>
        <v>2.6700788721820023</v>
      </c>
      <c r="W26" s="27">
        <f t="shared" si="2"/>
        <v>-4.0866757778420748</v>
      </c>
      <c r="X26" s="27">
        <f t="shared" si="2"/>
        <v>6.5890177838051622</v>
      </c>
      <c r="Y26" s="27">
        <f t="shared" si="2"/>
        <v>14.350855184096222</v>
      </c>
      <c r="Z26" s="27">
        <f t="shared" si="2"/>
        <v>14.898155962365212</v>
      </c>
      <c r="AA26" s="27">
        <f t="shared" si="2"/>
        <v>9.7378188578094225</v>
      </c>
      <c r="AB26" s="27">
        <f t="shared" si="2"/>
        <v>8.0766761181626734</v>
      </c>
      <c r="AC26" s="27">
        <f t="shared" si="2"/>
        <v>11.513407619481963</v>
      </c>
      <c r="AD26" s="27">
        <f t="shared" si="2"/>
        <v>7.6518446582512611</v>
      </c>
      <c r="AE26" s="27">
        <f t="shared" si="2"/>
        <v>-9.9562018302532191</v>
      </c>
      <c r="AF26" s="27">
        <f t="shared" si="2"/>
        <v>7.5667198225961574</v>
      </c>
      <c r="AG26" s="27">
        <f t="shared" si="2"/>
        <v>19.165606799550172</v>
      </c>
      <c r="AH26" s="27">
        <f t="shared" si="2"/>
        <v>1.4950617570580915</v>
      </c>
      <c r="AI26" s="27">
        <f t="shared" si="2"/>
        <v>7.9094157580838376</v>
      </c>
      <c r="AJ26" s="27">
        <f t="shared" si="2"/>
        <v>1.7835739858755639</v>
      </c>
      <c r="AL26" s="31">
        <f t="shared" si="1"/>
        <v>6.6243570380814969</v>
      </c>
    </row>
    <row r="27" spans="1:38" x14ac:dyDescent="0.2">
      <c r="A27" s="21"/>
      <c r="B27" s="29" t="s">
        <v>70</v>
      </c>
      <c r="C27" s="23"/>
      <c r="D27" s="24">
        <v>794.1174121675449</v>
      </c>
      <c r="E27" s="24">
        <v>795.9768570927306</v>
      </c>
      <c r="F27" s="24">
        <v>780.32081154467539</v>
      </c>
      <c r="G27" s="24">
        <v>782.7376011753795</v>
      </c>
      <c r="H27" s="24">
        <v>831.13565815401432</v>
      </c>
      <c r="I27" s="24">
        <v>862.66920252595548</v>
      </c>
      <c r="J27" s="24">
        <v>895.02450700851205</v>
      </c>
      <c r="K27" s="24">
        <v>1104.3255049136528</v>
      </c>
      <c r="L27" s="24">
        <v>1188.6582323708367</v>
      </c>
      <c r="M27" s="24">
        <v>1185.500892527534</v>
      </c>
      <c r="N27" s="24">
        <v>1043.0356812471784</v>
      </c>
      <c r="O27" s="24">
        <v>1206.1247389685341</v>
      </c>
      <c r="P27" s="24">
        <v>1351.2644062279512</v>
      </c>
      <c r="Q27" s="24">
        <v>1454.9933464750914</v>
      </c>
      <c r="R27" s="24">
        <v>1414.9792222637464</v>
      </c>
      <c r="S27" s="24">
        <v>1501.1108288518726</v>
      </c>
      <c r="T27" s="24"/>
      <c r="U27" s="30" t="s">
        <v>71</v>
      </c>
      <c r="V27" s="27">
        <f t="shared" si="2"/>
        <v>0.23415239317197134</v>
      </c>
      <c r="W27" s="27">
        <f t="shared" si="2"/>
        <v>-1.9668970785455042</v>
      </c>
      <c r="X27" s="27">
        <f t="shared" si="2"/>
        <v>0.30971743864167678</v>
      </c>
      <c r="Y27" s="27">
        <f t="shared" si="2"/>
        <v>6.1831777221330597</v>
      </c>
      <c r="Z27" s="27">
        <f t="shared" si="2"/>
        <v>3.7940309818951024</v>
      </c>
      <c r="AA27" s="27">
        <f t="shared" si="2"/>
        <v>3.7506038685301446</v>
      </c>
      <c r="AB27" s="27">
        <f t="shared" si="2"/>
        <v>23.384946028427599</v>
      </c>
      <c r="AC27" s="27">
        <f t="shared" si="2"/>
        <v>7.636582428092864</v>
      </c>
      <c r="AD27" s="27">
        <f t="shared" si="2"/>
        <v>-0.26562217442478442</v>
      </c>
      <c r="AE27" s="27">
        <f t="shared" si="2"/>
        <v>-12.017301056316732</v>
      </c>
      <c r="AF27" s="27">
        <f t="shared" si="2"/>
        <v>15.635999865924699</v>
      </c>
      <c r="AG27" s="27">
        <f t="shared" si="2"/>
        <v>12.033553625932525</v>
      </c>
      <c r="AH27" s="27">
        <f t="shared" si="2"/>
        <v>7.6764354754743414</v>
      </c>
      <c r="AI27" s="27">
        <f t="shared" si="2"/>
        <v>-2.7501242056043984</v>
      </c>
      <c r="AJ27" s="27">
        <f t="shared" si="2"/>
        <v>6.0871287177156619</v>
      </c>
      <c r="AL27" s="31">
        <f t="shared" si="1"/>
        <v>4.6484256020698815</v>
      </c>
    </row>
    <row r="28" spans="1:38" x14ac:dyDescent="0.2">
      <c r="A28" s="21"/>
      <c r="B28" s="29" t="s">
        <v>72</v>
      </c>
      <c r="C28" s="23"/>
      <c r="D28" s="24">
        <v>648.30683209196968</v>
      </c>
      <c r="E28" s="24">
        <v>651.94854303184468</v>
      </c>
      <c r="F28" s="24">
        <v>607.37614437069828</v>
      </c>
      <c r="G28" s="24">
        <v>574.94162890113012</v>
      </c>
      <c r="H28" s="24">
        <v>532.16673151592067</v>
      </c>
      <c r="I28" s="24">
        <v>583.54693246348199</v>
      </c>
      <c r="J28" s="24">
        <v>749.10483510256768</v>
      </c>
      <c r="K28" s="24">
        <v>881.42873589735382</v>
      </c>
      <c r="L28" s="24">
        <v>966.21628248426066</v>
      </c>
      <c r="M28" s="24">
        <v>1096.5323160172893</v>
      </c>
      <c r="N28" s="24">
        <v>977.02191115466701</v>
      </c>
      <c r="O28" s="24">
        <v>1060.623930054905</v>
      </c>
      <c r="P28" s="24">
        <v>1479.6171380304606</v>
      </c>
      <c r="Q28" s="24">
        <v>1544.0614174435761</v>
      </c>
      <c r="R28" s="24">
        <v>1655.7197271200287</v>
      </c>
      <c r="S28" s="24">
        <v>1391.0327257526596</v>
      </c>
      <c r="T28" s="24"/>
      <c r="U28" s="30" t="s">
        <v>73</v>
      </c>
      <c r="V28" s="27">
        <f t="shared" si="2"/>
        <v>0.56172644797276572</v>
      </c>
      <c r="W28" s="27">
        <f t="shared" si="2"/>
        <v>-6.8367970352177343</v>
      </c>
      <c r="X28" s="27">
        <f t="shared" si="2"/>
        <v>-5.3401036195080636</v>
      </c>
      <c r="Y28" s="27">
        <f t="shared" si="2"/>
        <v>-7.43986784657843</v>
      </c>
      <c r="Z28" s="27">
        <f t="shared" si="2"/>
        <v>9.6549066119185234</v>
      </c>
      <c r="AA28" s="27">
        <f t="shared" si="2"/>
        <v>28.370966143232401</v>
      </c>
      <c r="AB28" s="27">
        <f t="shared" si="2"/>
        <v>17.664270018584016</v>
      </c>
      <c r="AC28" s="27">
        <f t="shared" si="2"/>
        <v>9.619330881082222</v>
      </c>
      <c r="AD28" s="27">
        <f t="shared" si="2"/>
        <v>13.487252895176848</v>
      </c>
      <c r="AE28" s="27">
        <f t="shared" si="2"/>
        <v>-10.898940516107681</v>
      </c>
      <c r="AF28" s="27">
        <f t="shared" si="2"/>
        <v>8.5568212898557547</v>
      </c>
      <c r="AG28" s="27">
        <f t="shared" si="2"/>
        <v>39.504408311234855</v>
      </c>
      <c r="AH28" s="27">
        <f t="shared" si="2"/>
        <v>4.3554699223677718</v>
      </c>
      <c r="AI28" s="27">
        <f t="shared" si="2"/>
        <v>7.2314681537292369</v>
      </c>
      <c r="AJ28" s="27">
        <f t="shared" si="2"/>
        <v>-15.986220193665723</v>
      </c>
      <c r="AL28" s="31">
        <f t="shared" si="1"/>
        <v>6.1669794309384507</v>
      </c>
    </row>
    <row r="29" spans="1:38" x14ac:dyDescent="0.2">
      <c r="A29" s="21"/>
      <c r="B29" s="29" t="s">
        <v>74</v>
      </c>
      <c r="C29" s="23"/>
      <c r="D29" s="24">
        <v>567.44590064372676</v>
      </c>
      <c r="E29" s="24">
        <v>549.76504391178787</v>
      </c>
      <c r="F29" s="24">
        <v>503.76782092087092</v>
      </c>
      <c r="G29" s="24">
        <v>523.71280546000389</v>
      </c>
      <c r="H29" s="24">
        <v>604.38140845813393</v>
      </c>
      <c r="I29" s="24">
        <v>661.18674946297369</v>
      </c>
      <c r="J29" s="24">
        <v>712.6479426278446</v>
      </c>
      <c r="K29" s="24">
        <v>768.35183630392066</v>
      </c>
      <c r="L29" s="24">
        <v>848.64845473502942</v>
      </c>
      <c r="M29" s="24">
        <v>1055.3703981544995</v>
      </c>
      <c r="N29" s="24">
        <v>841.81988431903915</v>
      </c>
      <c r="O29" s="24">
        <v>1011.8058029077938</v>
      </c>
      <c r="P29" s="24">
        <v>1510.6434602559118</v>
      </c>
      <c r="Q29" s="24">
        <v>1336.1377603293904</v>
      </c>
      <c r="R29" s="24">
        <v>1146.3475427085975</v>
      </c>
      <c r="S29" s="24">
        <v>1331.7708484287023</v>
      </c>
      <c r="T29" s="24"/>
      <c r="U29" s="30" t="s">
        <v>75</v>
      </c>
      <c r="V29" s="27">
        <f t="shared" si="2"/>
        <v>-3.1158665014376252</v>
      </c>
      <c r="W29" s="27">
        <f t="shared" si="2"/>
        <v>-8.3667056500408172</v>
      </c>
      <c r="X29" s="27">
        <f t="shared" si="2"/>
        <v>3.9591620803953287</v>
      </c>
      <c r="Y29" s="27">
        <f t="shared" si="2"/>
        <v>15.40321377616014</v>
      </c>
      <c r="Z29" s="27">
        <f t="shared" si="2"/>
        <v>9.3989226355851265</v>
      </c>
      <c r="AA29" s="27">
        <f t="shared" si="2"/>
        <v>7.7831555466997049</v>
      </c>
      <c r="AB29" s="27">
        <f t="shared" si="2"/>
        <v>7.8164673387916439</v>
      </c>
      <c r="AC29" s="27">
        <f t="shared" si="2"/>
        <v>10.450501272615886</v>
      </c>
      <c r="AD29" s="27">
        <f t="shared" si="2"/>
        <v>24.35896068225496</v>
      </c>
      <c r="AE29" s="27">
        <f t="shared" si="2"/>
        <v>-20.23465071683751</v>
      </c>
      <c r="AF29" s="27">
        <f t="shared" si="2"/>
        <v>20.192670873563266</v>
      </c>
      <c r="AG29" s="27">
        <f t="shared" si="2"/>
        <v>49.301719353113583</v>
      </c>
      <c r="AH29" s="27">
        <f t="shared" si="2"/>
        <v>-11.551746293394682</v>
      </c>
      <c r="AI29" s="27">
        <f t="shared" si="2"/>
        <v>-14.204389940600514</v>
      </c>
      <c r="AJ29" s="27">
        <f t="shared" si="2"/>
        <v>16.175138761320618</v>
      </c>
      <c r="AL29" s="31">
        <f t="shared" si="1"/>
        <v>7.1577702145459421</v>
      </c>
    </row>
    <row r="30" spans="1:38" x14ac:dyDescent="0.2">
      <c r="A30" s="21"/>
      <c r="B30" s="29" t="s">
        <v>76</v>
      </c>
      <c r="C30" s="23"/>
      <c r="D30" s="24">
        <v>274.50563735049673</v>
      </c>
      <c r="E30" s="24">
        <v>234.20371352205817</v>
      </c>
      <c r="F30" s="24">
        <v>204.78419037343895</v>
      </c>
      <c r="G30" s="24">
        <v>224.51753860163728</v>
      </c>
      <c r="H30" s="24">
        <v>305.90295050819662</v>
      </c>
      <c r="I30" s="24">
        <v>498.67681612194713</v>
      </c>
      <c r="J30" s="24">
        <v>557.6402647586923</v>
      </c>
      <c r="K30" s="24">
        <v>668.57170622613478</v>
      </c>
      <c r="L30" s="24">
        <v>953.61769134388237</v>
      </c>
      <c r="M30" s="24">
        <v>1603.3218292211186</v>
      </c>
      <c r="N30" s="24">
        <v>1180.6053079248136</v>
      </c>
      <c r="O30" s="24">
        <v>1512.3733924342378</v>
      </c>
      <c r="P30" s="24">
        <v>2103.1078573723757</v>
      </c>
      <c r="Q30" s="24">
        <v>1628.4516277817454</v>
      </c>
      <c r="R30" s="24">
        <v>1283.6420737823871</v>
      </c>
      <c r="S30" s="24">
        <v>1260.6874616823784</v>
      </c>
      <c r="T30" s="24"/>
      <c r="U30" s="30" t="s">
        <v>77</v>
      </c>
      <c r="V30" s="27">
        <f t="shared" si="2"/>
        <v>-14.681637950108794</v>
      </c>
      <c r="W30" s="27">
        <f t="shared" si="2"/>
        <v>-12.561510108527118</v>
      </c>
      <c r="X30" s="27">
        <f t="shared" si="2"/>
        <v>9.6361678077849344</v>
      </c>
      <c r="Y30" s="27">
        <f t="shared" si="2"/>
        <v>36.249021975500064</v>
      </c>
      <c r="Z30" s="27">
        <f t="shared" si="2"/>
        <v>63.017981779350364</v>
      </c>
      <c r="AA30" s="27">
        <f t="shared" si="2"/>
        <v>11.823980327636917</v>
      </c>
      <c r="AB30" s="27">
        <f t="shared" si="2"/>
        <v>19.893011405022175</v>
      </c>
      <c r="AC30" s="27">
        <f t="shared" si="2"/>
        <v>42.635065537956663</v>
      </c>
      <c r="AD30" s="27">
        <f t="shared" si="2"/>
        <v>68.130461900475339</v>
      </c>
      <c r="AE30" s="27">
        <f t="shared" si="2"/>
        <v>-26.36504497051958</v>
      </c>
      <c r="AF30" s="27">
        <f t="shared" si="2"/>
        <v>28.101524047234982</v>
      </c>
      <c r="AG30" s="27">
        <f t="shared" si="2"/>
        <v>39.060093750216176</v>
      </c>
      <c r="AH30" s="27">
        <f t="shared" si="2"/>
        <v>-22.569276603039569</v>
      </c>
      <c r="AI30" s="27">
        <f t="shared" si="2"/>
        <v>-21.17407407851919</v>
      </c>
      <c r="AJ30" s="27">
        <f t="shared" si="2"/>
        <v>-1.7882408631535784</v>
      </c>
      <c r="AL30" s="31">
        <f t="shared" si="1"/>
        <v>14.627168263820655</v>
      </c>
    </row>
    <row r="31" spans="1:38" x14ac:dyDescent="0.2">
      <c r="A31" s="21"/>
      <c r="B31" s="29" t="s">
        <v>78</v>
      </c>
      <c r="C31" s="23"/>
      <c r="D31" s="24">
        <v>127.01313239784011</v>
      </c>
      <c r="E31" s="24">
        <v>122.30243611363532</v>
      </c>
      <c r="F31" s="24">
        <v>115.85401495172437</v>
      </c>
      <c r="G31" s="24">
        <v>149.61717115409169</v>
      </c>
      <c r="H31" s="24">
        <v>179.4759854435078</v>
      </c>
      <c r="I31" s="24">
        <v>208.23664194531753</v>
      </c>
      <c r="J31" s="24">
        <v>210.36007220657157</v>
      </c>
      <c r="K31" s="24">
        <v>232.63371686690166</v>
      </c>
      <c r="L31" s="24">
        <v>344.76912461966913</v>
      </c>
      <c r="M31" s="24">
        <v>638.8556692318632</v>
      </c>
      <c r="N31" s="24">
        <v>601.97598239517947</v>
      </c>
      <c r="O31" s="24">
        <v>608.95270480381043</v>
      </c>
      <c r="P31" s="24">
        <v>710.18240146535345</v>
      </c>
      <c r="Q31" s="24">
        <v>783.80285360367225</v>
      </c>
      <c r="R31" s="24">
        <v>910.92185918458495</v>
      </c>
      <c r="S31" s="24">
        <v>1029.6153964082034</v>
      </c>
      <c r="T31" s="24"/>
      <c r="U31" s="30" t="s">
        <v>79</v>
      </c>
      <c r="V31" s="27">
        <f t="shared" si="2"/>
        <v>-3.708826162518053</v>
      </c>
      <c r="W31" s="27">
        <f t="shared" si="2"/>
        <v>-5.2725206192291267</v>
      </c>
      <c r="X31" s="27">
        <f t="shared" si="2"/>
        <v>29.142845171517131</v>
      </c>
      <c r="Y31" s="27">
        <f t="shared" si="2"/>
        <v>19.956809809393008</v>
      </c>
      <c r="Z31" s="27">
        <f t="shared" si="2"/>
        <v>16.024793752065779</v>
      </c>
      <c r="AA31" s="27">
        <f t="shared" si="2"/>
        <v>1.0197197963899507</v>
      </c>
      <c r="AB31" s="27">
        <f t="shared" si="2"/>
        <v>10.588342372528569</v>
      </c>
      <c r="AC31" s="27">
        <f t="shared" si="2"/>
        <v>48.202560343788981</v>
      </c>
      <c r="AD31" s="27">
        <f t="shared" si="2"/>
        <v>85.299559505687952</v>
      </c>
      <c r="AE31" s="27">
        <f t="shared" si="2"/>
        <v>-5.7727728832752678</v>
      </c>
      <c r="AF31" s="27">
        <f t="shared" si="2"/>
        <v>1.1589702268305802</v>
      </c>
      <c r="AG31" s="27">
        <f t="shared" si="2"/>
        <v>16.623572875689383</v>
      </c>
      <c r="AH31" s="27">
        <f t="shared" si="2"/>
        <v>10.366414598054563</v>
      </c>
      <c r="AI31" s="27">
        <f t="shared" si="2"/>
        <v>16.218237149362324</v>
      </c>
      <c r="AJ31" s="27">
        <f t="shared" si="2"/>
        <v>13.030045994270845</v>
      </c>
      <c r="AL31" s="31">
        <f t="shared" si="1"/>
        <v>16.858516795370441</v>
      </c>
    </row>
    <row r="32" spans="1:38" x14ac:dyDescent="0.2">
      <c r="A32" s="21"/>
      <c r="B32" s="29" t="s">
        <v>80</v>
      </c>
      <c r="C32" s="23"/>
      <c r="D32" s="24">
        <v>270.24020293322604</v>
      </c>
      <c r="E32" s="24">
        <v>234.27893974831576</v>
      </c>
      <c r="F32" s="24">
        <v>205.35626643308925</v>
      </c>
      <c r="G32" s="24">
        <v>254.29212263059563</v>
      </c>
      <c r="H32" s="24">
        <v>373.84927355088018</v>
      </c>
      <c r="I32" s="24">
        <v>427.56546961026578</v>
      </c>
      <c r="J32" s="24">
        <v>561.40550423512082</v>
      </c>
      <c r="K32" s="24">
        <v>422.70141874604877</v>
      </c>
      <c r="L32" s="24">
        <v>396.89910182318545</v>
      </c>
      <c r="M32" s="24">
        <v>575.08435000786289</v>
      </c>
      <c r="N32" s="24">
        <v>585.41742090355058</v>
      </c>
      <c r="O32" s="24">
        <v>724.09934883457345</v>
      </c>
      <c r="P32" s="24">
        <v>807.93622668021874</v>
      </c>
      <c r="Q32" s="24">
        <v>681.04764140678651</v>
      </c>
      <c r="R32" s="24">
        <v>754.67450912323193</v>
      </c>
      <c r="S32" s="24">
        <v>895.86839874006944</v>
      </c>
      <c r="T32" s="24"/>
      <c r="U32" s="30" t="s">
        <v>81</v>
      </c>
      <c r="V32" s="27">
        <f t="shared" si="2"/>
        <v>-13.307147787257989</v>
      </c>
      <c r="W32" s="27">
        <f t="shared" si="2"/>
        <v>-12.345400464206445</v>
      </c>
      <c r="X32" s="27">
        <f t="shared" si="2"/>
        <v>23.829736022908765</v>
      </c>
      <c r="Y32" s="27">
        <f t="shared" si="2"/>
        <v>47.015672244775942</v>
      </c>
      <c r="Z32" s="27">
        <f t="shared" si="2"/>
        <v>14.368409907335277</v>
      </c>
      <c r="AA32" s="27">
        <f t="shared" si="2"/>
        <v>31.302816559731262</v>
      </c>
      <c r="AB32" s="27">
        <f t="shared" si="2"/>
        <v>-24.706577410217502</v>
      </c>
      <c r="AC32" s="27">
        <f t="shared" si="2"/>
        <v>-6.1041472251042723</v>
      </c>
      <c r="AD32" s="27">
        <f t="shared" si="2"/>
        <v>44.894344019971385</v>
      </c>
      <c r="AE32" s="27">
        <f t="shared" si="2"/>
        <v>1.7967922263136593</v>
      </c>
      <c r="AF32" s="27">
        <f t="shared" si="2"/>
        <v>23.689409125710181</v>
      </c>
      <c r="AG32" s="27">
        <f t="shared" si="2"/>
        <v>11.578090490010728</v>
      </c>
      <c r="AH32" s="27">
        <f t="shared" si="2"/>
        <v>-15.705272406810245</v>
      </c>
      <c r="AI32" s="27">
        <f t="shared" si="2"/>
        <v>10.810824858648683</v>
      </c>
      <c r="AJ32" s="27">
        <f t="shared" si="2"/>
        <v>18.709243244597484</v>
      </c>
      <c r="AL32" s="31">
        <f t="shared" si="1"/>
        <v>10.38845289376046</v>
      </c>
    </row>
    <row r="33" spans="1:38" x14ac:dyDescent="0.2">
      <c r="A33" s="21"/>
      <c r="B33" s="29" t="s">
        <v>82</v>
      </c>
      <c r="C33" s="23"/>
      <c r="D33" s="24">
        <v>214.25352741779949</v>
      </c>
      <c r="E33" s="24">
        <v>332.13829036867162</v>
      </c>
      <c r="F33" s="24">
        <v>311.12052786999806</v>
      </c>
      <c r="G33" s="24">
        <v>319.01288103518715</v>
      </c>
      <c r="H33" s="24">
        <v>307.2649583522583</v>
      </c>
      <c r="I33" s="24">
        <v>358.54316054751155</v>
      </c>
      <c r="J33" s="24">
        <v>403.40861469153577</v>
      </c>
      <c r="K33" s="24">
        <v>385.02678920617461</v>
      </c>
      <c r="L33" s="24">
        <v>458.29594610795522</v>
      </c>
      <c r="M33" s="24">
        <v>512.40093084936029</v>
      </c>
      <c r="N33" s="24">
        <v>457.69602154400286</v>
      </c>
      <c r="O33" s="24">
        <v>515.22094342708169</v>
      </c>
      <c r="P33" s="24">
        <v>713.28116483945269</v>
      </c>
      <c r="Q33" s="24">
        <v>784.73915507849847</v>
      </c>
      <c r="R33" s="24">
        <v>692.34971780385933</v>
      </c>
      <c r="S33" s="24">
        <v>747.31771443678213</v>
      </c>
      <c r="T33" s="24"/>
      <c r="U33" s="30" t="s">
        <v>83</v>
      </c>
      <c r="V33" s="27">
        <f t="shared" si="2"/>
        <v>55.021153850594033</v>
      </c>
      <c r="W33" s="27">
        <f t="shared" si="2"/>
        <v>-6.3280155008156314</v>
      </c>
      <c r="X33" s="27">
        <f t="shared" si="2"/>
        <v>2.5367510203270438</v>
      </c>
      <c r="Y33" s="27">
        <f t="shared" si="2"/>
        <v>-3.6825856826869119</v>
      </c>
      <c r="Z33" s="27">
        <f t="shared" si="2"/>
        <v>16.688594257619926</v>
      </c>
      <c r="AA33" s="27">
        <f t="shared" si="2"/>
        <v>12.513264532926161</v>
      </c>
      <c r="AB33" s="27">
        <f t="shared" si="2"/>
        <v>-4.5566269077859767</v>
      </c>
      <c r="AC33" s="27">
        <f t="shared" si="2"/>
        <v>19.029625718470822</v>
      </c>
      <c r="AD33" s="27">
        <f t="shared" si="2"/>
        <v>11.805686958588147</v>
      </c>
      <c r="AE33" s="27">
        <f t="shared" si="2"/>
        <v>-10.676192413366248</v>
      </c>
      <c r="AF33" s="27">
        <f t="shared" si="2"/>
        <v>12.568368343911507</v>
      </c>
      <c r="AG33" s="27">
        <f t="shared" si="2"/>
        <v>38.441803257247066</v>
      </c>
      <c r="AH33" s="27">
        <f t="shared" si="2"/>
        <v>10.018207932790402</v>
      </c>
      <c r="AI33" s="27">
        <f t="shared" si="2"/>
        <v>-11.773267164857771</v>
      </c>
      <c r="AJ33" s="27">
        <f t="shared" si="2"/>
        <v>7.9393397901976304</v>
      </c>
      <c r="AL33" s="31">
        <f t="shared" si="1"/>
        <v>9.9697405328773474</v>
      </c>
    </row>
    <row r="34" spans="1:38" x14ac:dyDescent="0.2">
      <c r="A34" s="21"/>
      <c r="B34" s="29" t="s">
        <v>84</v>
      </c>
      <c r="C34" s="23"/>
      <c r="D34" s="24">
        <v>403.73125304192865</v>
      </c>
      <c r="E34" s="24">
        <v>409.20619965950715</v>
      </c>
      <c r="F34" s="24">
        <v>365.86394567317848</v>
      </c>
      <c r="G34" s="24">
        <v>386.26445636395528</v>
      </c>
      <c r="H34" s="24">
        <v>413.73859966662553</v>
      </c>
      <c r="I34" s="24">
        <v>435.71783316314321</v>
      </c>
      <c r="J34" s="24">
        <v>480.77065301129363</v>
      </c>
      <c r="K34" s="24">
        <v>501.88543776179148</v>
      </c>
      <c r="L34" s="24">
        <v>533.42007326167061</v>
      </c>
      <c r="M34" s="24">
        <v>617.58249295110068</v>
      </c>
      <c r="N34" s="24">
        <v>620.34592243672159</v>
      </c>
      <c r="O34" s="24">
        <v>650.20852317908509</v>
      </c>
      <c r="P34" s="24">
        <v>687.95770945379059</v>
      </c>
      <c r="Q34" s="24">
        <v>697.66129454774114</v>
      </c>
      <c r="R34" s="24">
        <v>685.7926722172158</v>
      </c>
      <c r="S34" s="24">
        <v>710.35331829972631</v>
      </c>
      <c r="T34" s="24"/>
      <c r="U34" s="30" t="s">
        <v>85</v>
      </c>
      <c r="V34" s="27">
        <f t="shared" si="2"/>
        <v>1.3560868960050376</v>
      </c>
      <c r="W34" s="27">
        <f t="shared" si="2"/>
        <v>-10.591788204184827</v>
      </c>
      <c r="X34" s="27">
        <f t="shared" si="2"/>
        <v>5.5759828023612679</v>
      </c>
      <c r="Y34" s="27">
        <f t="shared" si="2"/>
        <v>7.1127805963028923</v>
      </c>
      <c r="Z34" s="27">
        <f t="shared" si="2"/>
        <v>5.3123478240192368</v>
      </c>
      <c r="AA34" s="27">
        <f t="shared" si="2"/>
        <v>10.339907256281977</v>
      </c>
      <c r="AB34" s="27">
        <f t="shared" si="2"/>
        <v>4.391862235817845</v>
      </c>
      <c r="AC34" s="27">
        <f t="shared" si="2"/>
        <v>6.283233807402544</v>
      </c>
      <c r="AD34" s="27">
        <f t="shared" si="2"/>
        <v>15.777887617690745</v>
      </c>
      <c r="AE34" s="27">
        <f t="shared" si="2"/>
        <v>0.44745916815354114</v>
      </c>
      <c r="AF34" s="27">
        <f t="shared" si="2"/>
        <v>4.8138626631191617</v>
      </c>
      <c r="AG34" s="27">
        <f t="shared" si="2"/>
        <v>5.805704620748009</v>
      </c>
      <c r="AH34" s="27">
        <f t="shared" si="2"/>
        <v>1.4104915114120598</v>
      </c>
      <c r="AI34" s="27">
        <f t="shared" si="2"/>
        <v>-1.7012012022566303</v>
      </c>
      <c r="AJ34" s="27">
        <f t="shared" si="2"/>
        <v>3.5813514896716914</v>
      </c>
      <c r="AL34" s="31">
        <f t="shared" si="1"/>
        <v>3.9943979388363031</v>
      </c>
    </row>
    <row r="35" spans="1:38" x14ac:dyDescent="0.2">
      <c r="A35" s="21"/>
      <c r="B35" s="29" t="s">
        <v>86</v>
      </c>
      <c r="C35" s="23"/>
      <c r="D35" s="24">
        <v>138.7009149718576</v>
      </c>
      <c r="E35" s="24">
        <v>129.30210051589705</v>
      </c>
      <c r="F35" s="24">
        <v>151.3780343578722</v>
      </c>
      <c r="G35" s="24">
        <v>153.02491387066712</v>
      </c>
      <c r="H35" s="24">
        <v>184.31503339282506</v>
      </c>
      <c r="I35" s="24">
        <v>240.39374552812259</v>
      </c>
      <c r="J35" s="24">
        <v>280.8773811705359</v>
      </c>
      <c r="K35" s="24">
        <v>328.99418988836277</v>
      </c>
      <c r="L35" s="24">
        <v>347.73850783495249</v>
      </c>
      <c r="M35" s="24">
        <v>373.60180133904146</v>
      </c>
      <c r="N35" s="24">
        <v>326.48360170644099</v>
      </c>
      <c r="O35" s="24">
        <v>406.75575014787177</v>
      </c>
      <c r="P35" s="24">
        <v>510.55166397781375</v>
      </c>
      <c r="Q35" s="24">
        <v>542.32459495006776</v>
      </c>
      <c r="R35" s="24">
        <v>542.40476192064864</v>
      </c>
      <c r="S35" s="24">
        <v>637.33294877125127</v>
      </c>
      <c r="T35" s="24"/>
      <c r="U35" s="30" t="s">
        <v>87</v>
      </c>
      <c r="V35" s="27">
        <f t="shared" si="2"/>
        <v>-6.7763175591650349</v>
      </c>
      <c r="W35" s="27">
        <f t="shared" si="2"/>
        <v>17.073144020008414</v>
      </c>
      <c r="X35" s="27">
        <f t="shared" si="2"/>
        <v>1.0879250214740788</v>
      </c>
      <c r="Y35" s="27">
        <f t="shared" si="2"/>
        <v>20.447728889822201</v>
      </c>
      <c r="Z35" s="27">
        <f t="shared" si="2"/>
        <v>30.425468342443175</v>
      </c>
      <c r="AA35" s="27">
        <f t="shared" si="2"/>
        <v>16.840552799522523</v>
      </c>
      <c r="AB35" s="27">
        <f t="shared" si="2"/>
        <v>17.130894811573505</v>
      </c>
      <c r="AC35" s="27">
        <f t="shared" si="2"/>
        <v>5.697461694673156</v>
      </c>
      <c r="AD35" s="27">
        <f t="shared" si="2"/>
        <v>7.437569587882531</v>
      </c>
      <c r="AE35" s="27">
        <f t="shared" si="2"/>
        <v>-12.611876994094306</v>
      </c>
      <c r="AF35" s="27">
        <f t="shared" si="2"/>
        <v>24.586885228498478</v>
      </c>
      <c r="AG35" s="27">
        <f t="shared" si="2"/>
        <v>25.517995453588082</v>
      </c>
      <c r="AH35" s="27">
        <f t="shared" si="2"/>
        <v>6.2232548073009042</v>
      </c>
      <c r="AI35" s="27">
        <f t="shared" si="2"/>
        <v>1.4782101222654553E-2</v>
      </c>
      <c r="AJ35" s="27">
        <f t="shared" si="2"/>
        <v>17.50135572454472</v>
      </c>
      <c r="AL35" s="31">
        <f t="shared" si="1"/>
        <v>11.373121595286337</v>
      </c>
    </row>
    <row r="36" spans="1:38" x14ac:dyDescent="0.2">
      <c r="A36" s="21"/>
      <c r="B36" s="29" t="s">
        <v>88</v>
      </c>
      <c r="C36" s="23"/>
      <c r="D36" s="24">
        <v>142.60626249132494</v>
      </c>
      <c r="E36" s="24">
        <v>192.68336832821973</v>
      </c>
      <c r="F36" s="24">
        <v>157.92019100832681</v>
      </c>
      <c r="G36" s="24">
        <v>163.91515086145108</v>
      </c>
      <c r="H36" s="24">
        <v>169.00931070610923</v>
      </c>
      <c r="I36" s="24">
        <v>212.21367211930283</v>
      </c>
      <c r="J36" s="24">
        <v>226.95211199189851</v>
      </c>
      <c r="K36" s="24">
        <v>278.01380592202617</v>
      </c>
      <c r="L36" s="24">
        <v>317.14154112884336</v>
      </c>
      <c r="M36" s="24">
        <v>385.15937511179413</v>
      </c>
      <c r="N36" s="24">
        <v>354.16567420230848</v>
      </c>
      <c r="O36" s="24">
        <v>467.87735603806237</v>
      </c>
      <c r="P36" s="24">
        <v>544.32578975407898</v>
      </c>
      <c r="Q36" s="24">
        <v>576.76170849302309</v>
      </c>
      <c r="R36" s="24">
        <v>452.14954855271242</v>
      </c>
      <c r="S36" s="24">
        <v>628.91594534575802</v>
      </c>
      <c r="T36" s="24"/>
      <c r="U36" s="30" t="s">
        <v>89</v>
      </c>
      <c r="V36" s="27">
        <f t="shared" si="2"/>
        <v>35.115642863118367</v>
      </c>
      <c r="W36" s="27">
        <f t="shared" si="2"/>
        <v>-18.041607649642501</v>
      </c>
      <c r="X36" s="27">
        <f t="shared" si="2"/>
        <v>3.7961959232991171</v>
      </c>
      <c r="Y36" s="27">
        <f t="shared" si="2"/>
        <v>3.1078029199167689</v>
      </c>
      <c r="Z36" s="27">
        <f t="shared" si="2"/>
        <v>25.563302538001452</v>
      </c>
      <c r="AA36" s="27">
        <f t="shared" si="2"/>
        <v>6.9450944066930642</v>
      </c>
      <c r="AB36" s="27">
        <f t="shared" si="2"/>
        <v>22.49888466865222</v>
      </c>
      <c r="AC36" s="27">
        <f t="shared" si="2"/>
        <v>14.074025956031576</v>
      </c>
      <c r="AD36" s="27">
        <f t="shared" si="2"/>
        <v>21.447153766373852</v>
      </c>
      <c r="AE36" s="27">
        <f t="shared" si="2"/>
        <v>-8.0469807856785476</v>
      </c>
      <c r="AF36" s="27">
        <f t="shared" si="2"/>
        <v>32.106917784132548</v>
      </c>
      <c r="AG36" s="27">
        <f t="shared" si="2"/>
        <v>16.339417312984359</v>
      </c>
      <c r="AH36" s="27">
        <f t="shared" si="2"/>
        <v>5.9589163970346304</v>
      </c>
      <c r="AI36" s="27">
        <f t="shared" si="2"/>
        <v>-21.605484224308224</v>
      </c>
      <c r="AJ36" s="27">
        <f t="shared" si="2"/>
        <v>39.094675060244555</v>
      </c>
      <c r="AL36" s="31">
        <f t="shared" si="1"/>
        <v>11.890263795790219</v>
      </c>
    </row>
    <row r="37" spans="1:38" x14ac:dyDescent="0.2">
      <c r="A37" s="21"/>
      <c r="B37" s="29" t="s">
        <v>90</v>
      </c>
      <c r="C37" s="23"/>
      <c r="D37" s="24">
        <v>164.03462355402326</v>
      </c>
      <c r="E37" s="24">
        <v>131.94317549559293</v>
      </c>
      <c r="F37" s="24">
        <v>140.56117307785914</v>
      </c>
      <c r="G37" s="24">
        <v>138.32436615705629</v>
      </c>
      <c r="H37" s="24">
        <v>198.78932960445093</v>
      </c>
      <c r="I37" s="24">
        <v>190.81337510312935</v>
      </c>
      <c r="J37" s="24">
        <v>219.3441214489481</v>
      </c>
      <c r="K37" s="24">
        <v>251.88658376204901</v>
      </c>
      <c r="L37" s="24">
        <v>300.16677844696568</v>
      </c>
      <c r="M37" s="24">
        <v>318.45272686491705</v>
      </c>
      <c r="N37" s="24">
        <v>297.22068974883132</v>
      </c>
      <c r="O37" s="24">
        <v>325.78308373161036</v>
      </c>
      <c r="P37" s="24">
        <v>365.467083802194</v>
      </c>
      <c r="Q37" s="24">
        <v>400.58842641515906</v>
      </c>
      <c r="R37" s="24">
        <v>535.04999113318001</v>
      </c>
      <c r="S37" s="24">
        <v>577.69310104753231</v>
      </c>
      <c r="T37" s="24"/>
      <c r="U37" s="30" t="s">
        <v>91</v>
      </c>
      <c r="V37" s="27">
        <f t="shared" si="2"/>
        <v>-19.56382583330727</v>
      </c>
      <c r="W37" s="27">
        <f t="shared" si="2"/>
        <v>6.5315978260308549</v>
      </c>
      <c r="X37" s="27">
        <f t="shared" si="2"/>
        <v>-1.5913405329677</v>
      </c>
      <c r="Y37" s="27">
        <f t="shared" si="2"/>
        <v>43.712445700811301</v>
      </c>
      <c r="Z37" s="27">
        <f t="shared" si="2"/>
        <v>-4.012264902342622</v>
      </c>
      <c r="AA37" s="27">
        <f t="shared" si="2"/>
        <v>14.952173206096631</v>
      </c>
      <c r="AB37" s="27">
        <f t="shared" si="2"/>
        <v>14.836259161235432</v>
      </c>
      <c r="AC37" s="27">
        <f t="shared" si="2"/>
        <v>19.167433995026006</v>
      </c>
      <c r="AD37" s="27">
        <f t="shared" si="2"/>
        <v>6.0919294642002519</v>
      </c>
      <c r="AE37" s="27">
        <f t="shared" si="2"/>
        <v>-6.6672492727914534</v>
      </c>
      <c r="AF37" s="27">
        <f t="shared" si="2"/>
        <v>9.6098269628927646</v>
      </c>
      <c r="AG37" s="27">
        <f t="shared" si="2"/>
        <v>12.181111313709735</v>
      </c>
      <c r="AH37" s="27">
        <f t="shared" si="2"/>
        <v>9.609987922188413</v>
      </c>
      <c r="AI37" s="27">
        <f t="shared" si="2"/>
        <v>33.566013357227796</v>
      </c>
      <c r="AJ37" s="27">
        <f t="shared" si="2"/>
        <v>7.9699300291620645</v>
      </c>
      <c r="AL37" s="31">
        <f t="shared" si="1"/>
        <v>9.7596018931448132</v>
      </c>
    </row>
    <row r="38" spans="1:38" x14ac:dyDescent="0.2">
      <c r="A38" s="21"/>
      <c r="B38" s="29" t="s">
        <v>92</v>
      </c>
      <c r="C38" s="23"/>
      <c r="D38" s="24">
        <v>347.87311487483191</v>
      </c>
      <c r="E38" s="24">
        <v>395.99991842095267</v>
      </c>
      <c r="F38" s="24">
        <v>385.06158523434482</v>
      </c>
      <c r="G38" s="24">
        <v>393.18353717569005</v>
      </c>
      <c r="H38" s="24">
        <v>437.27471513526223</v>
      </c>
      <c r="I38" s="24">
        <v>422.5347823152776</v>
      </c>
      <c r="J38" s="24">
        <v>385.83354556361024</v>
      </c>
      <c r="K38" s="24">
        <v>346.91639149175569</v>
      </c>
      <c r="L38" s="24">
        <v>360.20846797576723</v>
      </c>
      <c r="M38" s="24">
        <v>360.70254479320437</v>
      </c>
      <c r="N38" s="24">
        <v>387.7502792254682</v>
      </c>
      <c r="O38" s="24">
        <v>399.85339456364557</v>
      </c>
      <c r="P38" s="24">
        <v>454.52244809505555</v>
      </c>
      <c r="Q38" s="24">
        <v>416.7872624470134</v>
      </c>
      <c r="R38" s="24">
        <v>525.12314984694171</v>
      </c>
      <c r="S38" s="24">
        <v>576.62942395676112</v>
      </c>
      <c r="T38" s="24"/>
      <c r="U38" s="30" t="s">
        <v>93</v>
      </c>
      <c r="V38" s="27">
        <f t="shared" si="2"/>
        <v>13.834585510707619</v>
      </c>
      <c r="W38" s="27">
        <f t="shared" si="2"/>
        <v>-2.7622059191891757</v>
      </c>
      <c r="X38" s="27">
        <f t="shared" si="2"/>
        <v>2.1092605060570424</v>
      </c>
      <c r="Y38" s="27">
        <f t="shared" si="2"/>
        <v>11.213892187930163</v>
      </c>
      <c r="Z38" s="27">
        <f t="shared" si="2"/>
        <v>-3.3708632833767016</v>
      </c>
      <c r="AA38" s="27">
        <f t="shared" si="2"/>
        <v>-8.6859681824447819</v>
      </c>
      <c r="AB38" s="27">
        <f t="shared" si="2"/>
        <v>-10.086513865715308</v>
      </c>
      <c r="AC38" s="27">
        <f t="shared" si="2"/>
        <v>3.8314927775119134</v>
      </c>
      <c r="AD38" s="27">
        <f t="shared" si="2"/>
        <v>0.13716413170785646</v>
      </c>
      <c r="AE38" s="27">
        <f t="shared" si="2"/>
        <v>7.4986258962410846</v>
      </c>
      <c r="AF38" s="27">
        <f t="shared" si="2"/>
        <v>3.1213685680261394</v>
      </c>
      <c r="AG38" s="27">
        <f t="shared" si="2"/>
        <v>13.672274457259403</v>
      </c>
      <c r="AH38" s="27">
        <f t="shared" si="2"/>
        <v>-8.3021610497333356</v>
      </c>
      <c r="AI38" s="27">
        <f t="shared" si="2"/>
        <v>25.993089799307654</v>
      </c>
      <c r="AJ38" s="27">
        <f t="shared" si="2"/>
        <v>9.8084181062731766</v>
      </c>
      <c r="AL38" s="31">
        <f t="shared" si="1"/>
        <v>3.86749730937085</v>
      </c>
    </row>
    <row r="39" spans="1:38" x14ac:dyDescent="0.2">
      <c r="A39" s="21"/>
      <c r="B39" s="29" t="s">
        <v>94</v>
      </c>
      <c r="C39" s="23"/>
      <c r="D39" s="24">
        <v>158.08726425967103</v>
      </c>
      <c r="E39" s="24">
        <v>176.85957695192965</v>
      </c>
      <c r="F39" s="24">
        <v>187.75427483544843</v>
      </c>
      <c r="G39" s="24">
        <v>203.60762929273048</v>
      </c>
      <c r="H39" s="24">
        <v>209.01897486430187</v>
      </c>
      <c r="I39" s="24">
        <v>229.76761803200571</v>
      </c>
      <c r="J39" s="24">
        <v>264.82153920844462</v>
      </c>
      <c r="K39" s="24">
        <v>273.028977401666</v>
      </c>
      <c r="L39" s="24">
        <v>290.9778146471383</v>
      </c>
      <c r="M39" s="24">
        <v>318.3217422416464</v>
      </c>
      <c r="N39" s="24">
        <v>322.82608077585911</v>
      </c>
      <c r="O39" s="24">
        <v>380.32356648175323</v>
      </c>
      <c r="P39" s="24">
        <v>433.59105684961503</v>
      </c>
      <c r="Q39" s="24">
        <v>457.82589398336461</v>
      </c>
      <c r="R39" s="24">
        <v>521.22032037471342</v>
      </c>
      <c r="S39" s="24">
        <v>549.31112814417816</v>
      </c>
      <c r="T39" s="24"/>
      <c r="U39" s="30" t="s">
        <v>95</v>
      </c>
      <c r="V39" s="27">
        <f t="shared" ref="V39:AJ55" si="3">(E39/D39-1)*100</f>
        <v>11.874652129739927</v>
      </c>
      <c r="W39" s="27">
        <f t="shared" si="3"/>
        <v>6.1600836501378486</v>
      </c>
      <c r="X39" s="27">
        <f t="shared" si="3"/>
        <v>8.4436716400605238</v>
      </c>
      <c r="Y39" s="27">
        <f t="shared" si="3"/>
        <v>2.6577322226916111</v>
      </c>
      <c r="Z39" s="27">
        <f t="shared" si="3"/>
        <v>9.9266792314784738</v>
      </c>
      <c r="AA39" s="27">
        <f t="shared" si="3"/>
        <v>15.256249543204149</v>
      </c>
      <c r="AB39" s="27">
        <f t="shared" si="3"/>
        <v>3.0992336264465292</v>
      </c>
      <c r="AC39" s="27">
        <f t="shared" si="3"/>
        <v>6.5739678682775526</v>
      </c>
      <c r="AD39" s="27">
        <f t="shared" si="3"/>
        <v>9.397255123270277</v>
      </c>
      <c r="AE39" s="27">
        <f t="shared" si="3"/>
        <v>1.4150269794619863</v>
      </c>
      <c r="AF39" s="27">
        <f t="shared" si="3"/>
        <v>17.810669313863503</v>
      </c>
      <c r="AG39" s="27">
        <f t="shared" si="3"/>
        <v>14.005834784476189</v>
      </c>
      <c r="AH39" s="27">
        <f t="shared" si="3"/>
        <v>5.5893304880029193</v>
      </c>
      <c r="AI39" s="27">
        <f t="shared" si="3"/>
        <v>13.846841610416272</v>
      </c>
      <c r="AJ39" s="27">
        <f t="shared" si="3"/>
        <v>5.3894306632692013</v>
      </c>
      <c r="AL39" s="31">
        <f t="shared" si="1"/>
        <v>8.7631105916531293</v>
      </c>
    </row>
    <row r="40" spans="1:38" x14ac:dyDescent="0.2">
      <c r="A40" s="21"/>
      <c r="B40" s="29" t="s">
        <v>96</v>
      </c>
      <c r="C40" s="23"/>
      <c r="D40" s="24">
        <v>40.690731064179431</v>
      </c>
      <c r="E40" s="24">
        <v>63.73202142149983</v>
      </c>
      <c r="F40" s="24">
        <v>107.52672714207559</v>
      </c>
      <c r="G40" s="24">
        <v>103.45725141244763</v>
      </c>
      <c r="H40" s="24">
        <v>191.58089853149471</v>
      </c>
      <c r="I40" s="24">
        <v>338.64704360173783</v>
      </c>
      <c r="J40" s="24">
        <v>437.59943303234633</v>
      </c>
      <c r="K40" s="24">
        <v>714.71910666489077</v>
      </c>
      <c r="L40" s="24">
        <v>579.70186924558061</v>
      </c>
      <c r="M40" s="24">
        <v>343.41712259868052</v>
      </c>
      <c r="N40" s="24">
        <v>343.89479188924116</v>
      </c>
      <c r="O40" s="24">
        <v>406.38481411634177</v>
      </c>
      <c r="P40" s="24">
        <v>482.48961658525565</v>
      </c>
      <c r="Q40" s="24">
        <v>551.06036976193332</v>
      </c>
      <c r="R40" s="24">
        <v>534.85284165563064</v>
      </c>
      <c r="S40" s="24">
        <v>536.69948500103953</v>
      </c>
      <c r="T40" s="24"/>
      <c r="U40" s="30" t="s">
        <v>97</v>
      </c>
      <c r="V40" s="27">
        <f t="shared" si="3"/>
        <v>56.625402775336077</v>
      </c>
      <c r="W40" s="27">
        <f t="shared" si="3"/>
        <v>68.716956945291116</v>
      </c>
      <c r="X40" s="27">
        <f t="shared" si="3"/>
        <v>-3.7846178692400256</v>
      </c>
      <c r="Y40" s="27">
        <f t="shared" si="3"/>
        <v>85.178801791021044</v>
      </c>
      <c r="Z40" s="27">
        <f t="shared" si="3"/>
        <v>76.764513684576102</v>
      </c>
      <c r="AA40" s="27">
        <f t="shared" si="3"/>
        <v>29.219918289610213</v>
      </c>
      <c r="AB40" s="27">
        <f t="shared" si="3"/>
        <v>63.327246955564597</v>
      </c>
      <c r="AC40" s="27">
        <f t="shared" si="3"/>
        <v>-18.890951166723944</v>
      </c>
      <c r="AD40" s="27">
        <f t="shared" si="3"/>
        <v>-40.759700663791051</v>
      </c>
      <c r="AE40" s="27">
        <f t="shared" si="3"/>
        <v>0.13909303267876094</v>
      </c>
      <c r="AF40" s="27">
        <f t="shared" si="3"/>
        <v>18.171261589569788</v>
      </c>
      <c r="AG40" s="27">
        <f t="shared" si="3"/>
        <v>18.72727518974817</v>
      </c>
      <c r="AH40" s="27">
        <f t="shared" si="3"/>
        <v>14.211860902204766</v>
      </c>
      <c r="AI40" s="27">
        <f t="shared" si="3"/>
        <v>-2.9411529109423351</v>
      </c>
      <c r="AJ40" s="27">
        <f t="shared" si="3"/>
        <v>0.34526194900501572</v>
      </c>
      <c r="AL40" s="31">
        <f t="shared" si="1"/>
        <v>24.33674469959389</v>
      </c>
    </row>
    <row r="41" spans="1:38" x14ac:dyDescent="0.2">
      <c r="A41" s="21"/>
      <c r="B41" s="29" t="s">
        <v>98</v>
      </c>
      <c r="C41" s="23"/>
      <c r="D41" s="24">
        <v>181.84206016589894</v>
      </c>
      <c r="E41" s="24">
        <v>178.08494873386127</v>
      </c>
      <c r="F41" s="24">
        <v>143.82046536699224</v>
      </c>
      <c r="G41" s="24">
        <v>156.31361277501014</v>
      </c>
      <c r="H41" s="24">
        <v>169.22810714692238</v>
      </c>
      <c r="I41" s="24">
        <v>156.80483238142401</v>
      </c>
      <c r="J41" s="24">
        <v>171.21580730825102</v>
      </c>
      <c r="K41" s="24">
        <v>206.57837399344746</v>
      </c>
      <c r="L41" s="24">
        <v>237.87948153845483</v>
      </c>
      <c r="M41" s="24">
        <v>225.57644242709901</v>
      </c>
      <c r="N41" s="24">
        <v>364.54633703355245</v>
      </c>
      <c r="O41" s="24">
        <v>544.43008492725949</v>
      </c>
      <c r="P41" s="24">
        <v>392.26254390599269</v>
      </c>
      <c r="Q41" s="24">
        <v>335.62168532837745</v>
      </c>
      <c r="R41" s="24">
        <v>375.75412600231294</v>
      </c>
      <c r="S41" s="24">
        <v>474.12643911389085</v>
      </c>
      <c r="T41" s="24"/>
      <c r="U41" s="30" t="s">
        <v>99</v>
      </c>
      <c r="V41" s="27">
        <f t="shared" si="3"/>
        <v>-2.0661399395772162</v>
      </c>
      <c r="W41" s="27">
        <f t="shared" si="3"/>
        <v>-19.240527405870512</v>
      </c>
      <c r="X41" s="27">
        <f t="shared" si="3"/>
        <v>8.6866270221964914</v>
      </c>
      <c r="Y41" s="27">
        <f t="shared" si="3"/>
        <v>8.2619127935458216</v>
      </c>
      <c r="Z41" s="27">
        <f t="shared" si="3"/>
        <v>-7.3411414775871648</v>
      </c>
      <c r="AA41" s="27">
        <f t="shared" si="3"/>
        <v>9.1903895485648377</v>
      </c>
      <c r="AB41" s="27">
        <f t="shared" si="3"/>
        <v>20.653797824596243</v>
      </c>
      <c r="AC41" s="27">
        <f t="shared" si="3"/>
        <v>15.152170549081889</v>
      </c>
      <c r="AD41" s="27">
        <f t="shared" si="3"/>
        <v>-5.1719631436000668</v>
      </c>
      <c r="AE41" s="27">
        <f t="shared" si="3"/>
        <v>61.606563660283477</v>
      </c>
      <c r="AF41" s="27">
        <f t="shared" si="3"/>
        <v>49.344549545467167</v>
      </c>
      <c r="AG41" s="27">
        <f t="shared" si="3"/>
        <v>-27.949877355068963</v>
      </c>
      <c r="AH41" s="27">
        <f t="shared" si="3"/>
        <v>-14.439527672871421</v>
      </c>
      <c r="AI41" s="27">
        <f t="shared" si="3"/>
        <v>11.9576423182159</v>
      </c>
      <c r="AJ41" s="27">
        <f t="shared" si="3"/>
        <v>26.179968842437251</v>
      </c>
      <c r="AL41" s="31">
        <f t="shared" si="1"/>
        <v>8.988296340654248</v>
      </c>
    </row>
    <row r="42" spans="1:38" x14ac:dyDescent="0.2">
      <c r="A42" s="21"/>
      <c r="B42" s="29" t="s">
        <v>100</v>
      </c>
      <c r="C42" s="23"/>
      <c r="D42" s="24">
        <v>247.7844546962888</v>
      </c>
      <c r="E42" s="24">
        <v>252.00785796308236</v>
      </c>
      <c r="F42" s="24">
        <v>312.96186935518</v>
      </c>
      <c r="G42" s="24">
        <v>344.24926049705812</v>
      </c>
      <c r="H42" s="24">
        <v>365.77386158120191</v>
      </c>
      <c r="I42" s="24">
        <v>387.24960559700583</v>
      </c>
      <c r="J42" s="24">
        <v>427.73995877244221</v>
      </c>
      <c r="K42" s="24">
        <v>387.26133652595394</v>
      </c>
      <c r="L42" s="24">
        <v>431.13668815779494</v>
      </c>
      <c r="M42" s="24">
        <v>437.95163598248695</v>
      </c>
      <c r="N42" s="24">
        <v>442.58473321700131</v>
      </c>
      <c r="O42" s="24">
        <v>455.74323766669886</v>
      </c>
      <c r="P42" s="24">
        <v>462.29607000766697</v>
      </c>
      <c r="Q42" s="24">
        <v>436.04936328453124</v>
      </c>
      <c r="R42" s="24">
        <v>421.04191663678984</v>
      </c>
      <c r="S42" s="24">
        <v>438.75062761544098</v>
      </c>
      <c r="T42" s="24"/>
      <c r="U42" s="30" t="s">
        <v>101</v>
      </c>
      <c r="V42" s="27">
        <f t="shared" si="3"/>
        <v>1.7044665985887608</v>
      </c>
      <c r="W42" s="27">
        <f t="shared" si="3"/>
        <v>24.187345539450213</v>
      </c>
      <c r="X42" s="27">
        <f t="shared" si="3"/>
        <v>9.9971894999036017</v>
      </c>
      <c r="Y42" s="27">
        <f t="shared" si="3"/>
        <v>6.2526208634594127</v>
      </c>
      <c r="Z42" s="27">
        <f t="shared" si="3"/>
        <v>5.8713173005218389</v>
      </c>
      <c r="AA42" s="27">
        <f t="shared" si="3"/>
        <v>10.455879771139909</v>
      </c>
      <c r="AB42" s="27">
        <f t="shared" si="3"/>
        <v>-9.4633717089833365</v>
      </c>
      <c r="AC42" s="27">
        <f t="shared" si="3"/>
        <v>11.329649384944606</v>
      </c>
      <c r="AD42" s="27">
        <f t="shared" si="3"/>
        <v>1.5806930868749847</v>
      </c>
      <c r="AE42" s="27">
        <f t="shared" si="3"/>
        <v>1.0579015703687578</v>
      </c>
      <c r="AF42" s="27">
        <f t="shared" si="3"/>
        <v>2.9731040097232375</v>
      </c>
      <c r="AG42" s="27">
        <f t="shared" si="3"/>
        <v>1.4378342451150994</v>
      </c>
      <c r="AH42" s="27">
        <f t="shared" si="3"/>
        <v>-5.6774669796999184</v>
      </c>
      <c r="AI42" s="27">
        <f t="shared" si="3"/>
        <v>-3.4416852566182321</v>
      </c>
      <c r="AJ42" s="27">
        <f t="shared" si="3"/>
        <v>4.2059258897796381</v>
      </c>
      <c r="AL42" s="31">
        <f t="shared" si="1"/>
        <v>4.1647602543045714</v>
      </c>
    </row>
    <row r="43" spans="1:38" x14ac:dyDescent="0.2">
      <c r="A43" s="21"/>
      <c r="B43" s="29" t="s">
        <v>102</v>
      </c>
      <c r="C43" s="23"/>
      <c r="D43" s="24">
        <v>98.324690185506441</v>
      </c>
      <c r="E43" s="24">
        <v>117.24868385324277</v>
      </c>
      <c r="F43" s="24">
        <v>139.77785498667393</v>
      </c>
      <c r="G43" s="24">
        <v>179.13640166215461</v>
      </c>
      <c r="H43" s="24">
        <v>214.86266313768613</v>
      </c>
      <c r="I43" s="24">
        <v>223.31316855616515</v>
      </c>
      <c r="J43" s="24">
        <v>219.11523428290701</v>
      </c>
      <c r="K43" s="24">
        <v>214.52373062746781</v>
      </c>
      <c r="L43" s="24">
        <v>247.25142746442233</v>
      </c>
      <c r="M43" s="24">
        <v>271.71577597417195</v>
      </c>
      <c r="N43" s="24">
        <v>271.02797294955894</v>
      </c>
      <c r="O43" s="24">
        <v>296.38249137644942</v>
      </c>
      <c r="P43" s="24">
        <v>294.68373802557397</v>
      </c>
      <c r="Q43" s="24">
        <v>343.65910869942815</v>
      </c>
      <c r="R43" s="24">
        <v>348.35582499732016</v>
      </c>
      <c r="S43" s="24">
        <v>398.08045812131138</v>
      </c>
      <c r="T43" s="24"/>
      <c r="U43" s="30" t="s">
        <v>103</v>
      </c>
      <c r="V43" s="27">
        <f t="shared" si="3"/>
        <v>19.246431015478361</v>
      </c>
      <c r="W43" s="27">
        <f t="shared" si="3"/>
        <v>19.214860579271289</v>
      </c>
      <c r="X43" s="27">
        <f t="shared" si="3"/>
        <v>28.157927219038402</v>
      </c>
      <c r="Y43" s="27">
        <f t="shared" si="3"/>
        <v>19.943607856380897</v>
      </c>
      <c r="Z43" s="27">
        <f t="shared" si="3"/>
        <v>3.9329799300978907</v>
      </c>
      <c r="AA43" s="27">
        <f t="shared" si="3"/>
        <v>-1.8798417936568446</v>
      </c>
      <c r="AB43" s="27">
        <f t="shared" si="3"/>
        <v>-2.0954744066361664</v>
      </c>
      <c r="AC43" s="27">
        <f t="shared" si="3"/>
        <v>15.255979718993395</v>
      </c>
      <c r="AD43" s="27">
        <f t="shared" si="3"/>
        <v>9.8945226568084585</v>
      </c>
      <c r="AE43" s="27">
        <f t="shared" si="3"/>
        <v>-0.253133268448269</v>
      </c>
      <c r="AF43" s="27">
        <f t="shared" si="3"/>
        <v>9.3549452298081537</v>
      </c>
      <c r="AG43" s="27">
        <f t="shared" si="3"/>
        <v>-0.57316251813194219</v>
      </c>
      <c r="AH43" s="27">
        <f t="shared" si="3"/>
        <v>16.619638057395569</v>
      </c>
      <c r="AI43" s="27">
        <f t="shared" si="3"/>
        <v>1.3666788334715241</v>
      </c>
      <c r="AJ43" s="27">
        <f t="shared" si="3"/>
        <v>14.27409262479642</v>
      </c>
      <c r="AL43" s="31">
        <f t="shared" si="1"/>
        <v>10.164003448977809</v>
      </c>
    </row>
    <row r="44" spans="1:38" x14ac:dyDescent="0.2">
      <c r="A44" s="21"/>
      <c r="B44" s="29" t="s">
        <v>104</v>
      </c>
      <c r="C44" s="23"/>
      <c r="D44" s="24">
        <v>336.53812629942183</v>
      </c>
      <c r="E44" s="24">
        <v>299.33421767988966</v>
      </c>
      <c r="F44" s="24">
        <v>297.23023102387623</v>
      </c>
      <c r="G44" s="24">
        <v>232.83515702425464</v>
      </c>
      <c r="H44" s="24">
        <v>230.7746342958217</v>
      </c>
      <c r="I44" s="24">
        <v>254.8881562794048</v>
      </c>
      <c r="J44" s="24">
        <v>258.8002565097629</v>
      </c>
      <c r="K44" s="24">
        <v>245.42733137688876</v>
      </c>
      <c r="L44" s="24">
        <v>260.69789617939063</v>
      </c>
      <c r="M44" s="24">
        <v>309.27106861982298</v>
      </c>
      <c r="N44" s="24">
        <v>274.30217690417442</v>
      </c>
      <c r="O44" s="24">
        <v>290.76322469533181</v>
      </c>
      <c r="P44" s="24">
        <v>346.40010904580743</v>
      </c>
      <c r="Q44" s="24">
        <v>359.80871368976278</v>
      </c>
      <c r="R44" s="24">
        <v>365.63561161290147</v>
      </c>
      <c r="S44" s="24">
        <v>385.04741032709404</v>
      </c>
      <c r="T44" s="24"/>
      <c r="U44" s="30" t="s">
        <v>105</v>
      </c>
      <c r="V44" s="27">
        <f t="shared" si="3"/>
        <v>-11.054886716291822</v>
      </c>
      <c r="W44" s="27">
        <f t="shared" si="3"/>
        <v>-0.70288878843228764</v>
      </c>
      <c r="X44" s="27">
        <f t="shared" si="3"/>
        <v>-21.66504859811813</v>
      </c>
      <c r="Y44" s="27">
        <f t="shared" si="3"/>
        <v>-0.88497061816926736</v>
      </c>
      <c r="Z44" s="27">
        <f t="shared" si="3"/>
        <v>10.448948194485208</v>
      </c>
      <c r="AA44" s="27">
        <f t="shared" si="3"/>
        <v>1.5348301339155768</v>
      </c>
      <c r="AB44" s="27">
        <f t="shared" si="3"/>
        <v>-5.1672766144919446</v>
      </c>
      <c r="AC44" s="27">
        <f t="shared" si="3"/>
        <v>6.2220310659091727</v>
      </c>
      <c r="AD44" s="27">
        <f t="shared" si="3"/>
        <v>18.631977147605493</v>
      </c>
      <c r="AE44" s="27">
        <f t="shared" si="3"/>
        <v>-11.306874539446399</v>
      </c>
      <c r="AF44" s="27">
        <f t="shared" si="3"/>
        <v>6.0010634902500026</v>
      </c>
      <c r="AG44" s="27">
        <f t="shared" si="3"/>
        <v>19.134773460011377</v>
      </c>
      <c r="AH44" s="27">
        <f t="shared" si="3"/>
        <v>3.8708430782226522</v>
      </c>
      <c r="AI44" s="27">
        <f t="shared" si="3"/>
        <v>1.6194432489933464</v>
      </c>
      <c r="AJ44" s="27">
        <f t="shared" si="3"/>
        <v>5.3090558188691572</v>
      </c>
      <c r="AL44" s="31">
        <f t="shared" si="1"/>
        <v>1.4660679842208089</v>
      </c>
    </row>
    <row r="45" spans="1:38" x14ac:dyDescent="0.2">
      <c r="A45" s="21"/>
      <c r="B45" s="29" t="s">
        <v>106</v>
      </c>
      <c r="C45" s="23"/>
      <c r="D45" s="24">
        <v>348.26784304381636</v>
      </c>
      <c r="E45" s="24">
        <v>303.27589066777472</v>
      </c>
      <c r="F45" s="24">
        <v>270.45779672676912</v>
      </c>
      <c r="G45" s="24">
        <v>316.86827495222229</v>
      </c>
      <c r="H45" s="24">
        <v>308.49933493917916</v>
      </c>
      <c r="I45" s="24">
        <v>286.18533674784396</v>
      </c>
      <c r="J45" s="24">
        <v>371.21394777090001</v>
      </c>
      <c r="K45" s="24">
        <v>450.64628836397264</v>
      </c>
      <c r="L45" s="24">
        <v>522.79986312866811</v>
      </c>
      <c r="M45" s="24">
        <v>409.89090929307656</v>
      </c>
      <c r="N45" s="24">
        <v>425.6574921518295</v>
      </c>
      <c r="O45" s="24">
        <v>402.47848032524217</v>
      </c>
      <c r="P45" s="24">
        <v>357.8924312382166</v>
      </c>
      <c r="Q45" s="24">
        <v>289.43293983750442</v>
      </c>
      <c r="R45" s="24">
        <v>356.83781617725873</v>
      </c>
      <c r="S45" s="24">
        <v>359.53117387767657</v>
      </c>
      <c r="T45" s="24"/>
      <c r="U45" s="30" t="s">
        <v>107</v>
      </c>
      <c r="V45" s="27">
        <f t="shared" si="3"/>
        <v>-12.918778829195865</v>
      </c>
      <c r="W45" s="27">
        <f t="shared" si="3"/>
        <v>-10.821201074950061</v>
      </c>
      <c r="X45" s="27">
        <f t="shared" si="3"/>
        <v>17.159970534086511</v>
      </c>
      <c r="Y45" s="27">
        <f t="shared" si="3"/>
        <v>-2.6411416587239667</v>
      </c>
      <c r="Z45" s="27">
        <f t="shared" si="3"/>
        <v>-7.2330782157875362</v>
      </c>
      <c r="AA45" s="27">
        <f t="shared" si="3"/>
        <v>29.711029918340714</v>
      </c>
      <c r="AB45" s="27">
        <f t="shared" si="3"/>
        <v>21.397994625486284</v>
      </c>
      <c r="AC45" s="27">
        <f t="shared" si="3"/>
        <v>16.011132595065192</v>
      </c>
      <c r="AD45" s="27">
        <f t="shared" si="3"/>
        <v>-21.596974635741852</v>
      </c>
      <c r="AE45" s="27">
        <f t="shared" si="3"/>
        <v>3.846531479789328</v>
      </c>
      <c r="AF45" s="27">
        <f t="shared" si="3"/>
        <v>-5.445460788064671</v>
      </c>
      <c r="AG45" s="27">
        <f t="shared" si="3"/>
        <v>-11.077871555019703</v>
      </c>
      <c r="AH45" s="27">
        <f t="shared" si="3"/>
        <v>-19.12851053146326</v>
      </c>
      <c r="AI45" s="27">
        <f t="shared" si="3"/>
        <v>23.288598864247191</v>
      </c>
      <c r="AJ45" s="27">
        <f t="shared" si="3"/>
        <v>0.75478482893749366</v>
      </c>
      <c r="AL45" s="31">
        <f t="shared" si="1"/>
        <v>1.4204683704670529</v>
      </c>
    </row>
    <row r="46" spans="1:38" x14ac:dyDescent="0.2">
      <c r="A46" s="21"/>
      <c r="B46" s="29" t="s">
        <v>108</v>
      </c>
      <c r="C46" s="23"/>
      <c r="D46" s="24">
        <v>189.22247415226855</v>
      </c>
      <c r="E46" s="24">
        <v>196.03048222664691</v>
      </c>
      <c r="F46" s="24">
        <v>209.69262109760209</v>
      </c>
      <c r="G46" s="24">
        <v>228.70224665759193</v>
      </c>
      <c r="H46" s="24">
        <v>249.05143031841257</v>
      </c>
      <c r="I46" s="24">
        <v>226.0501183197419</v>
      </c>
      <c r="J46" s="24">
        <v>226.18337939838213</v>
      </c>
      <c r="K46" s="24">
        <v>283.32029424957608</v>
      </c>
      <c r="L46" s="24">
        <v>279.58400681253363</v>
      </c>
      <c r="M46" s="24">
        <v>261.06235994816223</v>
      </c>
      <c r="N46" s="24">
        <v>342.22338350000325</v>
      </c>
      <c r="O46" s="24">
        <v>381.14367567305146</v>
      </c>
      <c r="P46" s="24">
        <v>400.19368321960621</v>
      </c>
      <c r="Q46" s="24">
        <v>448.22401751513581</v>
      </c>
      <c r="R46" s="24">
        <v>331.68209047939064</v>
      </c>
      <c r="S46" s="24">
        <v>353.47902681646042</v>
      </c>
      <c r="T46" s="24"/>
      <c r="U46" s="30" t="s">
        <v>109</v>
      </c>
      <c r="V46" s="27">
        <f t="shared" si="3"/>
        <v>3.5978855603060689</v>
      </c>
      <c r="W46" s="27">
        <f t="shared" si="3"/>
        <v>6.9693951245598962</v>
      </c>
      <c r="X46" s="27">
        <f t="shared" si="3"/>
        <v>9.0654718609014537</v>
      </c>
      <c r="Y46" s="27">
        <f t="shared" si="3"/>
        <v>8.8976754527851263</v>
      </c>
      <c r="Z46" s="27">
        <f t="shared" si="3"/>
        <v>-9.2355671152996255</v>
      </c>
      <c r="AA46" s="27">
        <f t="shared" si="3"/>
        <v>5.8952005701562449E-2</v>
      </c>
      <c r="AB46" s="27">
        <f t="shared" si="3"/>
        <v>25.261323357697883</v>
      </c>
      <c r="AC46" s="27">
        <f t="shared" si="3"/>
        <v>-1.3187503729440442</v>
      </c>
      <c r="AD46" s="27">
        <f t="shared" si="3"/>
        <v>-6.6247161543795059</v>
      </c>
      <c r="AE46" s="27">
        <f t="shared" si="3"/>
        <v>31.088749664239892</v>
      </c>
      <c r="AF46" s="27">
        <f t="shared" si="3"/>
        <v>11.372774056232139</v>
      </c>
      <c r="AG46" s="27">
        <f t="shared" si="3"/>
        <v>4.9981171832157223</v>
      </c>
      <c r="AH46" s="27">
        <f t="shared" si="3"/>
        <v>12.001772219171425</v>
      </c>
      <c r="AI46" s="27">
        <f t="shared" si="3"/>
        <v>-26.00082157172886</v>
      </c>
      <c r="AJ46" s="27">
        <f t="shared" si="3"/>
        <v>6.5716349971040033</v>
      </c>
      <c r="AL46" s="31">
        <f t="shared" si="1"/>
        <v>5.1135930845042079</v>
      </c>
    </row>
    <row r="47" spans="1:38" x14ac:dyDescent="0.2">
      <c r="A47" s="21"/>
      <c r="B47" s="29" t="s">
        <v>110</v>
      </c>
      <c r="C47" s="23"/>
      <c r="D47" s="24">
        <v>100.62833471904844</v>
      </c>
      <c r="E47" s="24">
        <v>94.862083991030445</v>
      </c>
      <c r="F47" s="24">
        <v>104.43787906722818</v>
      </c>
      <c r="G47" s="24">
        <v>112.82718078594343</v>
      </c>
      <c r="H47" s="24">
        <v>139.6404467861289</v>
      </c>
      <c r="I47" s="24">
        <v>167.81751405116125</v>
      </c>
      <c r="J47" s="24">
        <v>162.9950192530313</v>
      </c>
      <c r="K47" s="24">
        <v>160.07786655964799</v>
      </c>
      <c r="L47" s="24">
        <v>184.66429350763238</v>
      </c>
      <c r="M47" s="24">
        <v>191.93613463253627</v>
      </c>
      <c r="N47" s="24">
        <v>204.77268571705923</v>
      </c>
      <c r="O47" s="24">
        <v>221.51508227318604</v>
      </c>
      <c r="P47" s="24">
        <v>244.92021431600975</v>
      </c>
      <c r="Q47" s="24">
        <v>270.58109767931643</v>
      </c>
      <c r="R47" s="24">
        <v>279.02857630869232</v>
      </c>
      <c r="S47" s="24">
        <v>302.45487111468634</v>
      </c>
      <c r="T47" s="24"/>
      <c r="U47" s="30" t="s">
        <v>111</v>
      </c>
      <c r="V47" s="27">
        <f t="shared" si="3"/>
        <v>-5.7302456053925699</v>
      </c>
      <c r="W47" s="27">
        <f t="shared" si="3"/>
        <v>10.094438866748035</v>
      </c>
      <c r="X47" s="27">
        <f t="shared" si="3"/>
        <v>8.0328150989306568</v>
      </c>
      <c r="Y47" s="27">
        <f t="shared" si="3"/>
        <v>23.764899391624272</v>
      </c>
      <c r="Z47" s="27">
        <f t="shared" si="3"/>
        <v>20.178299277563827</v>
      </c>
      <c r="AA47" s="27">
        <f t="shared" si="3"/>
        <v>-2.8736540553566781</v>
      </c>
      <c r="AB47" s="27">
        <f t="shared" si="3"/>
        <v>-1.7897189170270056</v>
      </c>
      <c r="AC47" s="27">
        <f t="shared" si="3"/>
        <v>15.359042118932177</v>
      </c>
      <c r="AD47" s="27">
        <f t="shared" si="3"/>
        <v>3.9378707094792631</v>
      </c>
      <c r="AE47" s="27">
        <f t="shared" si="3"/>
        <v>6.6879283096425102</v>
      </c>
      <c r="AF47" s="27">
        <f t="shared" si="3"/>
        <v>8.1760887676495475</v>
      </c>
      <c r="AG47" s="27">
        <f t="shared" si="3"/>
        <v>10.565931584721188</v>
      </c>
      <c r="AH47" s="27">
        <f t="shared" si="3"/>
        <v>10.477241919361369</v>
      </c>
      <c r="AI47" s="27">
        <f t="shared" si="3"/>
        <v>3.1219766280154326</v>
      </c>
      <c r="AJ47" s="27">
        <f t="shared" si="3"/>
        <v>8.3956615182228624</v>
      </c>
      <c r="AL47" s="31">
        <f t="shared" si="1"/>
        <v>7.8932383742076588</v>
      </c>
    </row>
    <row r="48" spans="1:38" x14ac:dyDescent="0.2">
      <c r="A48" s="21"/>
      <c r="B48" s="29" t="s">
        <v>112</v>
      </c>
      <c r="C48" s="23"/>
      <c r="D48" s="24">
        <v>127.26838386970074</v>
      </c>
      <c r="E48" s="24">
        <v>158.06299012834987</v>
      </c>
      <c r="F48" s="24">
        <v>138.7524698464766</v>
      </c>
      <c r="G48" s="24">
        <v>154.77149560433588</v>
      </c>
      <c r="H48" s="24">
        <v>173.90214611379309</v>
      </c>
      <c r="I48" s="24">
        <v>176.65708502380818</v>
      </c>
      <c r="J48" s="24">
        <v>202.79950051873723</v>
      </c>
      <c r="K48" s="24">
        <v>230.96791440173448</v>
      </c>
      <c r="L48" s="24">
        <v>203.36832786674483</v>
      </c>
      <c r="M48" s="24">
        <v>198.41987348443155</v>
      </c>
      <c r="N48" s="24">
        <v>192.45073738939345</v>
      </c>
      <c r="O48" s="24">
        <v>247.44930962898763</v>
      </c>
      <c r="P48" s="24">
        <v>227.1382499362191</v>
      </c>
      <c r="Q48" s="24">
        <v>265.58414696507776</v>
      </c>
      <c r="R48" s="24">
        <v>264.92965047672078</v>
      </c>
      <c r="S48" s="24">
        <v>284.29750579803152</v>
      </c>
      <c r="T48" s="24"/>
      <c r="U48" s="30" t="s">
        <v>113</v>
      </c>
      <c r="V48" s="27">
        <f t="shared" si="3"/>
        <v>24.196587810981484</v>
      </c>
      <c r="W48" s="27">
        <f t="shared" si="3"/>
        <v>-12.216977716410904</v>
      </c>
      <c r="X48" s="27">
        <f t="shared" si="3"/>
        <v>11.545038279739185</v>
      </c>
      <c r="Y48" s="27">
        <f t="shared" si="3"/>
        <v>12.36057740138634</v>
      </c>
      <c r="Z48" s="27">
        <f t="shared" si="3"/>
        <v>1.584189138305625</v>
      </c>
      <c r="AA48" s="27">
        <f t="shared" si="3"/>
        <v>14.798396277967463</v>
      </c>
      <c r="AB48" s="27">
        <f t="shared" si="3"/>
        <v>13.8897846449058</v>
      </c>
      <c r="AC48" s="27">
        <f t="shared" si="3"/>
        <v>-11.949532733358037</v>
      </c>
      <c r="AD48" s="27">
        <f t="shared" si="3"/>
        <v>-2.4332473174267899</v>
      </c>
      <c r="AE48" s="27">
        <f t="shared" si="3"/>
        <v>-3.008335803372264</v>
      </c>
      <c r="AF48" s="27">
        <f t="shared" si="3"/>
        <v>28.578000264199211</v>
      </c>
      <c r="AG48" s="27">
        <f t="shared" si="3"/>
        <v>-8.2081698765787081</v>
      </c>
      <c r="AH48" s="27">
        <f t="shared" si="3"/>
        <v>16.926209935866975</v>
      </c>
      <c r="AI48" s="27">
        <f t="shared" si="3"/>
        <v>-0.24643657983209888</v>
      </c>
      <c r="AJ48" s="27">
        <f t="shared" si="3"/>
        <v>7.3105653846067264</v>
      </c>
      <c r="AL48" s="31">
        <f t="shared" si="1"/>
        <v>6.2084432740653339</v>
      </c>
    </row>
    <row r="49" spans="1:38" x14ac:dyDescent="0.2">
      <c r="A49" s="21"/>
      <c r="B49" s="29" t="s">
        <v>114</v>
      </c>
      <c r="C49" s="23"/>
      <c r="D49" s="24">
        <v>85.213880655866035</v>
      </c>
      <c r="E49" s="24">
        <v>101.40042129491708</v>
      </c>
      <c r="F49" s="24">
        <v>99.11603046160613</v>
      </c>
      <c r="G49" s="24">
        <v>125.97016289523152</v>
      </c>
      <c r="H49" s="24">
        <v>122.72930521494673</v>
      </c>
      <c r="I49" s="24">
        <v>133.56497614185159</v>
      </c>
      <c r="J49" s="24">
        <v>151.82696697213552</v>
      </c>
      <c r="K49" s="24">
        <v>156.62047287789849</v>
      </c>
      <c r="L49" s="24">
        <v>242.50747996642389</v>
      </c>
      <c r="M49" s="24">
        <v>199.46593123971766</v>
      </c>
      <c r="N49" s="24">
        <v>174.66903795774746</v>
      </c>
      <c r="O49" s="24">
        <v>198.93584706360443</v>
      </c>
      <c r="P49" s="24">
        <v>224.17858087528523</v>
      </c>
      <c r="Q49" s="24">
        <v>218.82103932314274</v>
      </c>
      <c r="R49" s="24">
        <v>254.64867031414366</v>
      </c>
      <c r="S49" s="24">
        <v>268.38116302274926</v>
      </c>
      <c r="T49" s="24"/>
      <c r="U49" s="30" t="s">
        <v>115</v>
      </c>
      <c r="V49" s="27">
        <f t="shared" si="3"/>
        <v>18.995192466846976</v>
      </c>
      <c r="W49" s="27">
        <f t="shared" si="3"/>
        <v>-2.2528415603589425</v>
      </c>
      <c r="X49" s="27">
        <f t="shared" si="3"/>
        <v>27.093631886345261</v>
      </c>
      <c r="Y49" s="27">
        <f t="shared" si="3"/>
        <v>-2.5727184960300353</v>
      </c>
      <c r="Z49" s="27">
        <f t="shared" si="3"/>
        <v>8.8289189838786974</v>
      </c>
      <c r="AA49" s="27">
        <f t="shared" si="3"/>
        <v>13.672739184925952</v>
      </c>
      <c r="AB49" s="27">
        <f t="shared" si="3"/>
        <v>3.1572164032248162</v>
      </c>
      <c r="AC49" s="27">
        <f t="shared" si="3"/>
        <v>54.837662988977833</v>
      </c>
      <c r="AD49" s="27">
        <f t="shared" si="3"/>
        <v>-17.748544800624501</v>
      </c>
      <c r="AE49" s="27">
        <f t="shared" si="3"/>
        <v>-12.43164340288736</v>
      </c>
      <c r="AF49" s="27">
        <f t="shared" si="3"/>
        <v>13.893022707165258</v>
      </c>
      <c r="AG49" s="27">
        <f t="shared" si="3"/>
        <v>12.688881458156764</v>
      </c>
      <c r="AH49" s="27">
        <f t="shared" si="3"/>
        <v>-2.3898543434544228</v>
      </c>
      <c r="AI49" s="27">
        <f t="shared" si="3"/>
        <v>16.373028435393124</v>
      </c>
      <c r="AJ49" s="27">
        <f t="shared" si="3"/>
        <v>5.3927211525058194</v>
      </c>
      <c r="AL49" s="31">
        <f t="shared" si="1"/>
        <v>9.1691608709376826</v>
      </c>
    </row>
    <row r="50" spans="1:38" x14ac:dyDescent="0.2">
      <c r="A50" s="21"/>
      <c r="B50" s="29" t="s">
        <v>116</v>
      </c>
      <c r="C50" s="23"/>
      <c r="D50" s="24">
        <v>71.946273793511267</v>
      </c>
      <c r="E50" s="24">
        <v>82.415315735655497</v>
      </c>
      <c r="F50" s="24">
        <v>72.669978702492941</v>
      </c>
      <c r="G50" s="24">
        <v>46.294411987524896</v>
      </c>
      <c r="H50" s="24">
        <v>112.84517600121319</v>
      </c>
      <c r="I50" s="24">
        <v>332.09024408465501</v>
      </c>
      <c r="J50" s="24">
        <v>455.28575408958261</v>
      </c>
      <c r="K50" s="24">
        <v>285.36256447790674</v>
      </c>
      <c r="L50" s="24">
        <v>317.41510846594383</v>
      </c>
      <c r="M50" s="24">
        <v>122.4970016057639</v>
      </c>
      <c r="N50" s="24">
        <v>122.93405392939881</v>
      </c>
      <c r="O50" s="24">
        <v>120.42534909484336</v>
      </c>
      <c r="P50" s="24">
        <v>174.96867095520778</v>
      </c>
      <c r="Q50" s="24">
        <v>206.62815137345686</v>
      </c>
      <c r="R50" s="24">
        <v>240.84273051130799</v>
      </c>
      <c r="S50" s="24">
        <v>248.92354256559506</v>
      </c>
      <c r="T50" s="24"/>
      <c r="U50" s="30" t="s">
        <v>117</v>
      </c>
      <c r="V50" s="27">
        <f t="shared" si="3"/>
        <v>14.551194092679221</v>
      </c>
      <c r="W50" s="27">
        <f t="shared" si="3"/>
        <v>-11.824667473725892</v>
      </c>
      <c r="X50" s="27">
        <f t="shared" si="3"/>
        <v>-36.294997172007193</v>
      </c>
      <c r="Y50" s="27">
        <f t="shared" si="3"/>
        <v>143.75550127220959</v>
      </c>
      <c r="Z50" s="27">
        <f t="shared" si="3"/>
        <v>194.28838329879935</v>
      </c>
      <c r="AA50" s="27">
        <f t="shared" si="3"/>
        <v>37.09699763824532</v>
      </c>
      <c r="AB50" s="27">
        <f t="shared" si="3"/>
        <v>-37.322316388191133</v>
      </c>
      <c r="AC50" s="27">
        <f t="shared" si="3"/>
        <v>11.232217528840804</v>
      </c>
      <c r="AD50" s="27">
        <f t="shared" si="3"/>
        <v>-61.407948664514535</v>
      </c>
      <c r="AE50" s="27">
        <f t="shared" si="3"/>
        <v>0.35678613999181596</v>
      </c>
      <c r="AF50" s="27">
        <f t="shared" si="3"/>
        <v>-2.0406915369407863</v>
      </c>
      <c r="AG50" s="27">
        <f t="shared" si="3"/>
        <v>45.292226487471311</v>
      </c>
      <c r="AH50" s="27">
        <f t="shared" si="3"/>
        <v>18.094370978192977</v>
      </c>
      <c r="AI50" s="27">
        <f t="shared" si="3"/>
        <v>16.558527437053904</v>
      </c>
      <c r="AJ50" s="27">
        <f t="shared" si="3"/>
        <v>3.3552235673177888</v>
      </c>
      <c r="AL50" s="31">
        <f t="shared" si="1"/>
        <v>22.379387147028169</v>
      </c>
    </row>
    <row r="51" spans="1:38" x14ac:dyDescent="0.2">
      <c r="A51" s="21"/>
      <c r="B51" s="29" t="s">
        <v>118</v>
      </c>
      <c r="C51" s="23"/>
      <c r="D51" s="24">
        <v>65.166612378413532</v>
      </c>
      <c r="E51" s="24">
        <v>57.40395501510443</v>
      </c>
      <c r="F51" s="24">
        <v>52.872157918682348</v>
      </c>
      <c r="G51" s="24">
        <v>65.544977776307206</v>
      </c>
      <c r="H51" s="24">
        <v>84.424429991423125</v>
      </c>
      <c r="I51" s="24">
        <v>83.728730613752717</v>
      </c>
      <c r="J51" s="24">
        <v>81.016937767935403</v>
      </c>
      <c r="K51" s="24">
        <v>92.569739148461863</v>
      </c>
      <c r="L51" s="24">
        <v>108.77290961708198</v>
      </c>
      <c r="M51" s="24">
        <v>128.8306539101616</v>
      </c>
      <c r="N51" s="24">
        <v>109.93512573964432</v>
      </c>
      <c r="O51" s="24">
        <v>155.15250922783031</v>
      </c>
      <c r="P51" s="24">
        <v>183.67450111234623</v>
      </c>
      <c r="Q51" s="24">
        <v>138.32281632288357</v>
      </c>
      <c r="R51" s="24">
        <v>158.80755508230729</v>
      </c>
      <c r="S51" s="24">
        <v>199.88534869532995</v>
      </c>
      <c r="T51" s="24"/>
      <c r="U51" s="30" t="s">
        <v>119</v>
      </c>
      <c r="V51" s="27">
        <f t="shared" si="3"/>
        <v>-11.912016107623369</v>
      </c>
      <c r="W51" s="27">
        <f t="shared" si="3"/>
        <v>-7.8945729353136933</v>
      </c>
      <c r="X51" s="27">
        <f t="shared" si="3"/>
        <v>23.968796350464295</v>
      </c>
      <c r="Y51" s="27">
        <f t="shared" si="3"/>
        <v>28.803812062532042</v>
      </c>
      <c r="Z51" s="27">
        <f t="shared" si="3"/>
        <v>-0.82404983692645484</v>
      </c>
      <c r="AA51" s="27">
        <f t="shared" si="3"/>
        <v>-3.2387841377018223</v>
      </c>
      <c r="AB51" s="27">
        <f t="shared" si="3"/>
        <v>14.259735925366934</v>
      </c>
      <c r="AC51" s="27">
        <f t="shared" si="3"/>
        <v>17.503744331215778</v>
      </c>
      <c r="AD51" s="27">
        <f t="shared" si="3"/>
        <v>18.440018166002716</v>
      </c>
      <c r="AE51" s="27">
        <f t="shared" si="3"/>
        <v>-14.666950447751226</v>
      </c>
      <c r="AF51" s="27">
        <f t="shared" si="3"/>
        <v>41.130969909720029</v>
      </c>
      <c r="AG51" s="27">
        <f t="shared" si="3"/>
        <v>18.383197298236031</v>
      </c>
      <c r="AH51" s="27">
        <f t="shared" si="3"/>
        <v>-24.69133413446588</v>
      </c>
      <c r="AI51" s="27">
        <f t="shared" si="3"/>
        <v>14.809370792166842</v>
      </c>
      <c r="AJ51" s="27">
        <f t="shared" si="3"/>
        <v>25.866397597855297</v>
      </c>
      <c r="AL51" s="31">
        <f t="shared" si="1"/>
        <v>9.3292223222518338</v>
      </c>
    </row>
    <row r="52" spans="1:38" x14ac:dyDescent="0.2">
      <c r="A52" s="21"/>
      <c r="B52" s="29" t="s">
        <v>120</v>
      </c>
      <c r="C52" s="23"/>
      <c r="D52" s="24">
        <v>38.357003321453846</v>
      </c>
      <c r="E52" s="24">
        <v>63.928697217860154</v>
      </c>
      <c r="F52" s="24">
        <v>52.087933209336001</v>
      </c>
      <c r="G52" s="24">
        <v>25.610776794998699</v>
      </c>
      <c r="H52" s="24">
        <v>10.930705522289738</v>
      </c>
      <c r="I52" s="24">
        <v>21.259565709465342</v>
      </c>
      <c r="J52" s="24">
        <v>32.397108955938968</v>
      </c>
      <c r="K52" s="24">
        <v>67.219711774013135</v>
      </c>
      <c r="L52" s="24">
        <v>53.539483086060827</v>
      </c>
      <c r="M52" s="24">
        <v>32.665200043548161</v>
      </c>
      <c r="N52" s="24">
        <v>91.948502674068791</v>
      </c>
      <c r="O52" s="24">
        <v>178.57118280156897</v>
      </c>
      <c r="P52" s="24">
        <v>259.78027696493137</v>
      </c>
      <c r="Q52" s="24">
        <v>173.72267023333322</v>
      </c>
      <c r="R52" s="24">
        <v>180.91841662691218</v>
      </c>
      <c r="S52" s="24">
        <v>196.28400236801912</v>
      </c>
      <c r="T52" s="24"/>
      <c r="U52" s="30" t="s">
        <v>121</v>
      </c>
      <c r="V52" s="27">
        <f t="shared" si="3"/>
        <v>66.667600912669698</v>
      </c>
      <c r="W52" s="27">
        <f t="shared" si="3"/>
        <v>-18.521829043649163</v>
      </c>
      <c r="X52" s="27">
        <f t="shared" si="3"/>
        <v>-50.831650985130004</v>
      </c>
      <c r="Y52" s="27">
        <f t="shared" si="3"/>
        <v>-57.319898534181526</v>
      </c>
      <c r="Z52" s="27">
        <f t="shared" si="3"/>
        <v>94.493993696135533</v>
      </c>
      <c r="AA52" s="27">
        <f t="shared" si="3"/>
        <v>52.388385532799873</v>
      </c>
      <c r="AB52" s="27">
        <f t="shared" si="3"/>
        <v>107.4867602088629</v>
      </c>
      <c r="AC52" s="27">
        <f t="shared" si="3"/>
        <v>-20.351513457754855</v>
      </c>
      <c r="AD52" s="27">
        <f t="shared" si="3"/>
        <v>-38.988577848162585</v>
      </c>
      <c r="AE52" s="27">
        <f t="shared" si="3"/>
        <v>181.48764603151398</v>
      </c>
      <c r="AF52" s="27">
        <f t="shared" si="3"/>
        <v>94.207820256250258</v>
      </c>
      <c r="AG52" s="27">
        <f t="shared" si="3"/>
        <v>45.477155322201781</v>
      </c>
      <c r="AH52" s="27">
        <f t="shared" si="3"/>
        <v>-33.12707482532069</v>
      </c>
      <c r="AI52" s="27">
        <f t="shared" si="3"/>
        <v>4.1420882973500772</v>
      </c>
      <c r="AJ52" s="27">
        <f t="shared" si="3"/>
        <v>8.4931020443284488</v>
      </c>
      <c r="AL52" s="31">
        <f t="shared" si="1"/>
        <v>29.046933840527583</v>
      </c>
    </row>
    <row r="53" spans="1:38" x14ac:dyDescent="0.2">
      <c r="A53" s="21"/>
      <c r="B53" s="29" t="s">
        <v>122</v>
      </c>
      <c r="C53" s="23"/>
      <c r="D53" s="24">
        <v>121.71028306993593</v>
      </c>
      <c r="E53" s="24">
        <v>175.32876856459055</v>
      </c>
      <c r="F53" s="24">
        <v>99.588378523536136</v>
      </c>
      <c r="G53" s="24">
        <v>80.796216712916632</v>
      </c>
      <c r="H53" s="24">
        <v>110.89150611511921</v>
      </c>
      <c r="I53" s="24">
        <v>106.17811555265939</v>
      </c>
      <c r="J53" s="24">
        <v>185.66305580063542</v>
      </c>
      <c r="K53" s="24">
        <v>227.25085679742119</v>
      </c>
      <c r="L53" s="24">
        <v>321.13000796743165</v>
      </c>
      <c r="M53" s="24">
        <v>402.4584415379087</v>
      </c>
      <c r="N53" s="24">
        <v>258.76091488098143</v>
      </c>
      <c r="O53" s="24">
        <v>210.99080786992664</v>
      </c>
      <c r="P53" s="24">
        <v>374.32490443398359</v>
      </c>
      <c r="Q53" s="24">
        <v>403.02171622656277</v>
      </c>
      <c r="R53" s="24">
        <v>264.05343057650106</v>
      </c>
      <c r="S53" s="24">
        <v>194.73330718269</v>
      </c>
      <c r="T53" s="24"/>
      <c r="U53" s="30" t="s">
        <v>123</v>
      </c>
      <c r="V53" s="27">
        <f t="shared" si="3"/>
        <v>44.054195045988777</v>
      </c>
      <c r="W53" s="27">
        <f t="shared" si="3"/>
        <v>-43.199065767208587</v>
      </c>
      <c r="X53" s="27">
        <f t="shared" si="3"/>
        <v>-18.869834100349646</v>
      </c>
      <c r="Y53" s="27">
        <f t="shared" si="3"/>
        <v>37.24838937587451</v>
      </c>
      <c r="Z53" s="27">
        <f t="shared" si="3"/>
        <v>-4.2504522912392702</v>
      </c>
      <c r="AA53" s="27">
        <f t="shared" si="3"/>
        <v>74.860002773881604</v>
      </c>
      <c r="AB53" s="27">
        <f t="shared" si="3"/>
        <v>22.399610314204168</v>
      </c>
      <c r="AC53" s="27">
        <f t="shared" si="3"/>
        <v>41.3108018570409</v>
      </c>
      <c r="AD53" s="27">
        <f t="shared" si="3"/>
        <v>25.325703469831208</v>
      </c>
      <c r="AE53" s="27">
        <f t="shared" si="3"/>
        <v>-35.704935423349049</v>
      </c>
      <c r="AF53" s="27">
        <f t="shared" si="3"/>
        <v>-18.461098359088325</v>
      </c>
      <c r="AG53" s="27">
        <f t="shared" si="3"/>
        <v>77.412896899636735</v>
      </c>
      <c r="AH53" s="27">
        <f t="shared" si="3"/>
        <v>7.6662844103230654</v>
      </c>
      <c r="AI53" s="27">
        <f t="shared" si="3"/>
        <v>-34.481587481489285</v>
      </c>
      <c r="AJ53" s="27">
        <f t="shared" si="3"/>
        <v>-26.252309330905575</v>
      </c>
      <c r="AL53" s="31">
        <f t="shared" si="1"/>
        <v>9.9372400928767473</v>
      </c>
    </row>
    <row r="54" spans="1:38" x14ac:dyDescent="0.2">
      <c r="A54" s="21"/>
      <c r="B54" s="29" t="s">
        <v>124</v>
      </c>
      <c r="C54" s="23"/>
      <c r="D54" s="24">
        <v>13.175534010005046</v>
      </c>
      <c r="E54" s="24">
        <v>14.632860517223397</v>
      </c>
      <c r="F54" s="24">
        <v>14.663642137535035</v>
      </c>
      <c r="G54" s="24">
        <v>18.539029109561383</v>
      </c>
      <c r="H54" s="24">
        <v>19.150158482169992</v>
      </c>
      <c r="I54" s="24">
        <v>28.106966236503851</v>
      </c>
      <c r="J54" s="24">
        <v>28.586274426514329</v>
      </c>
      <c r="K54" s="24">
        <v>29.154238613670948</v>
      </c>
      <c r="L54" s="24">
        <v>33.609830822653549</v>
      </c>
      <c r="M54" s="24">
        <v>50.010656857071034</v>
      </c>
      <c r="N54" s="24">
        <v>54.600255552756472</v>
      </c>
      <c r="O54" s="24">
        <v>65.533259486029408</v>
      </c>
      <c r="P54" s="24">
        <v>79.65037795232783</v>
      </c>
      <c r="Q54" s="24">
        <v>83.534137227300775</v>
      </c>
      <c r="R54" s="24">
        <v>153.12216575056965</v>
      </c>
      <c r="S54" s="24">
        <v>187.90119186377567</v>
      </c>
      <c r="T54" s="24"/>
      <c r="U54" s="30" t="s">
        <v>125</v>
      </c>
      <c r="V54" s="27">
        <f t="shared" si="3"/>
        <v>11.060853443296548</v>
      </c>
      <c r="W54" s="27">
        <f t="shared" si="3"/>
        <v>0.21035955529957739</v>
      </c>
      <c r="X54" s="27">
        <f t="shared" si="3"/>
        <v>26.428543029609173</v>
      </c>
      <c r="Y54" s="27">
        <f t="shared" si="3"/>
        <v>3.2964475593461495</v>
      </c>
      <c r="Z54" s="27">
        <f t="shared" si="3"/>
        <v>46.771454986512055</v>
      </c>
      <c r="AA54" s="27">
        <f t="shared" si="3"/>
        <v>1.7053003372095699</v>
      </c>
      <c r="AB54" s="27">
        <f t="shared" si="3"/>
        <v>1.9868422820072729</v>
      </c>
      <c r="AC54" s="27">
        <f t="shared" si="3"/>
        <v>15.282828229625899</v>
      </c>
      <c r="AD54" s="27">
        <f t="shared" si="3"/>
        <v>48.797704817255649</v>
      </c>
      <c r="AE54" s="27">
        <f t="shared" si="3"/>
        <v>9.1772413803769446</v>
      </c>
      <c r="AF54" s="27">
        <f t="shared" si="3"/>
        <v>20.023723007503371</v>
      </c>
      <c r="AG54" s="27">
        <f t="shared" si="3"/>
        <v>21.541914101354841</v>
      </c>
      <c r="AH54" s="27">
        <f t="shared" si="3"/>
        <v>4.8760085950846799</v>
      </c>
      <c r="AI54" s="27">
        <f t="shared" si="3"/>
        <v>83.304898851012481</v>
      </c>
      <c r="AJ54" s="27">
        <f t="shared" si="3"/>
        <v>22.713253788389952</v>
      </c>
      <c r="AL54" s="31">
        <f t="shared" si="1"/>
        <v>21.145158264258946</v>
      </c>
    </row>
    <row r="55" spans="1:38" x14ac:dyDescent="0.2">
      <c r="A55" s="21"/>
      <c r="B55" s="29" t="s">
        <v>126</v>
      </c>
      <c r="C55" s="23"/>
      <c r="D55" s="24">
        <v>220.27016925451392</v>
      </c>
      <c r="E55" s="24">
        <v>174.16865326808724</v>
      </c>
      <c r="F55" s="24">
        <v>139.77604175035177</v>
      </c>
      <c r="G55" s="24">
        <v>153.6083194237448</v>
      </c>
      <c r="H55" s="24">
        <v>135.922730595979</v>
      </c>
      <c r="I55" s="24">
        <v>144.97335038174865</v>
      </c>
      <c r="J55" s="24">
        <v>131.62197518738756</v>
      </c>
      <c r="K55" s="24">
        <v>132.63165949197642</v>
      </c>
      <c r="L55" s="24">
        <v>120.60514987273514</v>
      </c>
      <c r="M55" s="24">
        <v>103.59792162178125</v>
      </c>
      <c r="N55" s="24">
        <v>88.285492717578038</v>
      </c>
      <c r="O55" s="24">
        <v>104.65366447879919</v>
      </c>
      <c r="P55" s="24">
        <v>105.71536262340923</v>
      </c>
      <c r="Q55" s="24">
        <v>135.30969424469362</v>
      </c>
      <c r="R55" s="24">
        <v>155.54181049586364</v>
      </c>
      <c r="S55" s="24">
        <v>168.74114223479543</v>
      </c>
      <c r="T55" s="24"/>
      <c r="U55" s="30" t="s">
        <v>127</v>
      </c>
      <c r="V55" s="27">
        <f t="shared" si="3"/>
        <v>-20.929532193330324</v>
      </c>
      <c r="W55" s="27">
        <f t="shared" si="3"/>
        <v>-19.746728743889985</v>
      </c>
      <c r="X55" s="27">
        <f t="shared" si="3"/>
        <v>9.8960290334292758</v>
      </c>
      <c r="Y55" s="27">
        <f t="shared" si="3"/>
        <v>-11.51343162539148</v>
      </c>
      <c r="Z55" s="27">
        <f t="shared" si="3"/>
        <v>6.6586506510614374</v>
      </c>
      <c r="AA55" s="27">
        <f t="shared" si="3"/>
        <v>-9.2095375868763476</v>
      </c>
      <c r="AB55" s="27">
        <f t="shared" si="3"/>
        <v>0.76710921800968723</v>
      </c>
      <c r="AC55" s="27">
        <f t="shared" si="3"/>
        <v>-9.0676009523720342</v>
      </c>
      <c r="AD55" s="27">
        <f t="shared" si="3"/>
        <v>-14.101577145669353</v>
      </c>
      <c r="AE55" s="27">
        <f t="shared" si="3"/>
        <v>-14.780633302766766</v>
      </c>
      <c r="AF55" s="27">
        <f t="shared" si="3"/>
        <v>18.540046906214048</v>
      </c>
      <c r="AG55" s="27">
        <f t="shared" si="3"/>
        <v>1.0144873090661033</v>
      </c>
      <c r="AH55" s="27">
        <f t="shared" si="3"/>
        <v>27.994352842271873</v>
      </c>
      <c r="AI55" s="27">
        <f t="shared" si="3"/>
        <v>14.952451385029608</v>
      </c>
      <c r="AJ55" s="27">
        <f t="shared" si="3"/>
        <v>8.4860345246417168</v>
      </c>
      <c r="AL55" s="31">
        <f t="shared" si="1"/>
        <v>-0.73599197870483712</v>
      </c>
    </row>
    <row r="56" spans="1:38" x14ac:dyDescent="0.2">
      <c r="A56" s="21"/>
      <c r="B56" s="29" t="s">
        <v>128</v>
      </c>
      <c r="C56" s="23"/>
      <c r="D56" s="24">
        <v>24.827763700441949</v>
      </c>
      <c r="E56" s="24">
        <v>31.682023675445095</v>
      </c>
      <c r="F56" s="24">
        <v>72.41431238106442</v>
      </c>
      <c r="G56" s="24">
        <v>69.335296408530183</v>
      </c>
      <c r="H56" s="24">
        <v>82.370478403289795</v>
      </c>
      <c r="I56" s="24">
        <v>103.5197559993223</v>
      </c>
      <c r="J56" s="24">
        <v>121.73058439038616</v>
      </c>
      <c r="K56" s="24">
        <v>112.83610398358148</v>
      </c>
      <c r="L56" s="24">
        <v>120.00547577617705</v>
      </c>
      <c r="M56" s="24">
        <v>127.75912692257285</v>
      </c>
      <c r="N56" s="24">
        <v>117.09464520005807</v>
      </c>
      <c r="O56" s="24">
        <v>135.61531765151554</v>
      </c>
      <c r="P56" s="24">
        <v>111.52139875508246</v>
      </c>
      <c r="Q56" s="24">
        <v>157.16554162153079</v>
      </c>
      <c r="R56" s="24">
        <v>141.70757609208343</v>
      </c>
      <c r="S56" s="24">
        <v>154.76363050767799</v>
      </c>
      <c r="T56" s="24"/>
      <c r="U56" s="30" t="s">
        <v>129</v>
      </c>
      <c r="V56" s="27">
        <f t="shared" ref="V56:AJ69" si="4">(E56/D56-1)*100</f>
        <v>27.607238645021969</v>
      </c>
      <c r="W56" s="27">
        <f t="shared" si="4"/>
        <v>128.56593102412384</v>
      </c>
      <c r="X56" s="27">
        <f t="shared" si="4"/>
        <v>-4.2519439476710001</v>
      </c>
      <c r="Y56" s="27">
        <f t="shared" si="4"/>
        <v>18.800210960309549</v>
      </c>
      <c r="Z56" s="27">
        <f t="shared" si="4"/>
        <v>25.675797938776835</v>
      </c>
      <c r="AA56" s="27">
        <f t="shared" si="4"/>
        <v>17.591645396829449</v>
      </c>
      <c r="AB56" s="27">
        <f t="shared" si="4"/>
        <v>-7.3066932614735176</v>
      </c>
      <c r="AC56" s="27">
        <f t="shared" si="4"/>
        <v>6.3537923940007346</v>
      </c>
      <c r="AD56" s="27">
        <f t="shared" si="4"/>
        <v>6.4610811267122426</v>
      </c>
      <c r="AE56" s="27">
        <f t="shared" si="4"/>
        <v>-8.3473345344461265</v>
      </c>
      <c r="AF56" s="27">
        <f t="shared" si="4"/>
        <v>15.816839804941218</v>
      </c>
      <c r="AG56" s="27">
        <f t="shared" si="4"/>
        <v>-17.766369842045513</v>
      </c>
      <c r="AH56" s="27">
        <f t="shared" si="4"/>
        <v>40.928596104402935</v>
      </c>
      <c r="AI56" s="27">
        <f t="shared" si="4"/>
        <v>-9.8354673486072297</v>
      </c>
      <c r="AJ56" s="27">
        <f t="shared" si="4"/>
        <v>9.2133778416409804</v>
      </c>
      <c r="AL56" s="31">
        <f t="shared" si="1"/>
        <v>16.633780153501089</v>
      </c>
    </row>
    <row r="57" spans="1:38" x14ac:dyDescent="0.2">
      <c r="A57" s="21"/>
      <c r="B57" s="29" t="s">
        <v>130</v>
      </c>
      <c r="C57" s="23"/>
      <c r="D57" s="24">
        <v>32.027678431710186</v>
      </c>
      <c r="E57" s="24">
        <v>37.515228400675809</v>
      </c>
      <c r="F57" s="24">
        <v>29.49954172567794</v>
      </c>
      <c r="G57" s="24">
        <v>30.924129238683101</v>
      </c>
      <c r="H57" s="24">
        <v>37.405074860679562</v>
      </c>
      <c r="I57" s="24">
        <v>41.071609407075755</v>
      </c>
      <c r="J57" s="24">
        <v>41.037371498723935</v>
      </c>
      <c r="K57" s="24">
        <v>50.345150771690832</v>
      </c>
      <c r="L57" s="24">
        <v>52.105519196557005</v>
      </c>
      <c r="M57" s="24">
        <v>51.221355006884814</v>
      </c>
      <c r="N57" s="24">
        <v>45.349417221079555</v>
      </c>
      <c r="O57" s="24">
        <v>61.761309468139174</v>
      </c>
      <c r="P57" s="24">
        <v>77.447897801474141</v>
      </c>
      <c r="Q57" s="24">
        <v>108.36572755821111</v>
      </c>
      <c r="R57" s="24">
        <v>114.39872253523811</v>
      </c>
      <c r="S57" s="24">
        <v>153.28871422890248</v>
      </c>
      <c r="T57" s="24"/>
      <c r="U57" s="30" t="s">
        <v>131</v>
      </c>
      <c r="V57" s="27">
        <f t="shared" si="4"/>
        <v>17.133773778409346</v>
      </c>
      <c r="W57" s="27">
        <f t="shared" si="4"/>
        <v>-21.366487735027285</v>
      </c>
      <c r="X57" s="27">
        <f t="shared" si="4"/>
        <v>4.8291852336306729</v>
      </c>
      <c r="Y57" s="27">
        <f t="shared" si="4"/>
        <v>20.957568673880147</v>
      </c>
      <c r="Z57" s="27">
        <f t="shared" si="4"/>
        <v>9.8022382258362342</v>
      </c>
      <c r="AA57" s="27">
        <f t="shared" si="4"/>
        <v>-8.3361496776213073E-2</v>
      </c>
      <c r="AB57" s="27">
        <f t="shared" si="4"/>
        <v>22.681226728315984</v>
      </c>
      <c r="AC57" s="27">
        <f t="shared" si="4"/>
        <v>3.4965997675709293</v>
      </c>
      <c r="AD57" s="27">
        <f t="shared" si="4"/>
        <v>-1.6968724298415894</v>
      </c>
      <c r="AE57" s="27">
        <f t="shared" si="4"/>
        <v>-11.463847032191932</v>
      </c>
      <c r="AF57" s="27">
        <f t="shared" si="4"/>
        <v>36.189863625041156</v>
      </c>
      <c r="AG57" s="27">
        <f t="shared" si="4"/>
        <v>25.398730157149952</v>
      </c>
      <c r="AH57" s="27">
        <f t="shared" si="4"/>
        <v>39.920812100013478</v>
      </c>
      <c r="AI57" s="27">
        <f t="shared" si="4"/>
        <v>5.5672537000097666</v>
      </c>
      <c r="AJ57" s="27">
        <f t="shared" si="4"/>
        <v>33.995127595664478</v>
      </c>
      <c r="AL57" s="31">
        <f t="shared" si="1"/>
        <v>12.357454059445676</v>
      </c>
    </row>
    <row r="58" spans="1:38" x14ac:dyDescent="0.2">
      <c r="A58" s="21"/>
      <c r="B58" s="29" t="s">
        <v>132</v>
      </c>
      <c r="C58" s="23"/>
      <c r="D58" s="24">
        <v>1.0556471586235276</v>
      </c>
      <c r="E58" s="24">
        <v>1.4265792786689144</v>
      </c>
      <c r="F58" s="24">
        <v>1.8522209031151282</v>
      </c>
      <c r="G58" s="24">
        <v>2.4499398303699569</v>
      </c>
      <c r="H58" s="24">
        <v>2.5453319281261839</v>
      </c>
      <c r="I58" s="24">
        <v>8.7646361210231287</v>
      </c>
      <c r="J58" s="24">
        <v>21.724218950582205</v>
      </c>
      <c r="K58" s="24">
        <v>14.089238649561578</v>
      </c>
      <c r="L58" s="24">
        <v>8.4552235910478455</v>
      </c>
      <c r="M58" s="24">
        <v>14.323714323905012</v>
      </c>
      <c r="N58" s="24">
        <v>28.528297323478345</v>
      </c>
      <c r="O58" s="24">
        <v>37.043899565644267</v>
      </c>
      <c r="P58" s="24">
        <v>108.03022361006556</v>
      </c>
      <c r="Q58" s="24">
        <v>129.51410663469264</v>
      </c>
      <c r="R58" s="24">
        <v>120.61349472335839</v>
      </c>
      <c r="S58" s="24">
        <v>134.63786188664241</v>
      </c>
      <c r="T58" s="24"/>
      <c r="U58" s="30" t="s">
        <v>133</v>
      </c>
      <c r="V58" s="27">
        <f t="shared" si="4"/>
        <v>35.137888357417644</v>
      </c>
      <c r="W58" s="27">
        <f t="shared" si="4"/>
        <v>29.836520886758102</v>
      </c>
      <c r="X58" s="27">
        <f t="shared" si="4"/>
        <v>32.270390980339592</v>
      </c>
      <c r="Y58" s="27">
        <f t="shared" si="4"/>
        <v>3.8936506347513999</v>
      </c>
      <c r="Z58" s="27">
        <f t="shared" si="4"/>
        <v>244.34157777903084</v>
      </c>
      <c r="AA58" s="27">
        <f t="shared" si="4"/>
        <v>147.86218903570702</v>
      </c>
      <c r="AB58" s="27">
        <f t="shared" si="4"/>
        <v>-35.145016345068704</v>
      </c>
      <c r="AC58" s="27">
        <f t="shared" si="4"/>
        <v>-39.988073157445235</v>
      </c>
      <c r="AD58" s="27">
        <f t="shared" si="4"/>
        <v>69.406688890765238</v>
      </c>
      <c r="AE58" s="27">
        <f t="shared" si="4"/>
        <v>99.168293072329277</v>
      </c>
      <c r="AF58" s="27">
        <f t="shared" si="4"/>
        <v>29.849668718776677</v>
      </c>
      <c r="AG58" s="27">
        <f t="shared" si="4"/>
        <v>191.62756857881226</v>
      </c>
      <c r="AH58" s="27">
        <f t="shared" si="4"/>
        <v>19.886918962764554</v>
      </c>
      <c r="AI58" s="27">
        <f t="shared" si="4"/>
        <v>-6.8723107795811806</v>
      </c>
      <c r="AJ58" s="27">
        <f t="shared" si="4"/>
        <v>11.627527413454519</v>
      </c>
      <c r="AL58" s="31">
        <f t="shared" si="1"/>
        <v>55.526898868587459</v>
      </c>
    </row>
    <row r="59" spans="1:38" x14ac:dyDescent="0.2">
      <c r="A59" s="21"/>
      <c r="B59" s="29" t="s">
        <v>134</v>
      </c>
      <c r="C59" s="23"/>
      <c r="D59" s="24">
        <v>73.883450142453398</v>
      </c>
      <c r="E59" s="24">
        <v>66.819922058364483</v>
      </c>
      <c r="F59" s="24">
        <v>65.026280986309075</v>
      </c>
      <c r="G59" s="24">
        <v>85.010004173386022</v>
      </c>
      <c r="H59" s="24">
        <v>80.839814969434556</v>
      </c>
      <c r="I59" s="24">
        <v>87.10810965405544</v>
      </c>
      <c r="J59" s="24">
        <v>98.952207814531192</v>
      </c>
      <c r="K59" s="24">
        <v>99.762160256155255</v>
      </c>
      <c r="L59" s="24">
        <v>102.36038253319212</v>
      </c>
      <c r="M59" s="24">
        <v>102.78381580353684</v>
      </c>
      <c r="N59" s="24">
        <v>88.42180352764727</v>
      </c>
      <c r="O59" s="24">
        <v>99.26082525117134</v>
      </c>
      <c r="P59" s="24">
        <v>112.24358379827331</v>
      </c>
      <c r="Q59" s="24">
        <v>107.49415578612349</v>
      </c>
      <c r="R59" s="24">
        <v>118.00491506207955</v>
      </c>
      <c r="S59" s="24">
        <v>130.78515138149513</v>
      </c>
      <c r="T59" s="24"/>
      <c r="U59" s="30" t="s">
        <v>135</v>
      </c>
      <c r="V59" s="27">
        <f t="shared" si="4"/>
        <v>-9.5603657794402501</v>
      </c>
      <c r="W59" s="27">
        <f t="shared" si="4"/>
        <v>-2.68429087733556</v>
      </c>
      <c r="X59" s="27">
        <f t="shared" si="4"/>
        <v>30.731763963687865</v>
      </c>
      <c r="Y59" s="27">
        <f t="shared" si="4"/>
        <v>-4.9055275840781842</v>
      </c>
      <c r="Z59" s="27">
        <f t="shared" si="4"/>
        <v>7.7539696088999133</v>
      </c>
      <c r="AA59" s="27">
        <f t="shared" si="4"/>
        <v>13.597009747443579</v>
      </c>
      <c r="AB59" s="27">
        <f t="shared" si="4"/>
        <v>0.81852892372262787</v>
      </c>
      <c r="AC59" s="27">
        <f t="shared" si="4"/>
        <v>2.6044166148422532</v>
      </c>
      <c r="AD59" s="27">
        <f t="shared" si="4"/>
        <v>0.41366909722853062</v>
      </c>
      <c r="AE59" s="27">
        <f t="shared" si="4"/>
        <v>-13.97302888943277</v>
      </c>
      <c r="AF59" s="27">
        <f t="shared" si="4"/>
        <v>12.258313324422264</v>
      </c>
      <c r="AG59" s="27">
        <f t="shared" si="4"/>
        <v>13.079438453438375</v>
      </c>
      <c r="AH59" s="27">
        <f t="shared" si="4"/>
        <v>-4.2313581332948154</v>
      </c>
      <c r="AI59" s="27">
        <f t="shared" si="4"/>
        <v>9.7779820671077822</v>
      </c>
      <c r="AJ59" s="27">
        <f t="shared" si="4"/>
        <v>10.830257631804741</v>
      </c>
      <c r="AL59" s="31">
        <f t="shared" si="1"/>
        <v>4.4340518779344231</v>
      </c>
    </row>
    <row r="60" spans="1:38" x14ac:dyDescent="0.2">
      <c r="A60" s="21"/>
      <c r="B60" s="29" t="s">
        <v>136</v>
      </c>
      <c r="C60" s="23"/>
      <c r="D60" s="24">
        <v>9.1042730338282993</v>
      </c>
      <c r="E60" s="24">
        <v>9.7957235348498255</v>
      </c>
      <c r="F60" s="24">
        <v>9.3145949870801878</v>
      </c>
      <c r="G60" s="24">
        <v>9.278147502996017</v>
      </c>
      <c r="H60" s="24">
        <v>10.960790032901546</v>
      </c>
      <c r="I60" s="24">
        <v>10.070512986515993</v>
      </c>
      <c r="J60" s="24">
        <v>22.235795445199869</v>
      </c>
      <c r="K60" s="24">
        <v>13.074842218507754</v>
      </c>
      <c r="L60" s="24">
        <v>26.342179347297119</v>
      </c>
      <c r="M60" s="24">
        <v>39.588283152663614</v>
      </c>
      <c r="N60" s="24">
        <v>21.633165944339801</v>
      </c>
      <c r="O60" s="24">
        <v>24.603275738947247</v>
      </c>
      <c r="P60" s="24">
        <v>62.62099671065824</v>
      </c>
      <c r="Q60" s="24">
        <v>57.906645058490334</v>
      </c>
      <c r="R60" s="24">
        <v>170.13361002170882</v>
      </c>
      <c r="S60" s="24">
        <v>128.58201829339941</v>
      </c>
      <c r="T60" s="24"/>
      <c r="U60" s="30" t="s">
        <v>137</v>
      </c>
      <c r="V60" s="27">
        <f t="shared" si="4"/>
        <v>7.5947909124906232</v>
      </c>
      <c r="W60" s="27">
        <f t="shared" si="4"/>
        <v>-4.9116182797314334</v>
      </c>
      <c r="X60" s="27">
        <f t="shared" si="4"/>
        <v>-0.39129435187171824</v>
      </c>
      <c r="Y60" s="27">
        <f t="shared" si="4"/>
        <v>18.135544076683253</v>
      </c>
      <c r="Z60" s="27">
        <f t="shared" si="4"/>
        <v>-8.1223802637689797</v>
      </c>
      <c r="AA60" s="27">
        <f t="shared" si="4"/>
        <v>120.80102051377813</v>
      </c>
      <c r="AB60" s="27">
        <f t="shared" si="4"/>
        <v>-41.199125298977002</v>
      </c>
      <c r="AC60" s="27">
        <f t="shared" si="4"/>
        <v>101.47225417381426</v>
      </c>
      <c r="AD60" s="27">
        <f t="shared" si="4"/>
        <v>50.284768130718959</v>
      </c>
      <c r="AE60" s="27">
        <f t="shared" si="4"/>
        <v>-45.35462459709052</v>
      </c>
      <c r="AF60" s="27">
        <f t="shared" si="4"/>
        <v>13.729427316599295</v>
      </c>
      <c r="AG60" s="27">
        <f t="shared" si="4"/>
        <v>154.52300488397381</v>
      </c>
      <c r="AH60" s="27">
        <f t="shared" si="4"/>
        <v>-7.5283880803601377</v>
      </c>
      <c r="AI60" s="27">
        <f t="shared" si="4"/>
        <v>193.80671225186728</v>
      </c>
      <c r="AJ60" s="27">
        <f t="shared" si="4"/>
        <v>-24.422917801489941</v>
      </c>
      <c r="AL60" s="31">
        <f t="shared" si="1"/>
        <v>35.227811572442398</v>
      </c>
    </row>
    <row r="61" spans="1:38" x14ac:dyDescent="0.2">
      <c r="A61" s="21"/>
      <c r="B61" s="29" t="s">
        <v>138</v>
      </c>
      <c r="C61" s="23"/>
      <c r="D61" s="24">
        <v>160.25872499528521</v>
      </c>
      <c r="E61" s="24">
        <v>130.07067689983054</v>
      </c>
      <c r="F61" s="24">
        <v>129.09789304898612</v>
      </c>
      <c r="G61" s="24">
        <v>124.40532743978009</v>
      </c>
      <c r="H61" s="24">
        <v>134.83421830293366</v>
      </c>
      <c r="I61" s="24">
        <v>127.64695054287904</v>
      </c>
      <c r="J61" s="24">
        <v>155.62685868884108</v>
      </c>
      <c r="K61" s="24">
        <v>144.30216015004382</v>
      </c>
      <c r="L61" s="24">
        <v>141.85734621616493</v>
      </c>
      <c r="M61" s="24">
        <v>140.97220079499576</v>
      </c>
      <c r="N61" s="24">
        <v>109.05322224362608</v>
      </c>
      <c r="O61" s="24">
        <v>130.58052834017838</v>
      </c>
      <c r="P61" s="24">
        <v>142.90420773016987</v>
      </c>
      <c r="Q61" s="24">
        <v>148.33586315639639</v>
      </c>
      <c r="R61" s="24">
        <v>133.80060422166395</v>
      </c>
      <c r="S61" s="24">
        <v>127.67082314874236</v>
      </c>
      <c r="T61" s="24"/>
      <c r="U61" s="30" t="s">
        <v>139</v>
      </c>
      <c r="V61" s="27">
        <f t="shared" si="4"/>
        <v>-18.837069929479846</v>
      </c>
      <c r="W61" s="27">
        <f t="shared" si="4"/>
        <v>-0.74788866640063123</v>
      </c>
      <c r="X61" s="27">
        <f t="shared" si="4"/>
        <v>-3.6348893838456631</v>
      </c>
      <c r="Y61" s="27">
        <f t="shared" si="4"/>
        <v>8.3829937815177669</v>
      </c>
      <c r="Z61" s="27">
        <f t="shared" si="4"/>
        <v>-5.3304479015162887</v>
      </c>
      <c r="AA61" s="27">
        <f t="shared" si="4"/>
        <v>21.919762302949074</v>
      </c>
      <c r="AB61" s="27">
        <f t="shared" si="4"/>
        <v>-7.2768278137900104</v>
      </c>
      <c r="AC61" s="27">
        <f t="shared" si="4"/>
        <v>-1.6942323880230203</v>
      </c>
      <c r="AD61" s="27">
        <f t="shared" si="4"/>
        <v>-0.62396868740259848</v>
      </c>
      <c r="AE61" s="27">
        <f t="shared" si="4"/>
        <v>-22.642037487792944</v>
      </c>
      <c r="AF61" s="27">
        <f t="shared" si="4"/>
        <v>19.740183420220326</v>
      </c>
      <c r="AG61" s="27">
        <f t="shared" si="4"/>
        <v>9.4376087665128736</v>
      </c>
      <c r="AH61" s="27">
        <f t="shared" si="4"/>
        <v>3.8009065740614911</v>
      </c>
      <c r="AI61" s="27">
        <f t="shared" si="4"/>
        <v>-9.7988838473992868</v>
      </c>
      <c r="AJ61" s="27">
        <f t="shared" si="4"/>
        <v>-4.5812805619072865</v>
      </c>
      <c r="AL61" s="31">
        <f t="shared" si="1"/>
        <v>-0.79240478815306958</v>
      </c>
    </row>
    <row r="62" spans="1:38" x14ac:dyDescent="0.2">
      <c r="A62" s="21"/>
      <c r="B62" s="29" t="s">
        <v>140</v>
      </c>
      <c r="C62" s="23"/>
      <c r="D62" s="24">
        <v>36.65866942118128</v>
      </c>
      <c r="E62" s="24">
        <v>36.538193799401917</v>
      </c>
      <c r="F62" s="24">
        <v>40.683583360934051</v>
      </c>
      <c r="G62" s="24">
        <v>32.377190733030858</v>
      </c>
      <c r="H62" s="24">
        <v>35.475107922340321</v>
      </c>
      <c r="I62" s="24">
        <v>36.812202780020307</v>
      </c>
      <c r="J62" s="24">
        <v>35.18935000142789</v>
      </c>
      <c r="K62" s="24">
        <v>61.883573240772513</v>
      </c>
      <c r="L62" s="24">
        <v>48.709479637649956</v>
      </c>
      <c r="M62" s="24">
        <v>74.039058303713247</v>
      </c>
      <c r="N62" s="24">
        <v>62.154984878605767</v>
      </c>
      <c r="O62" s="24">
        <v>60.63745613191567</v>
      </c>
      <c r="P62" s="24">
        <v>78.679481223344226</v>
      </c>
      <c r="Q62" s="24">
        <v>119.92864051363702</v>
      </c>
      <c r="R62" s="24">
        <v>117.21814261000731</v>
      </c>
      <c r="S62" s="24">
        <v>115.21813088276501</v>
      </c>
      <c r="T62" s="24"/>
      <c r="U62" s="30" t="s">
        <v>141</v>
      </c>
      <c r="V62" s="27">
        <f t="shared" si="4"/>
        <v>-0.32864155650382809</v>
      </c>
      <c r="W62" s="27">
        <f t="shared" si="4"/>
        <v>11.345359828925062</v>
      </c>
      <c r="X62" s="27">
        <f t="shared" si="4"/>
        <v>-20.417062465248115</v>
      </c>
      <c r="Y62" s="27">
        <f t="shared" si="4"/>
        <v>9.5682087271055316</v>
      </c>
      <c r="Z62" s="27">
        <f t="shared" si="4"/>
        <v>3.7691072303629447</v>
      </c>
      <c r="AA62" s="27">
        <f t="shared" si="4"/>
        <v>-4.4084641940340896</v>
      </c>
      <c r="AB62" s="27">
        <f t="shared" si="4"/>
        <v>75.858813073448189</v>
      </c>
      <c r="AC62" s="27">
        <f t="shared" si="4"/>
        <v>-21.288514727269646</v>
      </c>
      <c r="AD62" s="27">
        <f t="shared" si="4"/>
        <v>52.001332911971446</v>
      </c>
      <c r="AE62" s="27">
        <f t="shared" si="4"/>
        <v>-16.051086679625502</v>
      </c>
      <c r="AF62" s="27">
        <f t="shared" si="4"/>
        <v>-2.4415237967702286</v>
      </c>
      <c r="AG62" s="27">
        <f t="shared" si="4"/>
        <v>29.753928087250991</v>
      </c>
      <c r="AH62" s="27">
        <f t="shared" si="4"/>
        <v>52.42683181044432</v>
      </c>
      <c r="AI62" s="27">
        <f t="shared" si="4"/>
        <v>-2.2600922448724914</v>
      </c>
      <c r="AJ62" s="27">
        <f t="shared" si="4"/>
        <v>-1.7062305226047347</v>
      </c>
      <c r="AL62" s="31">
        <f t="shared" si="1"/>
        <v>11.054797698838659</v>
      </c>
    </row>
    <row r="63" spans="1:38" x14ac:dyDescent="0.2">
      <c r="A63" s="21"/>
      <c r="B63" s="29" t="s">
        <v>142</v>
      </c>
      <c r="C63" s="23"/>
      <c r="D63" s="24">
        <v>23.836841022183076</v>
      </c>
      <c r="E63" s="24">
        <v>20.856697814948575</v>
      </c>
      <c r="F63" s="24">
        <v>19.561193443765049</v>
      </c>
      <c r="G63" s="24">
        <v>16.272653020190958</v>
      </c>
      <c r="H63" s="24">
        <v>23.379311352720627</v>
      </c>
      <c r="I63" s="24">
        <v>30.813759291500251</v>
      </c>
      <c r="J63" s="24">
        <v>43.95545489048245</v>
      </c>
      <c r="K63" s="24">
        <v>48.128573273542223</v>
      </c>
      <c r="L63" s="24">
        <v>63.384283813241893</v>
      </c>
      <c r="M63" s="24">
        <v>106.83433335509262</v>
      </c>
      <c r="N63" s="24">
        <v>75.607672543489983</v>
      </c>
      <c r="O63" s="24">
        <v>91.889967334318015</v>
      </c>
      <c r="P63" s="24">
        <v>109.60631877447821</v>
      </c>
      <c r="Q63" s="24">
        <v>89.228527696400391</v>
      </c>
      <c r="R63" s="24">
        <v>95.279786858258177</v>
      </c>
      <c r="S63" s="24">
        <v>102.70444583834205</v>
      </c>
      <c r="T63" s="24"/>
      <c r="U63" s="30" t="s">
        <v>143</v>
      </c>
      <c r="V63" s="27">
        <f t="shared" si="4"/>
        <v>-12.502257343836442</v>
      </c>
      <c r="W63" s="27">
        <f t="shared" si="4"/>
        <v>-6.2114548653766306</v>
      </c>
      <c r="X63" s="27">
        <f t="shared" si="4"/>
        <v>-16.811553103996747</v>
      </c>
      <c r="Y63" s="27">
        <f t="shared" si="4"/>
        <v>43.672401320865092</v>
      </c>
      <c r="Z63" s="27">
        <f t="shared" si="4"/>
        <v>31.799259724194084</v>
      </c>
      <c r="AA63" s="27">
        <f t="shared" si="4"/>
        <v>42.648790349339947</v>
      </c>
      <c r="AB63" s="27">
        <f t="shared" si="4"/>
        <v>9.4939715524667854</v>
      </c>
      <c r="AC63" s="27">
        <f t="shared" si="4"/>
        <v>31.697824186461411</v>
      </c>
      <c r="AD63" s="27">
        <f t="shared" si="4"/>
        <v>68.550194035281336</v>
      </c>
      <c r="AE63" s="27">
        <f t="shared" si="4"/>
        <v>-29.229050091801888</v>
      </c>
      <c r="AF63" s="27">
        <f t="shared" si="4"/>
        <v>21.535241388977244</v>
      </c>
      <c r="AG63" s="27">
        <f t="shared" si="4"/>
        <v>19.279962714214282</v>
      </c>
      <c r="AH63" s="27">
        <f t="shared" si="4"/>
        <v>-18.591803197045952</v>
      </c>
      <c r="AI63" s="27">
        <f t="shared" si="4"/>
        <v>6.7817539054854326</v>
      </c>
      <c r="AJ63" s="27">
        <f t="shared" si="4"/>
        <v>7.7924806770706567</v>
      </c>
      <c r="AL63" s="31">
        <f t="shared" si="1"/>
        <v>13.327050750153242</v>
      </c>
    </row>
    <row r="64" spans="1:38" x14ac:dyDescent="0.2">
      <c r="A64" s="21"/>
      <c r="B64" s="29" t="s">
        <v>144</v>
      </c>
      <c r="C64" s="23"/>
      <c r="D64" s="24">
        <v>32.085110012878822</v>
      </c>
      <c r="E64" s="24">
        <v>31.003174958975578</v>
      </c>
      <c r="F64" s="24">
        <v>35.393466390950309</v>
      </c>
      <c r="G64" s="24">
        <v>34.98706728823209</v>
      </c>
      <c r="H64" s="24">
        <v>36.824352640688026</v>
      </c>
      <c r="I64" s="24">
        <v>45.229579832542875</v>
      </c>
      <c r="J64" s="24">
        <v>47.611266239719903</v>
      </c>
      <c r="K64" s="24">
        <v>51.019917573924154</v>
      </c>
      <c r="L64" s="24">
        <v>46.451190328406092</v>
      </c>
      <c r="M64" s="24">
        <v>58.403678516223344</v>
      </c>
      <c r="N64" s="24">
        <v>53.099006966692215</v>
      </c>
      <c r="O64" s="24">
        <v>70.389484057622596</v>
      </c>
      <c r="P64" s="24">
        <v>83.481459067928157</v>
      </c>
      <c r="Q64" s="24">
        <v>93.720404392086238</v>
      </c>
      <c r="R64" s="24">
        <v>77.926069188595704</v>
      </c>
      <c r="S64" s="24">
        <v>102.67394944911923</v>
      </c>
      <c r="T64" s="24"/>
      <c r="U64" s="30" t="s">
        <v>145</v>
      </c>
      <c r="V64" s="27">
        <f t="shared" si="4"/>
        <v>-3.3720783674076826</v>
      </c>
      <c r="W64" s="27">
        <f t="shared" si="4"/>
        <v>14.160780106502347</v>
      </c>
      <c r="X64" s="27">
        <f t="shared" si="4"/>
        <v>-1.1482319878737046</v>
      </c>
      <c r="Y64" s="27">
        <f t="shared" si="4"/>
        <v>5.2513271184461585</v>
      </c>
      <c r="Z64" s="27">
        <f t="shared" si="4"/>
        <v>22.825186565717747</v>
      </c>
      <c r="AA64" s="27">
        <f t="shared" si="4"/>
        <v>5.2657716830333934</v>
      </c>
      <c r="AB64" s="27">
        <f t="shared" si="4"/>
        <v>7.1593377017991733</v>
      </c>
      <c r="AC64" s="27">
        <f t="shared" si="4"/>
        <v>-8.9547915064706061</v>
      </c>
      <c r="AD64" s="27">
        <f t="shared" si="4"/>
        <v>25.731285039875495</v>
      </c>
      <c r="AE64" s="27">
        <f t="shared" si="4"/>
        <v>-9.0827695862643267</v>
      </c>
      <c r="AF64" s="27">
        <f t="shared" si="4"/>
        <v>32.56271271094824</v>
      </c>
      <c r="AG64" s="27">
        <f t="shared" si="4"/>
        <v>18.599333672609596</v>
      </c>
      <c r="AH64" s="27">
        <f t="shared" si="4"/>
        <v>12.264933361821972</v>
      </c>
      <c r="AI64" s="27">
        <f t="shared" si="4"/>
        <v>-16.852611025250987</v>
      </c>
      <c r="AJ64" s="27">
        <f t="shared" si="4"/>
        <v>31.75815297526303</v>
      </c>
      <c r="AL64" s="31">
        <f t="shared" si="1"/>
        <v>9.0778892308499888</v>
      </c>
    </row>
    <row r="65" spans="1:38" x14ac:dyDescent="0.2">
      <c r="A65" s="21"/>
      <c r="B65" s="29" t="s">
        <v>146</v>
      </c>
      <c r="C65" s="23"/>
      <c r="D65" s="24">
        <v>91.758346071892205</v>
      </c>
      <c r="E65" s="24">
        <v>101.66960429730887</v>
      </c>
      <c r="F65" s="24">
        <v>86.142324576350404</v>
      </c>
      <c r="G65" s="24">
        <v>92.13900193646181</v>
      </c>
      <c r="H65" s="24">
        <v>117.99327392317899</v>
      </c>
      <c r="I65" s="24">
        <v>90.125608191394448</v>
      </c>
      <c r="J65" s="24">
        <v>91.353336282180024</v>
      </c>
      <c r="K65" s="24">
        <v>101.83587767233968</v>
      </c>
      <c r="L65" s="24">
        <v>120.66765366829787</v>
      </c>
      <c r="M65" s="24">
        <v>142.4312239597601</v>
      </c>
      <c r="N65" s="24">
        <v>120.63049272299433</v>
      </c>
      <c r="O65" s="24">
        <v>123.74628507935969</v>
      </c>
      <c r="P65" s="24">
        <v>126.33724599319648</v>
      </c>
      <c r="Q65" s="24">
        <v>107.73484087799707</v>
      </c>
      <c r="R65" s="24">
        <v>97.303307190327899</v>
      </c>
      <c r="S65" s="24">
        <v>102.47156432064064</v>
      </c>
      <c r="T65" s="24"/>
      <c r="U65" s="30" t="s">
        <v>147</v>
      </c>
      <c r="V65" s="27">
        <f t="shared" si="4"/>
        <v>10.801478720694501</v>
      </c>
      <c r="W65" s="27">
        <f t="shared" si="4"/>
        <v>-15.272292863019887</v>
      </c>
      <c r="X65" s="27">
        <f t="shared" si="4"/>
        <v>6.9613600394500263</v>
      </c>
      <c r="Y65" s="27">
        <f t="shared" si="4"/>
        <v>28.060073848581556</v>
      </c>
      <c r="Z65" s="27">
        <f t="shared" si="4"/>
        <v>-23.618012116460243</v>
      </c>
      <c r="AA65" s="27">
        <f t="shared" si="4"/>
        <v>1.3622411159526671</v>
      </c>
      <c r="AB65" s="27">
        <f t="shared" si="4"/>
        <v>11.47472201538462</v>
      </c>
      <c r="AC65" s="27">
        <f t="shared" si="4"/>
        <v>18.492280349907773</v>
      </c>
      <c r="AD65" s="27">
        <f t="shared" si="4"/>
        <v>18.035960449921305</v>
      </c>
      <c r="AE65" s="27">
        <f t="shared" si="4"/>
        <v>-15.306146103838126</v>
      </c>
      <c r="AF65" s="27">
        <f t="shared" si="4"/>
        <v>2.5829226806858951</v>
      </c>
      <c r="AG65" s="27">
        <f t="shared" si="4"/>
        <v>2.0937686429739477</v>
      </c>
      <c r="AH65" s="27">
        <f t="shared" si="4"/>
        <v>-14.724402901897339</v>
      </c>
      <c r="AI65" s="27">
        <f t="shared" si="4"/>
        <v>-9.6825999859063483</v>
      </c>
      <c r="AJ65" s="27">
        <f t="shared" si="4"/>
        <v>5.3114917463221278</v>
      </c>
      <c r="AL65" s="31">
        <f t="shared" si="1"/>
        <v>1.7715230425834989</v>
      </c>
    </row>
    <row r="66" spans="1:38" x14ac:dyDescent="0.2">
      <c r="A66" s="21"/>
      <c r="B66" s="29" t="s">
        <v>148</v>
      </c>
      <c r="C66" s="23"/>
      <c r="D66" s="24">
        <v>79.960258397534943</v>
      </c>
      <c r="E66" s="24">
        <v>87.421938312127594</v>
      </c>
      <c r="F66" s="24">
        <v>79.828635702491496</v>
      </c>
      <c r="G66" s="24">
        <v>97.448719454581862</v>
      </c>
      <c r="H66" s="24">
        <v>77.301694191118756</v>
      </c>
      <c r="I66" s="24">
        <v>68.686016070101189</v>
      </c>
      <c r="J66" s="24">
        <v>73.406211521805247</v>
      </c>
      <c r="K66" s="24">
        <v>78.157942200628938</v>
      </c>
      <c r="L66" s="24">
        <v>76.197561903596707</v>
      </c>
      <c r="M66" s="24">
        <v>79.121989378964471</v>
      </c>
      <c r="N66" s="24">
        <v>73.085465138383825</v>
      </c>
      <c r="O66" s="24">
        <v>80.271293572524854</v>
      </c>
      <c r="P66" s="24">
        <v>89.88440324550406</v>
      </c>
      <c r="Q66" s="24">
        <v>86.47705948702756</v>
      </c>
      <c r="R66" s="24">
        <v>98.934354025424255</v>
      </c>
      <c r="S66" s="24">
        <v>98.414620421001274</v>
      </c>
      <c r="T66" s="24"/>
      <c r="U66" s="30" t="s">
        <v>149</v>
      </c>
      <c r="V66" s="27">
        <f t="shared" si="4"/>
        <v>9.3317356198322265</v>
      </c>
      <c r="W66" s="27">
        <f t="shared" si="4"/>
        <v>-8.6858090271635149</v>
      </c>
      <c r="X66" s="27">
        <f t="shared" si="4"/>
        <v>22.07238492432413</v>
      </c>
      <c r="Y66" s="27">
        <f t="shared" si="4"/>
        <v>-20.674489491730132</v>
      </c>
      <c r="Z66" s="27">
        <f t="shared" si="4"/>
        <v>-11.145523020124736</v>
      </c>
      <c r="AA66" s="27">
        <f t="shared" si="4"/>
        <v>6.8721345650424759</v>
      </c>
      <c r="AB66" s="27">
        <f t="shared" si="4"/>
        <v>6.4731997201792568</v>
      </c>
      <c r="AC66" s="27">
        <f t="shared" si="4"/>
        <v>-2.5082291598721995</v>
      </c>
      <c r="AD66" s="27">
        <f t="shared" si="4"/>
        <v>3.8379541317446364</v>
      </c>
      <c r="AE66" s="27">
        <f t="shared" si="4"/>
        <v>-7.629388856324093</v>
      </c>
      <c r="AF66" s="27">
        <f t="shared" si="4"/>
        <v>9.832089623477124</v>
      </c>
      <c r="AG66" s="27">
        <f t="shared" si="4"/>
        <v>11.975775205732543</v>
      </c>
      <c r="AH66" s="27">
        <f t="shared" si="4"/>
        <v>-3.7908064530060015</v>
      </c>
      <c r="AI66" s="27">
        <f t="shared" si="4"/>
        <v>14.405316984980754</v>
      </c>
      <c r="AJ66" s="27">
        <f t="shared" si="4"/>
        <v>-0.52533178140469206</v>
      </c>
      <c r="AL66" s="31">
        <f t="shared" si="1"/>
        <v>1.9894008657125184</v>
      </c>
    </row>
    <row r="67" spans="1:38" x14ac:dyDescent="0.2">
      <c r="A67" s="21"/>
      <c r="B67" s="29" t="s">
        <v>150</v>
      </c>
      <c r="C67" s="23"/>
      <c r="D67" s="24">
        <v>91.639836459956925</v>
      </c>
      <c r="E67" s="24">
        <v>89.594435472845092</v>
      </c>
      <c r="F67" s="24">
        <v>93.340872775437106</v>
      </c>
      <c r="G67" s="24">
        <v>100.21308034626784</v>
      </c>
      <c r="H67" s="24">
        <v>116.53189602891459</v>
      </c>
      <c r="I67" s="24">
        <v>120.88453710365778</v>
      </c>
      <c r="J67" s="24">
        <v>142.45809548247084</v>
      </c>
      <c r="K67" s="24">
        <v>236.52058928562522</v>
      </c>
      <c r="L67" s="24">
        <v>241.13511402037321</v>
      </c>
      <c r="M67" s="24">
        <v>332.83920465413922</v>
      </c>
      <c r="N67" s="24">
        <v>242.73936309076612</v>
      </c>
      <c r="O67" s="24">
        <v>128.53163601713698</v>
      </c>
      <c r="P67" s="24">
        <v>205.62745257832071</v>
      </c>
      <c r="Q67" s="24">
        <v>266.05001848760577</v>
      </c>
      <c r="R67" s="24">
        <v>144.2659556549122</v>
      </c>
      <c r="S67" s="24">
        <v>93.732962608797834</v>
      </c>
      <c r="T67" s="24"/>
      <c r="U67" s="30" t="s">
        <v>151</v>
      </c>
      <c r="V67" s="27">
        <f t="shared" si="4"/>
        <v>-2.2319998224850535</v>
      </c>
      <c r="W67" s="27">
        <f t="shared" si="4"/>
        <v>4.181551323829158</v>
      </c>
      <c r="X67" s="27">
        <f t="shared" si="4"/>
        <v>7.3624848005912069</v>
      </c>
      <c r="Y67" s="27">
        <f t="shared" si="4"/>
        <v>16.284117428842706</v>
      </c>
      <c r="Z67" s="27">
        <f t="shared" si="4"/>
        <v>3.7351499658627274</v>
      </c>
      <c r="AA67" s="27">
        <f t="shared" si="4"/>
        <v>17.846416833539159</v>
      </c>
      <c r="AB67" s="27">
        <f t="shared" si="4"/>
        <v>66.02818427733969</v>
      </c>
      <c r="AC67" s="27">
        <f t="shared" si="4"/>
        <v>1.9510033983449304</v>
      </c>
      <c r="AD67" s="27">
        <f t="shared" si="4"/>
        <v>38.03016869041231</v>
      </c>
      <c r="AE67" s="27">
        <f t="shared" si="4"/>
        <v>-27.070080778794647</v>
      </c>
      <c r="AF67" s="27">
        <f t="shared" si="4"/>
        <v>-47.049529017229943</v>
      </c>
      <c r="AG67" s="27">
        <f t="shared" si="4"/>
        <v>59.98197716156406</v>
      </c>
      <c r="AH67" s="27">
        <f t="shared" si="4"/>
        <v>29.384484003307353</v>
      </c>
      <c r="AI67" s="27">
        <f t="shared" si="4"/>
        <v>-45.774874786699939</v>
      </c>
      <c r="AJ67" s="27">
        <f t="shared" si="4"/>
        <v>-35.027663191023784</v>
      </c>
      <c r="AL67" s="31">
        <f t="shared" si="1"/>
        <v>5.8420926858266622</v>
      </c>
    </row>
    <row r="68" spans="1:38" x14ac:dyDescent="0.2">
      <c r="A68" s="21"/>
      <c r="B68" s="29" t="s">
        <v>152</v>
      </c>
      <c r="C68" s="23"/>
      <c r="D68" s="24">
        <v>17.129196986646011</v>
      </c>
      <c r="E68" s="24">
        <v>19.777246785155267</v>
      </c>
      <c r="F68" s="24">
        <v>19.772435475299964</v>
      </c>
      <c r="G68" s="24">
        <v>22.031283845507879</v>
      </c>
      <c r="H68" s="24">
        <v>21.175848863364973</v>
      </c>
      <c r="I68" s="24">
        <v>23.985549397194667</v>
      </c>
      <c r="J68" s="24">
        <v>27.746413550323837</v>
      </c>
      <c r="K68" s="24">
        <v>40.393463552601233</v>
      </c>
      <c r="L68" s="24">
        <v>48.492980983454494</v>
      </c>
      <c r="M68" s="24">
        <v>49.634076065168031</v>
      </c>
      <c r="N68" s="24">
        <v>80.714296314002283</v>
      </c>
      <c r="O68" s="24">
        <v>63.60770569456372</v>
      </c>
      <c r="P68" s="24">
        <v>76.85467437313882</v>
      </c>
      <c r="Q68" s="24">
        <v>77.667438112882593</v>
      </c>
      <c r="R68" s="24">
        <v>82.064382759008041</v>
      </c>
      <c r="S68" s="24">
        <v>86.049720790665333</v>
      </c>
      <c r="T68" s="24"/>
      <c r="U68" s="30" t="s">
        <v>153</v>
      </c>
      <c r="V68" s="27">
        <f t="shared" si="4"/>
        <v>15.459275765079262</v>
      </c>
      <c r="W68" s="27">
        <f t="shared" si="4"/>
        <v>-2.4327500726306628E-2</v>
      </c>
      <c r="X68" s="27">
        <f t="shared" si="4"/>
        <v>11.424229316766276</v>
      </c>
      <c r="Y68" s="27">
        <f t="shared" si="4"/>
        <v>-3.8828194858799736</v>
      </c>
      <c r="Z68" s="27">
        <f t="shared" si="4"/>
        <v>13.268419849230151</v>
      </c>
      <c r="AA68" s="27">
        <f t="shared" si="4"/>
        <v>15.679708189502794</v>
      </c>
      <c r="AB68" s="27">
        <f t="shared" si="4"/>
        <v>45.580845896855692</v>
      </c>
      <c r="AC68" s="27">
        <f t="shared" si="4"/>
        <v>20.051554678657091</v>
      </c>
      <c r="AD68" s="27">
        <f t="shared" si="4"/>
        <v>2.3531139116872879</v>
      </c>
      <c r="AE68" s="27">
        <f t="shared" si="4"/>
        <v>62.618714223725782</v>
      </c>
      <c r="AF68" s="27">
        <f t="shared" si="4"/>
        <v>-21.194003293900888</v>
      </c>
      <c r="AG68" s="27">
        <f t="shared" si="4"/>
        <v>20.826043847871812</v>
      </c>
      <c r="AH68" s="27">
        <f t="shared" si="4"/>
        <v>1.0575332552938965</v>
      </c>
      <c r="AI68" s="27">
        <f t="shared" si="4"/>
        <v>5.6612458875428429</v>
      </c>
      <c r="AJ68" s="27">
        <f t="shared" si="4"/>
        <v>4.8563553367125367</v>
      </c>
      <c r="AL68" s="31">
        <f t="shared" si="1"/>
        <v>12.915725991894549</v>
      </c>
    </row>
    <row r="69" spans="1:38" x14ac:dyDescent="0.2">
      <c r="A69" s="21"/>
      <c r="B69" s="29" t="s">
        <v>154</v>
      </c>
      <c r="C69" s="23"/>
      <c r="D69" s="24">
        <v>1097.9952010300019</v>
      </c>
      <c r="E69" s="24">
        <v>1222.3717962820699</v>
      </c>
      <c r="F69" s="24">
        <v>1215.307139055986</v>
      </c>
      <c r="G69" s="24">
        <v>1226.1176429319212</v>
      </c>
      <c r="H69" s="24">
        <v>1334.0812133475033</v>
      </c>
      <c r="I69" s="24">
        <v>1410.8066760782287</v>
      </c>
      <c r="J69" s="24">
        <v>1341.5842798556769</v>
      </c>
      <c r="K69" s="24">
        <v>1433.2882476141619</v>
      </c>
      <c r="L69" s="24">
        <v>1434.725711128006</v>
      </c>
      <c r="M69" s="24">
        <v>1532.5846749623522</v>
      </c>
      <c r="N69" s="24">
        <v>1338.1595630988375</v>
      </c>
      <c r="O69" s="24">
        <v>1338.7173421596415</v>
      </c>
      <c r="P69" s="24">
        <v>1499.803315372915</v>
      </c>
      <c r="Q69" s="24">
        <v>1402.6215468437388</v>
      </c>
      <c r="R69" s="24">
        <v>1513.5776919940863</v>
      </c>
      <c r="S69" s="24">
        <v>1748.998418316899</v>
      </c>
      <c r="T69" s="24"/>
      <c r="U69" s="24"/>
      <c r="V69" s="27">
        <f t="shared" si="4"/>
        <v>11.327608275099333</v>
      </c>
      <c r="W69" s="27">
        <f t="shared" si="4"/>
        <v>-0.57794668099930835</v>
      </c>
      <c r="X69" s="27">
        <f t="shared" si="4"/>
        <v>0.88952854208792509</v>
      </c>
      <c r="Y69" s="27">
        <f t="shared" si="4"/>
        <v>8.8053190522091374</v>
      </c>
      <c r="Z69" s="27">
        <f t="shared" si="4"/>
        <v>5.7511838082334066</v>
      </c>
      <c r="AA69" s="27">
        <f t="shared" si="4"/>
        <v>-4.9065826945883799</v>
      </c>
      <c r="AB69" s="27">
        <f t="shared" si="4"/>
        <v>6.8354980850215519</v>
      </c>
      <c r="AC69" s="27">
        <f t="shared" si="4"/>
        <v>0.10029130680704323</v>
      </c>
      <c r="AD69" s="27">
        <f t="shared" si="4"/>
        <v>6.8207437195370257</v>
      </c>
      <c r="AE69" s="27">
        <f t="shared" si="4"/>
        <v>-12.686092653790293</v>
      </c>
      <c r="AF69" s="27">
        <f t="shared" si="4"/>
        <v>4.1682552379063154E-2</v>
      </c>
      <c r="AG69" s="27">
        <f t="shared" si="4"/>
        <v>12.032859225787496</v>
      </c>
      <c r="AH69" s="27">
        <f t="shared" si="4"/>
        <v>-6.4796341982356953</v>
      </c>
      <c r="AI69" s="27">
        <f t="shared" si="4"/>
        <v>7.9106260273861917</v>
      </c>
      <c r="AJ69" s="27">
        <f t="shared" si="4"/>
        <v>15.553924160487199</v>
      </c>
      <c r="AL69" s="31">
        <f t="shared" si="1"/>
        <v>3.4279339018281134</v>
      </c>
    </row>
    <row r="70" spans="1:38" x14ac:dyDescent="0.2">
      <c r="A70" s="21"/>
      <c r="B70" s="29"/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24"/>
      <c r="U70" s="24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L70" s="31"/>
    </row>
    <row r="71" spans="1:38" x14ac:dyDescent="0.2">
      <c r="A71" s="21"/>
      <c r="B71" s="29" t="s">
        <v>155</v>
      </c>
      <c r="C71" s="23"/>
      <c r="D71" s="24">
        <v>40850.080000000009</v>
      </c>
      <c r="E71" s="24">
        <v>42805.703999999998</v>
      </c>
      <c r="F71" s="24">
        <v>43339.717999999993</v>
      </c>
      <c r="G71" s="24">
        <v>46195.342999999993</v>
      </c>
      <c r="H71" s="24">
        <v>51971.416000000005</v>
      </c>
      <c r="I71" s="24">
        <v>57848.585999999996</v>
      </c>
      <c r="J71" s="24">
        <v>63767.845000000008</v>
      </c>
      <c r="K71" s="24">
        <v>70245.792000000001</v>
      </c>
      <c r="L71" s="24">
        <v>76325.75900000002</v>
      </c>
      <c r="M71" s="24">
        <v>84039.073000000004</v>
      </c>
      <c r="N71" s="24">
        <v>76683.248999999982</v>
      </c>
      <c r="O71" s="24">
        <v>86339.368000000017</v>
      </c>
      <c r="P71" s="24">
        <v>102202.22899999999</v>
      </c>
      <c r="Q71" s="24">
        <v>106316.64500000002</v>
      </c>
      <c r="R71" s="24">
        <v>109312.30799999999</v>
      </c>
      <c r="S71" s="24">
        <v>119117.75500000002</v>
      </c>
      <c r="T71" s="24"/>
      <c r="U71" s="24"/>
      <c r="V71" s="27">
        <f t="shared" ref="V71:AJ71" si="5">(E71/D71-1)*100</f>
        <v>4.7873198779536885</v>
      </c>
      <c r="W71" s="27">
        <f t="shared" si="5"/>
        <v>1.247530002076358</v>
      </c>
      <c r="X71" s="27">
        <f t="shared" si="5"/>
        <v>6.5889330428961168</v>
      </c>
      <c r="Y71" s="27">
        <f t="shared" si="5"/>
        <v>12.503582882802732</v>
      </c>
      <c r="Z71" s="27">
        <f t="shared" si="5"/>
        <v>11.308466176869203</v>
      </c>
      <c r="AA71" s="27">
        <f t="shared" si="5"/>
        <v>10.23233134860031</v>
      </c>
      <c r="AB71" s="27">
        <f t="shared" si="5"/>
        <v>10.158641867229456</v>
      </c>
      <c r="AC71" s="27">
        <f t="shared" si="5"/>
        <v>8.6552757494712473</v>
      </c>
      <c r="AD71" s="27">
        <f t="shared" si="5"/>
        <v>10.105780933013687</v>
      </c>
      <c r="AE71" s="27">
        <f t="shared" si="5"/>
        <v>-8.7528618979412336</v>
      </c>
      <c r="AF71" s="27">
        <f t="shared" si="5"/>
        <v>12.592214239644495</v>
      </c>
      <c r="AG71" s="27">
        <f t="shared" si="5"/>
        <v>18.372686026610687</v>
      </c>
      <c r="AH71" s="27">
        <f t="shared" si="5"/>
        <v>4.0257595555964087</v>
      </c>
      <c r="AI71" s="27">
        <f t="shared" si="5"/>
        <v>2.8176801478263069</v>
      </c>
      <c r="AJ71" s="27">
        <f t="shared" si="5"/>
        <v>8.9701216444904261</v>
      </c>
      <c r="AL71" s="31">
        <f>AVERAGE(V71:AJ71)</f>
        <v>7.574230773142661</v>
      </c>
    </row>
    <row r="72" spans="1:38" x14ac:dyDescent="0.2">
      <c r="A72" s="34"/>
      <c r="B72" s="35"/>
      <c r="C72" s="36"/>
      <c r="D72" s="37"/>
      <c r="E72" s="37"/>
      <c r="F72" s="37"/>
      <c r="G72" s="37"/>
      <c r="H72" s="37"/>
      <c r="I72" s="38"/>
      <c r="J72" s="37"/>
      <c r="K72" s="37"/>
      <c r="L72" s="37"/>
      <c r="M72" s="37"/>
      <c r="N72" s="39"/>
      <c r="O72" s="39"/>
      <c r="P72" s="39"/>
      <c r="Q72" s="39"/>
      <c r="R72" s="39"/>
      <c r="S72" s="39"/>
      <c r="T72" s="15"/>
      <c r="U72" s="15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39"/>
      <c r="AL72" s="41"/>
    </row>
    <row r="73" spans="1:38" x14ac:dyDescent="0.2">
      <c r="A73" s="42" t="s">
        <v>156</v>
      </c>
      <c r="B73" s="42"/>
      <c r="C73" s="43"/>
      <c r="D73" s="44"/>
      <c r="E73" s="44"/>
      <c r="F73" s="44"/>
      <c r="G73" s="44"/>
      <c r="H73" s="44"/>
      <c r="I73" s="44"/>
      <c r="J73" s="24"/>
      <c r="K73" s="24"/>
      <c r="L73" s="24"/>
      <c r="M73" s="24"/>
      <c r="W73" s="26"/>
      <c r="X73" s="27"/>
      <c r="Y73" s="27"/>
      <c r="Z73" s="27"/>
      <c r="AA73" s="27"/>
      <c r="AG73" s="28"/>
    </row>
    <row r="74" spans="1:38" x14ac:dyDescent="0.2">
      <c r="A74" s="42" t="s">
        <v>157</v>
      </c>
      <c r="B74" s="42"/>
      <c r="C74" s="43"/>
      <c r="D74" s="44"/>
      <c r="E74" s="44"/>
      <c r="F74" s="44"/>
      <c r="G74" s="44"/>
      <c r="H74" s="44"/>
      <c r="I74" s="44"/>
      <c r="J74" s="24"/>
      <c r="K74" s="24"/>
      <c r="L74" s="24"/>
      <c r="M74" s="24"/>
      <c r="W74" s="26"/>
      <c r="X74" s="27"/>
      <c r="Y74" s="27"/>
      <c r="Z74" s="27"/>
      <c r="AA74" s="27"/>
      <c r="AG74" s="28"/>
    </row>
    <row r="75" spans="1:38" x14ac:dyDescent="0.2">
      <c r="A75" s="42" t="s">
        <v>158</v>
      </c>
      <c r="B75" s="42"/>
      <c r="C75" s="43"/>
      <c r="D75" s="44"/>
      <c r="E75" s="44"/>
      <c r="F75" s="44"/>
      <c r="G75" s="44"/>
      <c r="H75" s="44"/>
      <c r="I75" s="44"/>
      <c r="J75" s="24"/>
      <c r="K75" s="24"/>
      <c r="L75" s="24"/>
      <c r="M75" s="24"/>
      <c r="W75" s="26"/>
      <c r="X75" s="27"/>
      <c r="Y75" s="27"/>
      <c r="Z75" s="27"/>
      <c r="AA75" s="27"/>
      <c r="AG75" s="28"/>
    </row>
    <row r="76" spans="1:38" x14ac:dyDescent="0.2">
      <c r="A76" s="21"/>
      <c r="B76" s="22"/>
      <c r="C76" s="23"/>
      <c r="D76" s="24"/>
      <c r="E76" s="24"/>
      <c r="F76" s="24"/>
      <c r="G76" s="24"/>
      <c r="H76" s="24"/>
      <c r="I76" s="25"/>
      <c r="J76" s="24"/>
      <c r="K76" s="24"/>
      <c r="L76" s="24"/>
      <c r="M76" s="24"/>
      <c r="W76" s="26"/>
      <c r="X76" s="27"/>
      <c r="Y76" s="27"/>
      <c r="Z76" s="27"/>
      <c r="AA76" s="27"/>
      <c r="AG76" s="28"/>
    </row>
    <row r="77" spans="1:38" x14ac:dyDescent="0.2">
      <c r="A77" s="21"/>
      <c r="B77" s="22"/>
      <c r="C77" s="23"/>
      <c r="D77" s="24"/>
      <c r="E77" s="24"/>
      <c r="F77" s="24"/>
      <c r="G77" s="24"/>
      <c r="H77" s="24"/>
      <c r="I77" s="25"/>
      <c r="J77" s="24"/>
      <c r="K77" s="24"/>
      <c r="L77" s="24"/>
      <c r="M77" s="24"/>
      <c r="U77" s="5"/>
      <c r="W77" s="26"/>
      <c r="X77" s="27"/>
      <c r="Y77" s="27"/>
      <c r="Z77" s="27"/>
      <c r="AA77" s="27"/>
      <c r="AG77" s="28"/>
    </row>
    <row r="79" spans="1:38" x14ac:dyDescent="0.2"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38" x14ac:dyDescent="0.2"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</row>
    <row r="81" spans="4:19" x14ac:dyDescent="0.2"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</row>
    <row r="82" spans="4:19" x14ac:dyDescent="0.2"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</row>
    <row r="83" spans="4:19" x14ac:dyDescent="0.2"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</row>
    <row r="84" spans="4:19" x14ac:dyDescent="0.2"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</row>
    <row r="85" spans="4:19" x14ac:dyDescent="0.2"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</row>
    <row r="86" spans="4:19" x14ac:dyDescent="0.2"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</row>
    <row r="87" spans="4:19" x14ac:dyDescent="0.2"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</row>
    <row r="88" spans="4:19" x14ac:dyDescent="0.2"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</row>
    <row r="89" spans="4:19" x14ac:dyDescent="0.2"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</row>
    <row r="90" spans="4:19" x14ac:dyDescent="0.2"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</row>
    <row r="91" spans="4:19" x14ac:dyDescent="0.2"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</row>
    <row r="92" spans="4:19" x14ac:dyDescent="0.2"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</row>
    <row r="93" spans="4:19" x14ac:dyDescent="0.2"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</row>
    <row r="94" spans="4:19" x14ac:dyDescent="0.2"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</row>
    <row r="95" spans="4:19" x14ac:dyDescent="0.2"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</row>
    <row r="96" spans="4:19" x14ac:dyDescent="0.2"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spans="4:19" x14ac:dyDescent="0.2"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spans="4:19" x14ac:dyDescent="0.2"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spans="4:19" x14ac:dyDescent="0.2"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spans="4:19" x14ac:dyDescent="0.2"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4:19" x14ac:dyDescent="0.2"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spans="4:19" x14ac:dyDescent="0.2"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4:19" x14ac:dyDescent="0.2"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4:19" x14ac:dyDescent="0.2"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4:19" x14ac:dyDescent="0.2"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4:19" x14ac:dyDescent="0.2"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4:19" x14ac:dyDescent="0.2"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4:19" x14ac:dyDescent="0.2"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4:19" x14ac:dyDescent="0.2"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4:19" x14ac:dyDescent="0.2"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4:19" x14ac:dyDescent="0.2"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4:19" x14ac:dyDescent="0.2"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4:19" x14ac:dyDescent="0.2"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4:19" x14ac:dyDescent="0.2"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4:19" x14ac:dyDescent="0.2"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4:19" x14ac:dyDescent="0.2"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4:19" x14ac:dyDescent="0.2"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4:19" x14ac:dyDescent="0.2"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4:19" x14ac:dyDescent="0.2"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4:19" x14ac:dyDescent="0.2"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4:19" x14ac:dyDescent="0.2"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4:19" x14ac:dyDescent="0.2"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4:19" x14ac:dyDescent="0.2"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4:19" x14ac:dyDescent="0.2"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4:19" x14ac:dyDescent="0.2"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4:19" x14ac:dyDescent="0.2"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4:19" x14ac:dyDescent="0.2"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4:19" x14ac:dyDescent="0.2"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4:19" x14ac:dyDescent="0.2"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4:19" x14ac:dyDescent="0.2"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4:19" x14ac:dyDescent="0.2"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4:19" x14ac:dyDescent="0.2"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4:19" x14ac:dyDescent="0.2"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4:19" x14ac:dyDescent="0.2"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4:19" x14ac:dyDescent="0.2"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4:19" x14ac:dyDescent="0.2"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4:19" x14ac:dyDescent="0.2"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4:19" x14ac:dyDescent="0.2"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4:19" x14ac:dyDescent="0.2"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4:19" x14ac:dyDescent="0.2"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4:19" x14ac:dyDescent="0.2"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4:19" x14ac:dyDescent="0.2"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4:19" x14ac:dyDescent="0.2"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4:19" x14ac:dyDescent="0.2"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4:4" x14ac:dyDescent="0.2">
      <c r="D145" s="45"/>
    </row>
    <row r="146" spans="4:4" x14ac:dyDescent="0.2">
      <c r="D146" s="45"/>
    </row>
    <row r="147" spans="4:4" x14ac:dyDescent="0.2">
      <c r="D147" s="45"/>
    </row>
    <row r="148" spans="4:4" x14ac:dyDescent="0.2">
      <c r="D148" s="45"/>
    </row>
    <row r="149" spans="4:4" x14ac:dyDescent="0.2">
      <c r="D149" s="45"/>
    </row>
    <row r="150" spans="4:4" x14ac:dyDescent="0.2">
      <c r="D150" s="45"/>
    </row>
    <row r="151" spans="4:4" x14ac:dyDescent="0.2">
      <c r="D151" s="45"/>
    </row>
    <row r="152" spans="4:4" x14ac:dyDescent="0.2">
      <c r="D152" s="45"/>
    </row>
    <row r="153" spans="4:4" x14ac:dyDescent="0.2">
      <c r="D153" s="45"/>
    </row>
    <row r="154" spans="4:4" x14ac:dyDescent="0.2">
      <c r="D154" s="45"/>
    </row>
    <row r="155" spans="4:4" x14ac:dyDescent="0.2">
      <c r="D155" s="45"/>
    </row>
    <row r="156" spans="4:4" x14ac:dyDescent="0.2">
      <c r="D156" s="45"/>
    </row>
    <row r="157" spans="4:4" x14ac:dyDescent="0.2">
      <c r="D157" s="45"/>
    </row>
    <row r="158" spans="4:4" x14ac:dyDescent="0.2">
      <c r="D158" s="45"/>
    </row>
    <row r="159" spans="4:4" x14ac:dyDescent="0.2">
      <c r="D159" s="45"/>
    </row>
    <row r="160" spans="4:4" x14ac:dyDescent="0.2">
      <c r="D160" s="45"/>
    </row>
    <row r="161" spans="4:4" x14ac:dyDescent="0.2">
      <c r="D161" s="45"/>
    </row>
    <row r="162" spans="4:4" x14ac:dyDescent="0.2">
      <c r="D162" s="45"/>
    </row>
    <row r="163" spans="4:4" x14ac:dyDescent="0.2">
      <c r="D163" s="45"/>
    </row>
    <row r="164" spans="4:4" x14ac:dyDescent="0.2">
      <c r="D164" s="45"/>
    </row>
    <row r="165" spans="4:4" x14ac:dyDescent="0.2">
      <c r="D165" s="45"/>
    </row>
    <row r="166" spans="4:4" x14ac:dyDescent="0.2">
      <c r="D166" s="45"/>
    </row>
    <row r="167" spans="4:4" x14ac:dyDescent="0.2">
      <c r="D167" s="45"/>
    </row>
    <row r="168" spans="4:4" x14ac:dyDescent="0.2">
      <c r="D168" s="45"/>
    </row>
  </sheetData>
  <pageMargins left="0.5" right="0.5" top="0.5" bottom="0.5" header="0.5" footer="0.5"/>
  <pageSetup scale="81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77</xdr:row>
                <xdr:rowOff>0</xdr:rowOff>
              </from>
              <to>
                <xdr:col>3</xdr:col>
                <xdr:colOff>257175</xdr:colOff>
                <xdr:row>78</xdr:row>
                <xdr:rowOff>85725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3</xdr:col>
                <xdr:colOff>0</xdr:colOff>
                <xdr:row>77</xdr:row>
                <xdr:rowOff>0</xdr:rowOff>
              </from>
              <to>
                <xdr:col>3</xdr:col>
                <xdr:colOff>257175</xdr:colOff>
                <xdr:row>78</xdr:row>
                <xdr:rowOff>85725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Sources</vt:lpstr>
      <vt:lpstr>Sources!Print_Area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food imports, estimated value by country</dc:title>
  <dc:subject>Top 64 food import sources</dc:subject>
  <dc:creator>Alberto Jerardo</dc:creator>
  <cp:keywords>countries, import source, import supplier, supplier</cp:keywords>
  <cp:lastModifiedBy>WIN31TONT40</cp:lastModifiedBy>
  <dcterms:created xsi:type="dcterms:W3CDTF">2015-03-03T16:39:11Z</dcterms:created>
  <dcterms:modified xsi:type="dcterms:W3CDTF">2015-11-03T19:40:18Z</dcterms:modified>
</cp:coreProperties>
</file>